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6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8_{87DE6FF0-7E81-433F-A8F9-73408C6E4EEE}" xr6:coauthVersionLast="47" xr6:coauthVersionMax="47" xr10:uidLastSave="{00000000-0000-0000-0000-000000000000}"/>
  <bookViews>
    <workbookView xWindow="-120" yWindow="-120" windowWidth="29040" windowHeight="15840" activeTab="1" xr2:uid="{00000000-000D-0000-FFFF-FFFF00000000}"/>
  </bookViews>
  <sheets>
    <sheet name="Saisie réservation" sheetId="2" r:id="rId1"/>
    <sheet name="Planning" sheetId="3" r:id="rId2"/>
    <sheet name="Feuil1" sheetId="4" state="hidden" r:id="rId3"/>
  </sheets>
  <definedNames>
    <definedName name="_xlnm._FilterDatabase" localSheetId="1" hidden="1">Planning!$A$7:$B$25</definedName>
    <definedName name="date_arrivée">Tableau4[Date arrivée]</definedName>
    <definedName name="date_départ">Tableau4[Date départ]</definedName>
    <definedName name="N°_chambre">Tableau4[N° chambre]</definedName>
    <definedName name="Personne">Tableau4[Personne]</definedName>
    <definedName name="_xlnm.Print_Area" localSheetId="1">Planning!$A$3:$T$25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9" i="3" l="1" a="1"/>
  <c r="K9" i="3" s="1"/>
  <c r="L9" i="3" a="1"/>
  <c r="L9" i="3"/>
  <c r="M9" i="3" a="1"/>
  <c r="M9" i="3" s="1"/>
  <c r="N9" i="3" a="1"/>
  <c r="N9" i="3" s="1"/>
  <c r="O9" i="3" a="1"/>
  <c r="O9" i="3" s="1"/>
  <c r="P9" i="3" a="1"/>
  <c r="P9" i="3" s="1"/>
  <c r="Q9" i="3" a="1"/>
  <c r="Q9" i="3" s="1"/>
  <c r="R9" i="3" a="1"/>
  <c r="R9" i="3"/>
  <c r="S9" i="3" a="1"/>
  <c r="S9" i="3" s="1"/>
  <c r="T9" i="3" a="1"/>
  <c r="T9" i="3"/>
  <c r="U9" i="3" a="1"/>
  <c r="U9" i="3" s="1"/>
  <c r="V9" i="3" a="1"/>
  <c r="V9" i="3" s="1"/>
  <c r="W9" i="3" a="1"/>
  <c r="W9" i="3" s="1"/>
  <c r="X9" i="3" a="1"/>
  <c r="X9" i="3" s="1"/>
  <c r="Y9" i="3" a="1"/>
  <c r="Y9" i="3" s="1"/>
  <c r="Z9" i="3" a="1"/>
  <c r="Z9" i="3"/>
  <c r="AA9" i="3" a="1"/>
  <c r="AA9" i="3" s="1"/>
  <c r="AB9" i="3" a="1"/>
  <c r="AB9" i="3" s="1"/>
  <c r="AC9" i="3" a="1"/>
  <c r="AC9" i="3" s="1"/>
  <c r="AD9" i="3" a="1"/>
  <c r="AD9" i="3" s="1"/>
  <c r="AE9" i="3" a="1"/>
  <c r="AE9" i="3" s="1"/>
  <c r="AF9" i="3" a="1"/>
  <c r="AF9" i="3" s="1"/>
  <c r="AG9" i="3" a="1"/>
  <c r="AG9" i="3" s="1"/>
  <c r="AH9" i="3" a="1"/>
  <c r="AH9" i="3"/>
  <c r="AI9" i="3" a="1"/>
  <c r="AI9" i="3" s="1"/>
  <c r="AJ9" i="3" a="1"/>
  <c r="AJ9" i="3"/>
  <c r="AK9" i="3" a="1"/>
  <c r="AK9" i="3" s="1"/>
  <c r="AL9" i="3" a="1"/>
  <c r="AL9" i="3" s="1"/>
  <c r="AM9" i="3" a="1"/>
  <c r="AM9" i="3" s="1"/>
  <c r="AN9" i="3" a="1"/>
  <c r="AN9" i="3" s="1"/>
  <c r="AO9" i="3" a="1"/>
  <c r="AO9" i="3" s="1"/>
  <c r="AP9" i="3" a="1"/>
  <c r="AP9" i="3"/>
  <c r="AQ9" i="3" a="1"/>
  <c r="AQ9" i="3" s="1"/>
  <c r="AR9" i="3" a="1"/>
  <c r="AR9" i="3" s="1"/>
  <c r="AS9" i="3" a="1"/>
  <c r="AS9" i="3" s="1"/>
  <c r="AT9" i="3" a="1"/>
  <c r="AT9" i="3" s="1"/>
  <c r="AU9" i="3" a="1"/>
  <c r="AU9" i="3" s="1"/>
  <c r="AV9" i="3" a="1"/>
  <c r="AV9" i="3" s="1"/>
  <c r="AW9" i="3" a="1"/>
  <c r="AW9" i="3" s="1"/>
  <c r="AX9" i="3" a="1"/>
  <c r="AX9" i="3"/>
  <c r="AY9" i="3" a="1"/>
  <c r="AY9" i="3" s="1"/>
  <c r="AZ9" i="3" a="1"/>
  <c r="AZ9" i="3" s="1"/>
  <c r="BA9" i="3" a="1"/>
  <c r="BA9" i="3" s="1"/>
  <c r="BB9" i="3" a="1"/>
  <c r="BB9" i="3" s="1"/>
  <c r="BC9" i="3" a="1"/>
  <c r="BC9" i="3" s="1"/>
  <c r="BD9" i="3" a="1"/>
  <c r="BD9" i="3" s="1"/>
  <c r="BE9" i="3" a="1"/>
  <c r="BE9" i="3" s="1"/>
  <c r="BF9" i="3" a="1"/>
  <c r="BF9" i="3"/>
  <c r="BG9" i="3" a="1"/>
  <c r="BG9" i="3" s="1"/>
  <c r="BH9" i="3" a="1"/>
  <c r="BH9" i="3" s="1"/>
  <c r="BI9" i="3" a="1"/>
  <c r="BI9" i="3" s="1"/>
  <c r="BJ9" i="3" a="1"/>
  <c r="BJ9" i="3" s="1"/>
  <c r="BK9" i="3" a="1"/>
  <c r="BK9" i="3" s="1"/>
  <c r="K10" i="3" a="1"/>
  <c r="K10" i="3" s="1"/>
  <c r="L10" i="3" a="1"/>
  <c r="L10" i="3" s="1"/>
  <c r="M10" i="3" a="1"/>
  <c r="M10" i="3"/>
  <c r="N10" i="3" a="1"/>
  <c r="N10" i="3" s="1"/>
  <c r="O10" i="3" a="1"/>
  <c r="O10" i="3" s="1"/>
  <c r="P10" i="3" a="1"/>
  <c r="P10" i="3" s="1"/>
  <c r="Q10" i="3" a="1"/>
  <c r="Q10" i="3" s="1"/>
  <c r="R10" i="3" a="1"/>
  <c r="R10" i="3" s="1"/>
  <c r="S10" i="3" a="1"/>
  <c r="S10" i="3" s="1"/>
  <c r="T10" i="3" a="1"/>
  <c r="T10" i="3" s="1"/>
  <c r="U10" i="3" a="1"/>
  <c r="U10" i="3"/>
  <c r="V10" i="3" a="1"/>
  <c r="V10" i="3" s="1"/>
  <c r="W10" i="3" a="1"/>
  <c r="W10" i="3"/>
  <c r="X10" i="3" a="1"/>
  <c r="X10" i="3" s="1"/>
  <c r="Y10" i="3" a="1"/>
  <c r="Y10" i="3" s="1"/>
  <c r="Z10" i="3" a="1"/>
  <c r="Z10" i="3" s="1"/>
  <c r="AA10" i="3" a="1"/>
  <c r="AA10" i="3"/>
  <c r="AB10" i="3" a="1"/>
  <c r="AB10" i="3" s="1"/>
  <c r="AC10" i="3" a="1"/>
  <c r="AC10" i="3"/>
  <c r="AD10" i="3" a="1"/>
  <c r="AD10" i="3" s="1"/>
  <c r="AE10" i="3" a="1"/>
  <c r="AE10" i="3"/>
  <c r="AF10" i="3" a="1"/>
  <c r="AF10" i="3" s="1"/>
  <c r="AG10" i="3" a="1"/>
  <c r="AG10" i="3" s="1"/>
  <c r="AH10" i="3" a="1"/>
  <c r="AH10" i="3" s="1"/>
  <c r="AI10" i="3" a="1"/>
  <c r="AI10" i="3"/>
  <c r="AJ10" i="3" a="1"/>
  <c r="AJ10" i="3" s="1"/>
  <c r="AK10" i="3" a="1"/>
  <c r="AK10" i="3"/>
  <c r="AL10" i="3" a="1"/>
  <c r="AL10" i="3" s="1"/>
  <c r="AM10" i="3" a="1"/>
  <c r="AM10" i="3" s="1"/>
  <c r="AN10" i="3" a="1"/>
  <c r="AN10" i="3" s="1"/>
  <c r="AO10" i="3" a="1"/>
  <c r="AO10" i="3" s="1"/>
  <c r="AP10" i="3" a="1"/>
  <c r="AP10" i="3" s="1"/>
  <c r="AQ10" i="3" a="1"/>
  <c r="AQ10" i="3"/>
  <c r="AR10" i="3" a="1"/>
  <c r="AR10" i="3" s="1"/>
  <c r="AS10" i="3" a="1"/>
  <c r="AS10" i="3"/>
  <c r="AT10" i="3" a="1"/>
  <c r="AT10" i="3" s="1"/>
  <c r="AU10" i="3" a="1"/>
  <c r="AU10" i="3" s="1"/>
  <c r="AV10" i="3" a="1"/>
  <c r="AV10" i="3" s="1"/>
  <c r="AW10" i="3" a="1"/>
  <c r="AW10" i="3" s="1"/>
  <c r="AX10" i="3" a="1"/>
  <c r="AX10" i="3" s="1"/>
  <c r="AY10" i="3" a="1"/>
  <c r="AY10" i="3"/>
  <c r="AZ10" i="3" a="1"/>
  <c r="AZ10" i="3" s="1"/>
  <c r="BA10" i="3" a="1"/>
  <c r="BA10" i="3"/>
  <c r="BB10" i="3" a="1"/>
  <c r="BB10" i="3" s="1"/>
  <c r="BC10" i="3" a="1"/>
  <c r="BC10" i="3"/>
  <c r="BD10" i="3" a="1"/>
  <c r="BD10" i="3" s="1"/>
  <c r="BE10" i="3" a="1"/>
  <c r="BE10" i="3" s="1"/>
  <c r="BF10" i="3" a="1"/>
  <c r="BF10" i="3" s="1"/>
  <c r="BG10" i="3" a="1"/>
  <c r="BG10" i="3" s="1"/>
  <c r="BH10" i="3" a="1"/>
  <c r="BH10" i="3" s="1"/>
  <c r="BI10" i="3" a="1"/>
  <c r="BI10" i="3"/>
  <c r="BJ10" i="3" a="1"/>
  <c r="BJ10" i="3" s="1"/>
  <c r="BK10" i="3" a="1"/>
  <c r="BK10" i="3"/>
  <c r="K11" i="3" a="1"/>
  <c r="K11" i="3" s="1"/>
  <c r="L11" i="3" a="1"/>
  <c r="L11" i="3" s="1"/>
  <c r="M11" i="3" a="1"/>
  <c r="M11" i="3" s="1"/>
  <c r="N11" i="3" a="1"/>
  <c r="N11" i="3"/>
  <c r="O11" i="3" a="1"/>
  <c r="O11" i="3" s="1"/>
  <c r="P11" i="3" a="1"/>
  <c r="P11" i="3"/>
  <c r="Q11" i="3" a="1"/>
  <c r="Q11" i="3" s="1"/>
  <c r="R11" i="3" a="1"/>
  <c r="R11" i="3" s="1"/>
  <c r="S11" i="3" a="1"/>
  <c r="S11" i="3" s="1"/>
  <c r="T11" i="3" a="1"/>
  <c r="T11" i="3" s="1"/>
  <c r="U11" i="3" a="1"/>
  <c r="U11" i="3" s="1"/>
  <c r="V11" i="3" a="1"/>
  <c r="V11" i="3"/>
  <c r="W11" i="3" a="1"/>
  <c r="W11" i="3" s="1"/>
  <c r="X11" i="3" a="1"/>
  <c r="X11" i="3"/>
  <c r="Y11" i="3" a="1"/>
  <c r="Y11" i="3" s="1"/>
  <c r="Z11" i="3" a="1"/>
  <c r="Z11" i="3" s="1"/>
  <c r="AA11" i="3" a="1"/>
  <c r="AA11" i="3" s="1"/>
  <c r="AB11" i="3" a="1"/>
  <c r="AB11" i="3" s="1"/>
  <c r="AC11" i="3" a="1"/>
  <c r="AC11" i="3" s="1"/>
  <c r="AD11" i="3" a="1"/>
  <c r="AD11" i="3"/>
  <c r="AE11" i="3" a="1"/>
  <c r="AE11" i="3" s="1"/>
  <c r="AF11" i="3" a="1"/>
  <c r="AF11" i="3"/>
  <c r="AG11" i="3" a="1"/>
  <c r="AG11" i="3" s="1"/>
  <c r="AH11" i="3" a="1"/>
  <c r="AH11" i="3"/>
  <c r="AI11" i="3" a="1"/>
  <c r="AI11" i="3" s="1"/>
  <c r="AJ11" i="3" a="1"/>
  <c r="AJ11" i="3" s="1"/>
  <c r="AK11" i="3" a="1"/>
  <c r="AK11" i="3" s="1"/>
  <c r="AL11" i="3" a="1"/>
  <c r="AL11" i="3" s="1"/>
  <c r="AM11" i="3" a="1"/>
  <c r="AM11" i="3" s="1"/>
  <c r="AN11" i="3" a="1"/>
  <c r="AN11" i="3"/>
  <c r="AO11" i="3" a="1"/>
  <c r="AO11" i="3" s="1"/>
  <c r="AP11" i="3" a="1"/>
  <c r="AP11" i="3"/>
  <c r="AQ11" i="3" a="1"/>
  <c r="AQ11" i="3" s="1"/>
  <c r="AR11" i="3" a="1"/>
  <c r="AR11" i="3" s="1"/>
  <c r="AS11" i="3" a="1"/>
  <c r="AS11" i="3" s="1"/>
  <c r="AT11" i="3" a="1"/>
  <c r="AT11" i="3"/>
  <c r="AU11" i="3" a="1"/>
  <c r="AU11" i="3" s="1"/>
  <c r="AV11" i="3" a="1"/>
  <c r="AV11" i="3"/>
  <c r="AW11" i="3" a="1"/>
  <c r="AW11" i="3" s="1"/>
  <c r="AX11" i="3" a="1"/>
  <c r="AX11" i="3"/>
  <c r="AY11" i="3" a="1"/>
  <c r="AY11" i="3" s="1"/>
  <c r="AZ11" i="3" a="1"/>
  <c r="AZ11" i="3" s="1"/>
  <c r="BA11" i="3" a="1"/>
  <c r="BA11" i="3" s="1"/>
  <c r="BB11" i="3" a="1"/>
  <c r="BB11" i="3" s="1"/>
  <c r="BC11" i="3" a="1"/>
  <c r="BC11" i="3" s="1"/>
  <c r="BD11" i="3" a="1"/>
  <c r="BD11" i="3"/>
  <c r="BE11" i="3" a="1"/>
  <c r="BE11" i="3" s="1"/>
  <c r="BF11" i="3" a="1"/>
  <c r="BF11" i="3"/>
  <c r="BG11" i="3" a="1"/>
  <c r="BG11" i="3" s="1"/>
  <c r="BH11" i="3" a="1"/>
  <c r="BH11" i="3" s="1"/>
  <c r="BI11" i="3" a="1"/>
  <c r="BI11" i="3" s="1"/>
  <c r="BJ11" i="3" a="1"/>
  <c r="BJ11" i="3"/>
  <c r="BK11" i="3" a="1"/>
  <c r="BK11" i="3" s="1"/>
  <c r="K12" i="3" a="1"/>
  <c r="K12" i="3"/>
  <c r="L12" i="3" a="1"/>
  <c r="L12" i="3" s="1"/>
  <c r="M12" i="3" a="1"/>
  <c r="M12" i="3"/>
  <c r="N12" i="3" a="1"/>
  <c r="N12" i="3" s="1"/>
  <c r="O12" i="3" a="1"/>
  <c r="O12" i="3" s="1"/>
  <c r="P12" i="3" a="1"/>
  <c r="P12" i="3" s="1"/>
  <c r="Q12" i="3" a="1"/>
  <c r="Q12" i="3" s="1"/>
  <c r="R12" i="3" a="1"/>
  <c r="R12" i="3" s="1"/>
  <c r="S12" i="3" a="1"/>
  <c r="S12" i="3"/>
  <c r="T12" i="3" a="1"/>
  <c r="T12" i="3" s="1"/>
  <c r="U12" i="3" a="1"/>
  <c r="U12" i="3"/>
  <c r="V12" i="3" a="1"/>
  <c r="V12" i="3" s="1"/>
  <c r="W12" i="3" a="1"/>
  <c r="W12" i="3"/>
  <c r="X12" i="3" a="1"/>
  <c r="X12" i="3" s="1"/>
  <c r="Y12" i="3" a="1"/>
  <c r="Y12" i="3"/>
  <c r="Z12" i="3" a="1"/>
  <c r="Z12" i="3" s="1"/>
  <c r="AA12" i="3" a="1"/>
  <c r="AA12" i="3"/>
  <c r="AB12" i="3" a="1"/>
  <c r="AB12" i="3" s="1"/>
  <c r="AC12" i="3" a="1"/>
  <c r="AC12" i="3"/>
  <c r="AD12" i="3" a="1"/>
  <c r="AD12" i="3" s="1"/>
  <c r="AE12" i="3" a="1"/>
  <c r="AE12" i="3" s="1"/>
  <c r="AF12" i="3" a="1"/>
  <c r="AF12" i="3"/>
  <c r="AG12" i="3" a="1"/>
  <c r="AG12" i="3" s="1"/>
  <c r="AH12" i="3" a="1"/>
  <c r="AH12" i="3" s="1"/>
  <c r="AI12" i="3" a="1"/>
  <c r="AI12" i="3" s="1"/>
  <c r="AJ12" i="3" a="1"/>
  <c r="AJ12" i="3"/>
  <c r="AK12" i="3" a="1"/>
  <c r="AK12" i="3" s="1"/>
  <c r="AL12" i="3" a="1"/>
  <c r="AL12" i="3" s="1"/>
  <c r="AM12" i="3" a="1"/>
  <c r="AM12" i="3" s="1"/>
  <c r="AN12" i="3" a="1"/>
  <c r="AN12" i="3"/>
  <c r="AO12" i="3" a="1"/>
  <c r="AO12" i="3" s="1"/>
  <c r="AP12" i="3" a="1"/>
  <c r="AP12" i="3" s="1"/>
  <c r="AQ12" i="3" a="1"/>
  <c r="AQ12" i="3" s="1"/>
  <c r="AR12" i="3" a="1"/>
  <c r="AR12" i="3"/>
  <c r="AS12" i="3" a="1"/>
  <c r="AS12" i="3" s="1"/>
  <c r="AT12" i="3" a="1"/>
  <c r="AT12" i="3" s="1"/>
  <c r="AU12" i="3" a="1"/>
  <c r="AU12" i="3" s="1"/>
  <c r="AV12" i="3" a="1"/>
  <c r="AV12" i="3"/>
  <c r="AW12" i="3" a="1"/>
  <c r="AW12" i="3" s="1"/>
  <c r="AX12" i="3" a="1"/>
  <c r="AX12" i="3" s="1"/>
  <c r="AY12" i="3" a="1"/>
  <c r="AY12" i="3" s="1"/>
  <c r="AZ12" i="3" a="1"/>
  <c r="AZ12" i="3"/>
  <c r="BA12" i="3" a="1"/>
  <c r="BA12" i="3" s="1"/>
  <c r="BB12" i="3" a="1"/>
  <c r="BB12" i="3" s="1"/>
  <c r="BC12" i="3" a="1"/>
  <c r="BC12" i="3" s="1"/>
  <c r="BD12" i="3" a="1"/>
  <c r="BD12" i="3"/>
  <c r="BE12" i="3" a="1"/>
  <c r="BE12" i="3" s="1"/>
  <c r="BF12" i="3" a="1"/>
  <c r="BF12" i="3" s="1"/>
  <c r="BG12" i="3" a="1"/>
  <c r="BG12" i="3" s="1"/>
  <c r="BH12" i="3" a="1"/>
  <c r="BH12" i="3"/>
  <c r="BI12" i="3" a="1"/>
  <c r="BI12" i="3" s="1"/>
  <c r="BJ12" i="3" a="1"/>
  <c r="BJ12" i="3" s="1"/>
  <c r="BK12" i="3" a="1"/>
  <c r="BK12" i="3" s="1"/>
  <c r="K13" i="3" a="1"/>
  <c r="K13" i="3"/>
  <c r="L13" i="3" a="1"/>
  <c r="L13" i="3" s="1"/>
  <c r="M13" i="3" a="1"/>
  <c r="M13" i="3" s="1"/>
  <c r="N13" i="3" a="1"/>
  <c r="N13" i="3" s="1"/>
  <c r="O13" i="3" a="1"/>
  <c r="O13" i="3"/>
  <c r="P13" i="3" a="1"/>
  <c r="P13" i="3" s="1"/>
  <c r="Q13" i="3" a="1"/>
  <c r="Q13" i="3" s="1"/>
  <c r="R13" i="3" a="1"/>
  <c r="R13" i="3" s="1"/>
  <c r="S13" i="3" a="1"/>
  <c r="S13" i="3"/>
  <c r="T13" i="3" a="1"/>
  <c r="T13" i="3" s="1"/>
  <c r="U13" i="3" a="1"/>
  <c r="U13" i="3" s="1"/>
  <c r="V13" i="3" a="1"/>
  <c r="V13" i="3" s="1"/>
  <c r="W13" i="3" a="1"/>
  <c r="W13" i="3"/>
  <c r="X13" i="3" a="1"/>
  <c r="X13" i="3" s="1"/>
  <c r="Y13" i="3" a="1"/>
  <c r="Y13" i="3" s="1"/>
  <c r="Z13" i="3" a="1"/>
  <c r="Z13" i="3" s="1"/>
  <c r="AA13" i="3" a="1"/>
  <c r="AA13" i="3"/>
  <c r="AB13" i="3" a="1"/>
  <c r="AB13" i="3" s="1"/>
  <c r="AC13" i="3" a="1"/>
  <c r="AC13" i="3" s="1"/>
  <c r="AD13" i="3" a="1"/>
  <c r="AD13" i="3" s="1"/>
  <c r="AE13" i="3" a="1"/>
  <c r="AE13" i="3"/>
  <c r="AF13" i="3" a="1"/>
  <c r="AF13" i="3" s="1"/>
  <c r="AG13" i="3" a="1"/>
  <c r="AG13" i="3" s="1"/>
  <c r="AH13" i="3" a="1"/>
  <c r="AH13" i="3" s="1"/>
  <c r="AI13" i="3" a="1"/>
  <c r="AI13" i="3"/>
  <c r="AJ13" i="3" a="1"/>
  <c r="AJ13" i="3" s="1"/>
  <c r="AK13" i="3" a="1"/>
  <c r="AK13" i="3" s="1"/>
  <c r="AL13" i="3" a="1"/>
  <c r="AL13" i="3" s="1"/>
  <c r="AM13" i="3" a="1"/>
  <c r="AM13" i="3"/>
  <c r="AN13" i="3" a="1"/>
  <c r="AN13" i="3" s="1"/>
  <c r="AO13" i="3" a="1"/>
  <c r="AO13" i="3" s="1"/>
  <c r="AP13" i="3" a="1"/>
  <c r="AP13" i="3" s="1"/>
  <c r="AQ13" i="3" a="1"/>
  <c r="AQ13" i="3"/>
  <c r="AR13" i="3" a="1"/>
  <c r="AR13" i="3" s="1"/>
  <c r="AS13" i="3" a="1"/>
  <c r="AS13" i="3" s="1"/>
  <c r="AT13" i="3" a="1"/>
  <c r="AT13" i="3" s="1"/>
  <c r="AU13" i="3" a="1"/>
  <c r="AU13" i="3"/>
  <c r="AV13" i="3" a="1"/>
  <c r="AV13" i="3" s="1"/>
  <c r="AW13" i="3" a="1"/>
  <c r="AW13" i="3" s="1"/>
  <c r="AX13" i="3" a="1"/>
  <c r="AX13" i="3" s="1"/>
  <c r="AY13" i="3" a="1"/>
  <c r="AY13" i="3"/>
  <c r="AZ13" i="3" a="1"/>
  <c r="AZ13" i="3" s="1"/>
  <c r="BA13" i="3" a="1"/>
  <c r="BA13" i="3" s="1"/>
  <c r="BB13" i="3" a="1"/>
  <c r="BB13" i="3" s="1"/>
  <c r="BC13" i="3" a="1"/>
  <c r="BC13" i="3"/>
  <c r="BD13" i="3" a="1"/>
  <c r="BD13" i="3" s="1"/>
  <c r="BE13" i="3" a="1"/>
  <c r="BE13" i="3" s="1"/>
  <c r="BF13" i="3" a="1"/>
  <c r="BF13" i="3" s="1"/>
  <c r="BG13" i="3" a="1"/>
  <c r="BG13" i="3"/>
  <c r="BH13" i="3" a="1"/>
  <c r="BH13" i="3" s="1"/>
  <c r="BI13" i="3" a="1"/>
  <c r="BI13" i="3" s="1"/>
  <c r="BJ13" i="3" a="1"/>
  <c r="BJ13" i="3" s="1"/>
  <c r="BK13" i="3" a="1"/>
  <c r="BK13" i="3"/>
  <c r="K14" i="3" a="1"/>
  <c r="K14" i="3" s="1"/>
  <c r="L14" i="3" a="1"/>
  <c r="L14" i="3" s="1"/>
  <c r="M14" i="3" a="1"/>
  <c r="M14" i="3" s="1"/>
  <c r="N14" i="3" a="1"/>
  <c r="N14" i="3"/>
  <c r="O14" i="3" a="1"/>
  <c r="O14" i="3" s="1"/>
  <c r="P14" i="3" a="1"/>
  <c r="P14" i="3" s="1"/>
  <c r="Q14" i="3" a="1"/>
  <c r="Q14" i="3" s="1"/>
  <c r="R14" i="3" a="1"/>
  <c r="R14" i="3"/>
  <c r="S14" i="3" a="1"/>
  <c r="S14" i="3" s="1"/>
  <c r="T14" i="3" a="1"/>
  <c r="T14" i="3" s="1"/>
  <c r="U14" i="3" a="1"/>
  <c r="U14" i="3" s="1"/>
  <c r="V14" i="3" a="1"/>
  <c r="V14" i="3"/>
  <c r="W14" i="3" a="1"/>
  <c r="W14" i="3" s="1"/>
  <c r="X14" i="3" a="1"/>
  <c r="X14" i="3" s="1"/>
  <c r="Y14" i="3" a="1"/>
  <c r="Y14" i="3" s="1"/>
  <c r="Z14" i="3" a="1"/>
  <c r="Z14" i="3"/>
  <c r="AA14" i="3" a="1"/>
  <c r="AA14" i="3" s="1"/>
  <c r="AB14" i="3" a="1"/>
  <c r="AB14" i="3" s="1"/>
  <c r="AC14" i="3" a="1"/>
  <c r="AC14" i="3" s="1"/>
  <c r="AD14" i="3" a="1"/>
  <c r="AD14" i="3"/>
  <c r="AE14" i="3" a="1"/>
  <c r="AE14" i="3" s="1"/>
  <c r="AF14" i="3" a="1"/>
  <c r="AF14" i="3" s="1"/>
  <c r="AG14" i="3" a="1"/>
  <c r="AG14" i="3" s="1"/>
  <c r="AH14" i="3" a="1"/>
  <c r="AH14" i="3"/>
  <c r="AI14" i="3" a="1"/>
  <c r="AI14" i="3" s="1"/>
  <c r="AJ14" i="3" a="1"/>
  <c r="AJ14" i="3" s="1"/>
  <c r="AK14" i="3" a="1"/>
  <c r="AK14" i="3" s="1"/>
  <c r="AL14" i="3" a="1"/>
  <c r="AL14" i="3"/>
  <c r="AM14" i="3" a="1"/>
  <c r="AM14" i="3" s="1"/>
  <c r="AN14" i="3" a="1"/>
  <c r="AN14" i="3" s="1"/>
  <c r="AO14" i="3" a="1"/>
  <c r="AO14" i="3" s="1"/>
  <c r="AP14" i="3" a="1"/>
  <c r="AP14" i="3"/>
  <c r="AQ14" i="3" a="1"/>
  <c r="AQ14" i="3" s="1"/>
  <c r="AR14" i="3" a="1"/>
  <c r="AR14" i="3" s="1"/>
  <c r="AS14" i="3" a="1"/>
  <c r="AS14" i="3" s="1"/>
  <c r="AT14" i="3" a="1"/>
  <c r="AT14" i="3"/>
  <c r="AU14" i="3" a="1"/>
  <c r="AU14" i="3" s="1"/>
  <c r="AV14" i="3" a="1"/>
  <c r="AV14" i="3" s="1"/>
  <c r="AW14" i="3" a="1"/>
  <c r="AW14" i="3" s="1"/>
  <c r="AX14" i="3" a="1"/>
  <c r="AX14" i="3"/>
  <c r="AY14" i="3" a="1"/>
  <c r="AY14" i="3" s="1"/>
  <c r="AZ14" i="3" a="1"/>
  <c r="AZ14" i="3" s="1"/>
  <c r="BA14" i="3" a="1"/>
  <c r="BA14" i="3" s="1"/>
  <c r="BB14" i="3" a="1"/>
  <c r="BB14" i="3"/>
  <c r="BC14" i="3" a="1"/>
  <c r="BC14" i="3" s="1"/>
  <c r="BD14" i="3" a="1"/>
  <c r="BD14" i="3" s="1"/>
  <c r="BE14" i="3" a="1"/>
  <c r="BE14" i="3" s="1"/>
  <c r="BF14" i="3" a="1"/>
  <c r="BF14" i="3"/>
  <c r="BG14" i="3" a="1"/>
  <c r="BG14" i="3" s="1"/>
  <c r="BH14" i="3" a="1"/>
  <c r="BH14" i="3" s="1"/>
  <c r="BI14" i="3" a="1"/>
  <c r="BI14" i="3" s="1"/>
  <c r="BJ14" i="3" a="1"/>
  <c r="BJ14" i="3"/>
  <c r="BK14" i="3" a="1"/>
  <c r="BK14" i="3" s="1"/>
  <c r="K15" i="3" a="1"/>
  <c r="K15" i="3" s="1"/>
  <c r="L15" i="3" a="1"/>
  <c r="L15" i="3" s="1"/>
  <c r="M15" i="3" a="1"/>
  <c r="M15" i="3"/>
  <c r="N15" i="3" a="1"/>
  <c r="N15" i="3" s="1"/>
  <c r="O15" i="3" a="1"/>
  <c r="O15" i="3" s="1"/>
  <c r="P15" i="3" a="1"/>
  <c r="P15" i="3" s="1"/>
  <c r="Q15" i="3" a="1"/>
  <c r="Q15" i="3"/>
  <c r="R15" i="3" a="1"/>
  <c r="R15" i="3" s="1"/>
  <c r="S15" i="3" a="1"/>
  <c r="S15" i="3" s="1"/>
  <c r="T15" i="3" a="1"/>
  <c r="T15" i="3" s="1"/>
  <c r="U15" i="3" a="1"/>
  <c r="U15" i="3"/>
  <c r="V15" i="3" a="1"/>
  <c r="V15" i="3" s="1"/>
  <c r="W15" i="3" a="1"/>
  <c r="W15" i="3" s="1"/>
  <c r="X15" i="3" a="1"/>
  <c r="X15" i="3" s="1"/>
  <c r="Y15" i="3" a="1"/>
  <c r="Y15" i="3" s="1"/>
  <c r="Z15" i="3" a="1"/>
  <c r="Z15" i="3" s="1"/>
  <c r="AA15" i="3" a="1"/>
  <c r="AA15" i="3" s="1"/>
  <c r="AB15" i="3" a="1"/>
  <c r="AB15" i="3" s="1"/>
  <c r="AC15" i="3" a="1"/>
  <c r="AC15" i="3" s="1"/>
  <c r="AD15" i="3" a="1"/>
  <c r="AD15" i="3" s="1"/>
  <c r="AE15" i="3" a="1"/>
  <c r="AE15" i="3" s="1"/>
  <c r="AF15" i="3" a="1"/>
  <c r="AF15" i="3" s="1"/>
  <c r="AG15" i="3" a="1"/>
  <c r="AG15" i="3" s="1"/>
  <c r="AH15" i="3" a="1"/>
  <c r="AH15" i="3" s="1"/>
  <c r="AI15" i="3" a="1"/>
  <c r="AI15" i="3" s="1"/>
  <c r="AJ15" i="3" a="1"/>
  <c r="AJ15" i="3" s="1"/>
  <c r="AK15" i="3" a="1"/>
  <c r="AK15" i="3" s="1"/>
  <c r="AL15" i="3" a="1"/>
  <c r="AL15" i="3" s="1"/>
  <c r="AM15" i="3" a="1"/>
  <c r="AM15" i="3" s="1"/>
  <c r="AN15" i="3" a="1"/>
  <c r="AN15" i="3" s="1"/>
  <c r="AO15" i="3" a="1"/>
  <c r="AO15" i="3" s="1"/>
  <c r="AP15" i="3" a="1"/>
  <c r="AP15" i="3" s="1"/>
  <c r="AQ15" i="3" a="1"/>
  <c r="AQ15" i="3" s="1"/>
  <c r="AR15" i="3" a="1"/>
  <c r="AR15" i="3" s="1"/>
  <c r="AS15" i="3" a="1"/>
  <c r="AS15" i="3" s="1"/>
  <c r="AT15" i="3" a="1"/>
  <c r="AT15" i="3" s="1"/>
  <c r="AU15" i="3" a="1"/>
  <c r="AU15" i="3" s="1"/>
  <c r="AV15" i="3" a="1"/>
  <c r="AV15" i="3" s="1"/>
  <c r="AW15" i="3" a="1"/>
  <c r="AW15" i="3" s="1"/>
  <c r="AX15" i="3" a="1"/>
  <c r="AX15" i="3" s="1"/>
  <c r="AY15" i="3" a="1"/>
  <c r="AY15" i="3" s="1"/>
  <c r="AZ15" i="3" a="1"/>
  <c r="AZ15" i="3" s="1"/>
  <c r="BA15" i="3" a="1"/>
  <c r="BA15" i="3" s="1"/>
  <c r="BB15" i="3" a="1"/>
  <c r="BB15" i="3" s="1"/>
  <c r="BC15" i="3" a="1"/>
  <c r="BC15" i="3" s="1"/>
  <c r="BD15" i="3" a="1"/>
  <c r="BD15" i="3" s="1"/>
  <c r="BE15" i="3" a="1"/>
  <c r="BE15" i="3" s="1"/>
  <c r="BF15" i="3" a="1"/>
  <c r="BF15" i="3" s="1"/>
  <c r="BG15" i="3" a="1"/>
  <c r="BG15" i="3" s="1"/>
  <c r="BH15" i="3" a="1"/>
  <c r="BH15" i="3" s="1"/>
  <c r="BI15" i="3" a="1"/>
  <c r="BI15" i="3" s="1"/>
  <c r="BJ15" i="3" a="1"/>
  <c r="BJ15" i="3" s="1"/>
  <c r="BK15" i="3" a="1"/>
  <c r="BK15" i="3" s="1"/>
  <c r="K16" i="3" a="1"/>
  <c r="K16" i="3" s="1"/>
  <c r="L16" i="3" a="1"/>
  <c r="L16" i="3" s="1"/>
  <c r="M16" i="3" a="1"/>
  <c r="M16" i="3" s="1"/>
  <c r="N16" i="3" a="1"/>
  <c r="N16" i="3" s="1"/>
  <c r="O16" i="3" a="1"/>
  <c r="O16" i="3" s="1"/>
  <c r="P16" i="3" a="1"/>
  <c r="P16" i="3" s="1"/>
  <c r="Q16" i="3" a="1"/>
  <c r="Q16" i="3" s="1"/>
  <c r="R16" i="3" a="1"/>
  <c r="R16" i="3" s="1"/>
  <c r="S16" i="3" a="1"/>
  <c r="S16" i="3" s="1"/>
  <c r="T16" i="3" a="1"/>
  <c r="T16" i="3" s="1"/>
  <c r="U16" i="3" a="1"/>
  <c r="U16" i="3" s="1"/>
  <c r="V16" i="3" a="1"/>
  <c r="V16" i="3" s="1"/>
  <c r="W16" i="3" a="1"/>
  <c r="W16" i="3" s="1"/>
  <c r="X16" i="3" a="1"/>
  <c r="X16" i="3" s="1"/>
  <c r="Y16" i="3" a="1"/>
  <c r="Y16" i="3" s="1"/>
  <c r="Z16" i="3" a="1"/>
  <c r="Z16" i="3" s="1"/>
  <c r="AA16" i="3" a="1"/>
  <c r="AA16" i="3" s="1"/>
  <c r="AB16" i="3" a="1"/>
  <c r="AB16" i="3" s="1"/>
  <c r="AC16" i="3" a="1"/>
  <c r="AC16" i="3" s="1"/>
  <c r="AD16" i="3" a="1"/>
  <c r="AD16" i="3" s="1"/>
  <c r="AE16" i="3" a="1"/>
  <c r="AE16" i="3" s="1"/>
  <c r="AF16" i="3" a="1"/>
  <c r="AF16" i="3" s="1"/>
  <c r="AG16" i="3" a="1"/>
  <c r="AG16" i="3" s="1"/>
  <c r="AH16" i="3" a="1"/>
  <c r="AH16" i="3" s="1"/>
  <c r="AI16" i="3" a="1"/>
  <c r="AI16" i="3" s="1"/>
  <c r="AJ16" i="3" a="1"/>
  <c r="AJ16" i="3" s="1"/>
  <c r="AK16" i="3" a="1"/>
  <c r="AK16" i="3" s="1"/>
  <c r="AL16" i="3" a="1"/>
  <c r="AL16" i="3" s="1"/>
  <c r="AM16" i="3" a="1"/>
  <c r="AM16" i="3" s="1"/>
  <c r="AN16" i="3" a="1"/>
  <c r="AN16" i="3" s="1"/>
  <c r="AO16" i="3" a="1"/>
  <c r="AO16" i="3" s="1"/>
  <c r="AP16" i="3" a="1"/>
  <c r="AP16" i="3" s="1"/>
  <c r="AQ16" i="3" a="1"/>
  <c r="AQ16" i="3" s="1"/>
  <c r="AR16" i="3" a="1"/>
  <c r="AR16" i="3" s="1"/>
  <c r="AS16" i="3" a="1"/>
  <c r="AS16" i="3" s="1"/>
  <c r="AT16" i="3" a="1"/>
  <c r="AT16" i="3" s="1"/>
  <c r="AU16" i="3" a="1"/>
  <c r="AU16" i="3" s="1"/>
  <c r="AV16" i="3" a="1"/>
  <c r="AV16" i="3" s="1"/>
  <c r="AW16" i="3" a="1"/>
  <c r="AW16" i="3" s="1"/>
  <c r="AX16" i="3" a="1"/>
  <c r="AX16" i="3" s="1"/>
  <c r="AY16" i="3" a="1"/>
  <c r="AY16" i="3" s="1"/>
  <c r="AZ16" i="3" a="1"/>
  <c r="AZ16" i="3" s="1"/>
  <c r="BA16" i="3" a="1"/>
  <c r="BA16" i="3" s="1"/>
  <c r="BB16" i="3" a="1"/>
  <c r="BB16" i="3" s="1"/>
  <c r="BC16" i="3" a="1"/>
  <c r="BC16" i="3" s="1"/>
  <c r="BD16" i="3" a="1"/>
  <c r="BD16" i="3" s="1"/>
  <c r="BE16" i="3" a="1"/>
  <c r="BE16" i="3" s="1"/>
  <c r="BF16" i="3" a="1"/>
  <c r="BF16" i="3" s="1"/>
  <c r="BG16" i="3" a="1"/>
  <c r="BG16" i="3" s="1"/>
  <c r="BH16" i="3" a="1"/>
  <c r="BH16" i="3" s="1"/>
  <c r="BI16" i="3" a="1"/>
  <c r="BI16" i="3" s="1"/>
  <c r="BJ16" i="3" a="1"/>
  <c r="BJ16" i="3" s="1"/>
  <c r="BK16" i="3" a="1"/>
  <c r="BK16" i="3" s="1"/>
  <c r="K17" i="3" a="1"/>
  <c r="K17" i="3" s="1"/>
  <c r="L17" i="3" a="1"/>
  <c r="L17" i="3" s="1"/>
  <c r="M17" i="3" a="1"/>
  <c r="M17" i="3" s="1"/>
  <c r="N17" i="3" a="1"/>
  <c r="N17" i="3" s="1"/>
  <c r="O17" i="3" a="1"/>
  <c r="O17" i="3" s="1"/>
  <c r="P17" i="3" a="1"/>
  <c r="P17" i="3" s="1"/>
  <c r="Q17" i="3" a="1"/>
  <c r="Q17" i="3" s="1"/>
  <c r="R17" i="3" a="1"/>
  <c r="R17" i="3" s="1"/>
  <c r="S17" i="3" a="1"/>
  <c r="S17" i="3" s="1"/>
  <c r="T17" i="3" a="1"/>
  <c r="T17" i="3" s="1"/>
  <c r="U17" i="3" a="1"/>
  <c r="U17" i="3" s="1"/>
  <c r="V17" i="3" a="1"/>
  <c r="V17" i="3" s="1"/>
  <c r="W17" i="3" a="1"/>
  <c r="W17" i="3" s="1"/>
  <c r="X17" i="3" a="1"/>
  <c r="X17" i="3" s="1"/>
  <c r="Y17" i="3" a="1"/>
  <c r="Y17" i="3" s="1"/>
  <c r="Z17" i="3" a="1"/>
  <c r="Z17" i="3" s="1"/>
  <c r="AA17" i="3" a="1"/>
  <c r="AA17" i="3" s="1"/>
  <c r="AB17" i="3" a="1"/>
  <c r="AB17" i="3" s="1"/>
  <c r="AC17" i="3" a="1"/>
  <c r="AC17" i="3" s="1"/>
  <c r="AD17" i="3" a="1"/>
  <c r="AD17" i="3" s="1"/>
  <c r="AE17" i="3" a="1"/>
  <c r="AE17" i="3" s="1"/>
  <c r="AF17" i="3" a="1"/>
  <c r="AF17" i="3" s="1"/>
  <c r="AG17" i="3" a="1"/>
  <c r="AG17" i="3" s="1"/>
  <c r="AH17" i="3" a="1"/>
  <c r="AH17" i="3" s="1"/>
  <c r="AI17" i="3" a="1"/>
  <c r="AI17" i="3" s="1"/>
  <c r="AJ17" i="3" a="1"/>
  <c r="AJ17" i="3" s="1"/>
  <c r="AK17" i="3" a="1"/>
  <c r="AK17" i="3" s="1"/>
  <c r="AL17" i="3" a="1"/>
  <c r="AL17" i="3" s="1"/>
  <c r="AM17" i="3" a="1"/>
  <c r="AM17" i="3" s="1"/>
  <c r="AN17" i="3" a="1"/>
  <c r="AN17" i="3" s="1"/>
  <c r="AO17" i="3" a="1"/>
  <c r="AO17" i="3" s="1"/>
  <c r="AP17" i="3" a="1"/>
  <c r="AP17" i="3" s="1"/>
  <c r="AQ17" i="3" a="1"/>
  <c r="AQ17" i="3" s="1"/>
  <c r="AR17" i="3" a="1"/>
  <c r="AR17" i="3" s="1"/>
  <c r="AS17" i="3" a="1"/>
  <c r="AS17" i="3" s="1"/>
  <c r="AT17" i="3" a="1"/>
  <c r="AT17" i="3" s="1"/>
  <c r="AU17" i="3" a="1"/>
  <c r="AU17" i="3" s="1"/>
  <c r="AV17" i="3" a="1"/>
  <c r="AV17" i="3"/>
  <c r="AW17" i="3" a="1"/>
  <c r="AW17" i="3" s="1"/>
  <c r="AX17" i="3" a="1"/>
  <c r="AX17" i="3" s="1"/>
  <c r="AY17" i="3" a="1"/>
  <c r="AY17" i="3" s="1"/>
  <c r="AZ17" i="3" a="1"/>
  <c r="AZ17" i="3"/>
  <c r="BA17" i="3" a="1"/>
  <c r="BA17" i="3" s="1"/>
  <c r="BB17" i="3" a="1"/>
  <c r="BB17" i="3" s="1"/>
  <c r="BC17" i="3" a="1"/>
  <c r="BC17" i="3" s="1"/>
  <c r="BD17" i="3" a="1"/>
  <c r="BD17" i="3"/>
  <c r="BE17" i="3" a="1"/>
  <c r="BE17" i="3" s="1"/>
  <c r="BF17" i="3" a="1"/>
  <c r="BF17" i="3" s="1"/>
  <c r="BG17" i="3" a="1"/>
  <c r="BG17" i="3" s="1"/>
  <c r="BH17" i="3" a="1"/>
  <c r="BH17" i="3"/>
  <c r="BI17" i="3" a="1"/>
  <c r="BI17" i="3" s="1"/>
  <c r="BJ17" i="3" a="1"/>
  <c r="BJ17" i="3" s="1"/>
  <c r="BK17" i="3" a="1"/>
  <c r="BK17" i="3" s="1"/>
  <c r="K18" i="3" a="1"/>
  <c r="K18" i="3"/>
  <c r="L18" i="3" a="1"/>
  <c r="L18" i="3" s="1"/>
  <c r="M18" i="3" a="1"/>
  <c r="M18" i="3" s="1"/>
  <c r="N18" i="3" a="1"/>
  <c r="N18" i="3" s="1"/>
  <c r="O18" i="3" a="1"/>
  <c r="O18" i="3"/>
  <c r="P18" i="3" a="1"/>
  <c r="P18" i="3" s="1"/>
  <c r="Q18" i="3" a="1"/>
  <c r="Q18" i="3" s="1"/>
  <c r="R18" i="3" a="1"/>
  <c r="R18" i="3" s="1"/>
  <c r="S18" i="3" a="1"/>
  <c r="S18" i="3"/>
  <c r="T18" i="3" a="1"/>
  <c r="T18" i="3" s="1"/>
  <c r="U18" i="3" a="1"/>
  <c r="U18" i="3" s="1"/>
  <c r="V18" i="3" a="1"/>
  <c r="V18" i="3" s="1"/>
  <c r="W18" i="3" a="1"/>
  <c r="W18" i="3"/>
  <c r="X18" i="3" a="1"/>
  <c r="X18" i="3" s="1"/>
  <c r="Y18" i="3" a="1"/>
  <c r="Y18" i="3" s="1"/>
  <c r="Z18" i="3" a="1"/>
  <c r="Z18" i="3" s="1"/>
  <c r="AA18" i="3" a="1"/>
  <c r="AA18" i="3"/>
  <c r="AB18" i="3" a="1"/>
  <c r="AB18" i="3" s="1"/>
  <c r="AC18" i="3" a="1"/>
  <c r="AC18" i="3" s="1"/>
  <c r="AD18" i="3" a="1"/>
  <c r="AD18" i="3" s="1"/>
  <c r="AE18" i="3" a="1"/>
  <c r="AE18" i="3"/>
  <c r="AF18" i="3" a="1"/>
  <c r="AF18" i="3" s="1"/>
  <c r="AG18" i="3" a="1"/>
  <c r="AG18" i="3" s="1"/>
  <c r="AH18" i="3" a="1"/>
  <c r="AH18" i="3" s="1"/>
  <c r="AI18" i="3" a="1"/>
  <c r="AI18" i="3"/>
  <c r="AJ18" i="3" a="1"/>
  <c r="AJ18" i="3" s="1"/>
  <c r="AK18" i="3" a="1"/>
  <c r="AK18" i="3" s="1"/>
  <c r="AL18" i="3" a="1"/>
  <c r="AL18" i="3" s="1"/>
  <c r="AM18" i="3" a="1"/>
  <c r="AM18" i="3"/>
  <c r="AN18" i="3" a="1"/>
  <c r="AN18" i="3" s="1"/>
  <c r="AO18" i="3" a="1"/>
  <c r="AO18" i="3" s="1"/>
  <c r="AP18" i="3" a="1"/>
  <c r="AP18" i="3" s="1"/>
  <c r="AQ18" i="3" a="1"/>
  <c r="AQ18" i="3"/>
  <c r="AR18" i="3" a="1"/>
  <c r="AR18" i="3" s="1"/>
  <c r="AS18" i="3" a="1"/>
  <c r="AS18" i="3" s="1"/>
  <c r="AT18" i="3" a="1"/>
  <c r="AT18" i="3" s="1"/>
  <c r="AU18" i="3" a="1"/>
  <c r="AU18" i="3"/>
  <c r="AV18" i="3" a="1"/>
  <c r="AV18" i="3" s="1"/>
  <c r="AW18" i="3" a="1"/>
  <c r="AW18" i="3" s="1"/>
  <c r="AX18" i="3" a="1"/>
  <c r="AX18" i="3" s="1"/>
  <c r="AY18" i="3" a="1"/>
  <c r="AY18" i="3"/>
  <c r="AZ18" i="3" a="1"/>
  <c r="AZ18" i="3" s="1"/>
  <c r="BA18" i="3" a="1"/>
  <c r="BA18" i="3" s="1"/>
  <c r="BB18" i="3" a="1"/>
  <c r="BB18" i="3" s="1"/>
  <c r="BC18" i="3" a="1"/>
  <c r="BC18" i="3"/>
  <c r="BD18" i="3" a="1"/>
  <c r="BD18" i="3" s="1"/>
  <c r="BE18" i="3" a="1"/>
  <c r="BE18" i="3" s="1"/>
  <c r="BF18" i="3" a="1"/>
  <c r="BF18" i="3" s="1"/>
  <c r="BG18" i="3" a="1"/>
  <c r="BG18" i="3"/>
  <c r="BH18" i="3" a="1"/>
  <c r="BH18" i="3" s="1"/>
  <c r="BI18" i="3" a="1"/>
  <c r="BI18" i="3" s="1"/>
  <c r="BJ18" i="3" a="1"/>
  <c r="BJ18" i="3" s="1"/>
  <c r="BK18" i="3" a="1"/>
  <c r="BK18" i="3"/>
  <c r="K19" i="3" a="1"/>
  <c r="K19" i="3" s="1"/>
  <c r="L19" i="3" a="1"/>
  <c r="L19" i="3" s="1"/>
  <c r="M19" i="3" a="1"/>
  <c r="M19" i="3" s="1"/>
  <c r="N19" i="3" a="1"/>
  <c r="N19" i="3"/>
  <c r="O19" i="3" a="1"/>
  <c r="O19" i="3" s="1"/>
  <c r="P19" i="3" a="1"/>
  <c r="P19" i="3" s="1"/>
  <c r="Q19" i="3" a="1"/>
  <c r="Q19" i="3" s="1"/>
  <c r="R19" i="3" a="1"/>
  <c r="R19" i="3"/>
  <c r="S19" i="3" a="1"/>
  <c r="S19" i="3" s="1"/>
  <c r="T19" i="3" a="1"/>
  <c r="T19" i="3" s="1"/>
  <c r="U19" i="3" a="1"/>
  <c r="U19" i="3" s="1"/>
  <c r="V19" i="3" a="1"/>
  <c r="V19" i="3"/>
  <c r="W19" i="3" a="1"/>
  <c r="W19" i="3" s="1"/>
  <c r="X19" i="3" a="1"/>
  <c r="X19" i="3" s="1"/>
  <c r="Y19" i="3" a="1"/>
  <c r="Y19" i="3" s="1"/>
  <c r="Z19" i="3" a="1"/>
  <c r="Z19" i="3"/>
  <c r="AA19" i="3" a="1"/>
  <c r="AA19" i="3"/>
  <c r="AB19" i="3" a="1"/>
  <c r="AB19" i="3"/>
  <c r="AC19" i="3" a="1"/>
  <c r="AC19" i="3"/>
  <c r="AD19" i="3" a="1"/>
  <c r="AD19" i="3"/>
  <c r="AE19" i="3" a="1"/>
  <c r="AE19" i="3"/>
  <c r="AF19" i="3" a="1"/>
  <c r="AF19" i="3" s="1"/>
  <c r="AG19" i="3" a="1"/>
  <c r="AG19" i="3"/>
  <c r="AH19" i="3" a="1"/>
  <c r="AH19" i="3" s="1"/>
  <c r="AI19" i="3" a="1"/>
  <c r="AI19" i="3"/>
  <c r="AJ19" i="3" a="1"/>
  <c r="AJ19" i="3" s="1"/>
  <c r="AK19" i="3" a="1"/>
  <c r="AK19" i="3"/>
  <c r="AL19" i="3" a="1"/>
  <c r="AL19" i="3" s="1"/>
  <c r="AM19" i="3" a="1"/>
  <c r="AM19" i="3"/>
  <c r="AN19" i="3" a="1"/>
  <c r="AN19" i="3" s="1"/>
  <c r="AO19" i="3" a="1"/>
  <c r="AO19" i="3"/>
  <c r="AP19" i="3" a="1"/>
  <c r="AP19" i="3" s="1"/>
  <c r="AQ19" i="3" a="1"/>
  <c r="AQ19" i="3"/>
  <c r="AR19" i="3" a="1"/>
  <c r="AR19" i="3" s="1"/>
  <c r="AS19" i="3" a="1"/>
  <c r="AS19" i="3" s="1"/>
  <c r="AT19" i="3" a="1"/>
  <c r="AT19" i="3" s="1"/>
  <c r="AU19" i="3" a="1"/>
  <c r="AU19" i="3" s="1"/>
  <c r="AV19" i="3" a="1"/>
  <c r="AV19" i="3" s="1"/>
  <c r="AW19" i="3" a="1"/>
  <c r="AW19" i="3" s="1"/>
  <c r="AX19" i="3" a="1"/>
  <c r="AX19" i="3" s="1"/>
  <c r="AY19" i="3" a="1"/>
  <c r="AY19" i="3" s="1"/>
  <c r="AZ19" i="3" a="1"/>
  <c r="AZ19" i="3" s="1"/>
  <c r="BA19" i="3" a="1"/>
  <c r="BA19" i="3" s="1"/>
  <c r="BB19" i="3" a="1"/>
  <c r="BB19" i="3" s="1"/>
  <c r="BC19" i="3" a="1"/>
  <c r="BC19" i="3" s="1"/>
  <c r="BD19" i="3" a="1"/>
  <c r="BD19" i="3" s="1"/>
  <c r="BE19" i="3" a="1"/>
  <c r="BE19" i="3" s="1"/>
  <c r="BF19" i="3" a="1"/>
  <c r="BF19" i="3" s="1"/>
  <c r="BG19" i="3" a="1"/>
  <c r="BG19" i="3" s="1"/>
  <c r="BH19" i="3" a="1"/>
  <c r="BH19" i="3" s="1"/>
  <c r="BI19" i="3" a="1"/>
  <c r="BI19" i="3" s="1"/>
  <c r="BJ19" i="3" a="1"/>
  <c r="BJ19" i="3" s="1"/>
  <c r="BK19" i="3" a="1"/>
  <c r="BK19" i="3" s="1"/>
  <c r="K20" i="3" a="1"/>
  <c r="K20" i="3" s="1"/>
  <c r="L20" i="3" a="1"/>
  <c r="L20" i="3" s="1"/>
  <c r="M20" i="3" a="1"/>
  <c r="M20" i="3" s="1"/>
  <c r="N20" i="3" a="1"/>
  <c r="N20" i="3" s="1"/>
  <c r="O20" i="3" a="1"/>
  <c r="O20" i="3" s="1"/>
  <c r="P20" i="3" a="1"/>
  <c r="P20" i="3" s="1"/>
  <c r="Q20" i="3" a="1"/>
  <c r="Q20" i="3" s="1"/>
  <c r="R20" i="3" a="1"/>
  <c r="R20" i="3" s="1"/>
  <c r="S20" i="3" a="1"/>
  <c r="S20" i="3" s="1"/>
  <c r="T20" i="3" a="1"/>
  <c r="T20" i="3" s="1"/>
  <c r="U20" i="3" a="1"/>
  <c r="U20" i="3" s="1"/>
  <c r="V20" i="3" a="1"/>
  <c r="V20" i="3" s="1"/>
  <c r="W20" i="3" a="1"/>
  <c r="W20" i="3" s="1"/>
  <c r="X20" i="3" a="1"/>
  <c r="X20" i="3" s="1"/>
  <c r="Y20" i="3" a="1"/>
  <c r="Y20" i="3" s="1"/>
  <c r="Z20" i="3" a="1"/>
  <c r="Z20" i="3" s="1"/>
  <c r="AA20" i="3" a="1"/>
  <c r="AA20" i="3" s="1"/>
  <c r="AB20" i="3" a="1"/>
  <c r="AB20" i="3" s="1"/>
  <c r="AC20" i="3" a="1"/>
  <c r="AC20" i="3" s="1"/>
  <c r="AD20" i="3" a="1"/>
  <c r="AD20" i="3" s="1"/>
  <c r="AE20" i="3" a="1"/>
  <c r="AE20" i="3" s="1"/>
  <c r="AF20" i="3" a="1"/>
  <c r="AF20" i="3" s="1"/>
  <c r="AG20" i="3" a="1"/>
  <c r="AG20" i="3" s="1"/>
  <c r="AH20" i="3" a="1"/>
  <c r="AH20" i="3" s="1"/>
  <c r="AI20" i="3" a="1"/>
  <c r="AI20" i="3" s="1"/>
  <c r="AJ20" i="3" a="1"/>
  <c r="AJ20" i="3" s="1"/>
  <c r="AK20" i="3" a="1"/>
  <c r="AK20" i="3" s="1"/>
  <c r="AL20" i="3" a="1"/>
  <c r="AL20" i="3" s="1"/>
  <c r="AM20" i="3" a="1"/>
  <c r="AM20" i="3" s="1"/>
  <c r="AN20" i="3" a="1"/>
  <c r="AN20" i="3" s="1"/>
  <c r="AO20" i="3" a="1"/>
  <c r="AO20" i="3" s="1"/>
  <c r="AP20" i="3" a="1"/>
  <c r="AP20" i="3" s="1"/>
  <c r="AQ20" i="3" a="1"/>
  <c r="AQ20" i="3" s="1"/>
  <c r="AR20" i="3" a="1"/>
  <c r="AR20" i="3" s="1"/>
  <c r="AS20" i="3" a="1"/>
  <c r="AS20" i="3" s="1"/>
  <c r="AT20" i="3" a="1"/>
  <c r="AT20" i="3" s="1"/>
  <c r="AU20" i="3" a="1"/>
  <c r="AU20" i="3" s="1"/>
  <c r="AV20" i="3" a="1"/>
  <c r="AV20" i="3" s="1"/>
  <c r="AW20" i="3" a="1"/>
  <c r="AW20" i="3" s="1"/>
  <c r="AX20" i="3" a="1"/>
  <c r="AX20" i="3" s="1"/>
  <c r="AY20" i="3" a="1"/>
  <c r="AY20" i="3" s="1"/>
  <c r="AZ20" i="3" a="1"/>
  <c r="AZ20" i="3" s="1"/>
  <c r="BA20" i="3" a="1"/>
  <c r="BA20" i="3" s="1"/>
  <c r="BB20" i="3" a="1"/>
  <c r="BB20" i="3" s="1"/>
  <c r="BC20" i="3" a="1"/>
  <c r="BC20" i="3" s="1"/>
  <c r="BD20" i="3" a="1"/>
  <c r="BD20" i="3" s="1"/>
  <c r="BE20" i="3" a="1"/>
  <c r="BE20" i="3" s="1"/>
  <c r="BF20" i="3" a="1"/>
  <c r="BF20" i="3" s="1"/>
  <c r="BG20" i="3" a="1"/>
  <c r="BG20" i="3" s="1"/>
  <c r="BH20" i="3" a="1"/>
  <c r="BH20" i="3" s="1"/>
  <c r="BI20" i="3" a="1"/>
  <c r="BI20" i="3" s="1"/>
  <c r="BJ20" i="3" a="1"/>
  <c r="BJ20" i="3" s="1"/>
  <c r="BK20" i="3" a="1"/>
  <c r="BK20" i="3" s="1"/>
  <c r="K21" i="3" a="1"/>
  <c r="K21" i="3" s="1"/>
  <c r="L21" i="3" a="1"/>
  <c r="L21" i="3" s="1"/>
  <c r="M21" i="3" a="1"/>
  <c r="M21" i="3" s="1"/>
  <c r="N21" i="3" a="1"/>
  <c r="N21" i="3" s="1"/>
  <c r="O21" i="3" a="1"/>
  <c r="O21" i="3" s="1"/>
  <c r="P21" i="3" a="1"/>
  <c r="P21" i="3" s="1"/>
  <c r="Q21" i="3" a="1"/>
  <c r="Q21" i="3" s="1"/>
  <c r="R21" i="3" a="1"/>
  <c r="R21" i="3" s="1"/>
  <c r="S21" i="3" a="1"/>
  <c r="S21" i="3" s="1"/>
  <c r="T21" i="3" a="1"/>
  <c r="T21" i="3" s="1"/>
  <c r="U21" i="3" a="1"/>
  <c r="U21" i="3" s="1"/>
  <c r="V21" i="3" a="1"/>
  <c r="V21" i="3" s="1"/>
  <c r="W21" i="3" a="1"/>
  <c r="W21" i="3" s="1"/>
  <c r="X21" i="3" a="1"/>
  <c r="X21" i="3" s="1"/>
  <c r="Y21" i="3" a="1"/>
  <c r="Y21" i="3" s="1"/>
  <c r="Z21" i="3" a="1"/>
  <c r="Z21" i="3" s="1"/>
  <c r="AA21" i="3" a="1"/>
  <c r="AA21" i="3" s="1"/>
  <c r="AB21" i="3" a="1"/>
  <c r="AB21" i="3" s="1"/>
  <c r="AC21" i="3" a="1"/>
  <c r="AC21" i="3"/>
  <c r="AD21" i="3" a="1"/>
  <c r="AD21" i="3" s="1"/>
  <c r="AE21" i="3" a="1"/>
  <c r="AE21" i="3"/>
  <c r="AF21" i="3" a="1"/>
  <c r="AF21" i="3" s="1"/>
  <c r="AG21" i="3" a="1"/>
  <c r="AG21" i="3" s="1"/>
  <c r="AH21" i="3" a="1"/>
  <c r="AH21" i="3" s="1"/>
  <c r="AI21" i="3" a="1"/>
  <c r="AI21" i="3" s="1"/>
  <c r="AJ21" i="3" a="1"/>
  <c r="AJ21" i="3" s="1"/>
  <c r="AK21" i="3" a="1"/>
  <c r="AK21" i="3"/>
  <c r="AL21" i="3" a="1"/>
  <c r="AL21" i="3" s="1"/>
  <c r="AM21" i="3" a="1"/>
  <c r="AM21" i="3" s="1"/>
  <c r="AN21" i="3" a="1"/>
  <c r="AN21" i="3" s="1"/>
  <c r="AO21" i="3" a="1"/>
  <c r="AO21" i="3" s="1"/>
  <c r="AP21" i="3" a="1"/>
  <c r="AP21" i="3" s="1"/>
  <c r="AQ21" i="3" a="1"/>
  <c r="AQ21" i="3" s="1"/>
  <c r="AR21" i="3" a="1"/>
  <c r="AR21" i="3" s="1"/>
  <c r="AS21" i="3" a="1"/>
  <c r="AS21" i="3"/>
  <c r="AT21" i="3" a="1"/>
  <c r="AT21" i="3" s="1"/>
  <c r="AU21" i="3" a="1"/>
  <c r="AU21" i="3"/>
  <c r="AV21" i="3" a="1"/>
  <c r="AV21" i="3" s="1"/>
  <c r="AW21" i="3" a="1"/>
  <c r="AW21" i="3" s="1"/>
  <c r="AX21" i="3" a="1"/>
  <c r="AX21" i="3" s="1"/>
  <c r="AY21" i="3" a="1"/>
  <c r="AY21" i="3" s="1"/>
  <c r="AZ21" i="3" a="1"/>
  <c r="AZ21" i="3" s="1"/>
  <c r="BA21" i="3" a="1"/>
  <c r="BA21" i="3" s="1"/>
  <c r="BB21" i="3" a="1"/>
  <c r="BB21" i="3" s="1"/>
  <c r="BC21" i="3" a="1"/>
  <c r="BC21" i="3"/>
  <c r="BD21" i="3" a="1"/>
  <c r="BD21" i="3" s="1"/>
  <c r="BE21" i="3" a="1"/>
  <c r="BE21" i="3" s="1"/>
  <c r="BF21" i="3" a="1"/>
  <c r="BF21" i="3" s="1"/>
  <c r="BG21" i="3" a="1"/>
  <c r="BG21" i="3" s="1"/>
  <c r="BH21" i="3" a="1"/>
  <c r="BH21" i="3" s="1"/>
  <c r="BI21" i="3" a="1"/>
  <c r="BI21" i="3" s="1"/>
  <c r="BJ21" i="3" a="1"/>
  <c r="BJ21" i="3" s="1"/>
  <c r="BK21" i="3" a="1"/>
  <c r="BK21" i="3"/>
  <c r="K22" i="3" a="1"/>
  <c r="K22" i="3" s="1"/>
  <c r="L22" i="3" a="1"/>
  <c r="L22" i="3" s="1"/>
  <c r="M22" i="3" a="1"/>
  <c r="M22" i="3" s="1"/>
  <c r="N22" i="3" a="1"/>
  <c r="N22" i="3" s="1"/>
  <c r="O22" i="3" a="1"/>
  <c r="O22" i="3" s="1"/>
  <c r="P22" i="3" a="1"/>
  <c r="P22" i="3" s="1"/>
  <c r="Q22" i="3" a="1"/>
  <c r="Q22" i="3" s="1"/>
  <c r="R22" i="3" a="1"/>
  <c r="R22" i="3"/>
  <c r="S22" i="3" a="1"/>
  <c r="S22" i="3" s="1"/>
  <c r="T22" i="3" a="1"/>
  <c r="T22" i="3" s="1"/>
  <c r="U22" i="3" a="1"/>
  <c r="U22" i="3" s="1"/>
  <c r="V22" i="3" a="1"/>
  <c r="V22" i="3" s="1"/>
  <c r="W22" i="3" a="1"/>
  <c r="W22" i="3" s="1"/>
  <c r="X22" i="3" a="1"/>
  <c r="X22" i="3" s="1"/>
  <c r="Y22" i="3" a="1"/>
  <c r="Y22" i="3" s="1"/>
  <c r="Z22" i="3" a="1"/>
  <c r="Z22" i="3"/>
  <c r="AA22" i="3" a="1"/>
  <c r="AA22" i="3" s="1"/>
  <c r="AB22" i="3" a="1"/>
  <c r="AB22" i="3" s="1"/>
  <c r="AC22" i="3" a="1"/>
  <c r="AC22" i="3" s="1"/>
  <c r="AD22" i="3" a="1"/>
  <c r="AD22" i="3" s="1"/>
  <c r="AE22" i="3" a="1"/>
  <c r="AE22" i="3" s="1"/>
  <c r="AF22" i="3" a="1"/>
  <c r="AF22" i="3" s="1"/>
  <c r="AG22" i="3" a="1"/>
  <c r="AG22" i="3" s="1"/>
  <c r="AH22" i="3" a="1"/>
  <c r="AH22" i="3"/>
  <c r="AI22" i="3" a="1"/>
  <c r="AI22" i="3" s="1"/>
  <c r="AJ22" i="3" a="1"/>
  <c r="AJ22" i="3" s="1"/>
  <c r="AK22" i="3" a="1"/>
  <c r="AK22" i="3" s="1"/>
  <c r="AL22" i="3" a="1"/>
  <c r="AL22" i="3" s="1"/>
  <c r="AM22" i="3" a="1"/>
  <c r="AM22" i="3" s="1"/>
  <c r="AN22" i="3" a="1"/>
  <c r="AN22" i="3" s="1"/>
  <c r="AO22" i="3" a="1"/>
  <c r="AO22" i="3" s="1"/>
  <c r="AP22" i="3" a="1"/>
  <c r="AP22" i="3"/>
  <c r="AQ22" i="3" a="1"/>
  <c r="AQ22" i="3" s="1"/>
  <c r="AR22" i="3" a="1"/>
  <c r="AR22" i="3" s="1"/>
  <c r="AS22" i="3" a="1"/>
  <c r="AS22" i="3" s="1"/>
  <c r="AT22" i="3" a="1"/>
  <c r="AT22" i="3" s="1"/>
  <c r="AU22" i="3" a="1"/>
  <c r="AU22" i="3" s="1"/>
  <c r="AV22" i="3" a="1"/>
  <c r="AV22" i="3" s="1"/>
  <c r="AW22" i="3" a="1"/>
  <c r="AW22" i="3" s="1"/>
  <c r="AX22" i="3" a="1"/>
  <c r="AX22" i="3"/>
  <c r="AY22" i="3" a="1"/>
  <c r="AY22" i="3" s="1"/>
  <c r="AZ22" i="3" a="1"/>
  <c r="AZ22" i="3" s="1"/>
  <c r="BA22" i="3" a="1"/>
  <c r="BA22" i="3" s="1"/>
  <c r="BB22" i="3" a="1"/>
  <c r="BB22" i="3" s="1"/>
  <c r="BC22" i="3" a="1"/>
  <c r="BC22" i="3" s="1"/>
  <c r="BD22" i="3" a="1"/>
  <c r="BD22" i="3" s="1"/>
  <c r="BE22" i="3" a="1"/>
  <c r="BE22" i="3" s="1"/>
  <c r="BF22" i="3" a="1"/>
  <c r="BF22" i="3"/>
  <c r="BG22" i="3" a="1"/>
  <c r="BG22" i="3" s="1"/>
  <c r="BH22" i="3" a="1"/>
  <c r="BH22" i="3" s="1"/>
  <c r="BI22" i="3" a="1"/>
  <c r="BI22" i="3" s="1"/>
  <c r="BJ22" i="3" a="1"/>
  <c r="BJ22" i="3" s="1"/>
  <c r="BK22" i="3" a="1"/>
  <c r="BK22" i="3" s="1"/>
  <c r="K23" i="3" a="1"/>
  <c r="K23" i="3" s="1"/>
  <c r="L23" i="3" a="1"/>
  <c r="L23" i="3" s="1"/>
  <c r="M23" i="3" a="1"/>
  <c r="M23" i="3" s="1"/>
  <c r="N23" i="3" a="1"/>
  <c r="N23" i="3" s="1"/>
  <c r="O23" i="3" a="1"/>
  <c r="O23" i="3"/>
  <c r="P23" i="3" a="1"/>
  <c r="P23" i="3" s="1"/>
  <c r="Q23" i="3" a="1"/>
  <c r="Q23" i="3" s="1"/>
  <c r="R23" i="3" a="1"/>
  <c r="R23" i="3" s="1"/>
  <c r="S23" i="3" a="1"/>
  <c r="S23" i="3" s="1"/>
  <c r="T23" i="3" a="1"/>
  <c r="T23" i="3" s="1"/>
  <c r="U23" i="3" a="1"/>
  <c r="U23" i="3"/>
  <c r="V23" i="3" a="1"/>
  <c r="V23" i="3" s="1"/>
  <c r="W23" i="3" a="1"/>
  <c r="W23" i="3"/>
  <c r="X23" i="3" a="1"/>
  <c r="X23" i="3" s="1"/>
  <c r="Y23" i="3" a="1"/>
  <c r="Y23" i="3" s="1"/>
  <c r="Z23" i="3" a="1"/>
  <c r="Z23" i="3" s="1"/>
  <c r="AA23" i="3" a="1"/>
  <c r="AA23" i="3" s="1"/>
  <c r="AB23" i="3" a="1"/>
  <c r="AB23" i="3" s="1"/>
  <c r="AC23" i="3" a="1"/>
  <c r="AC23" i="3"/>
  <c r="AD23" i="3" a="1"/>
  <c r="AD23" i="3" s="1"/>
  <c r="AE23" i="3" a="1"/>
  <c r="AE23" i="3"/>
  <c r="AF23" i="3" a="1"/>
  <c r="AF23" i="3" s="1"/>
  <c r="AG23" i="3" a="1"/>
  <c r="AG23" i="3" s="1"/>
  <c r="AH23" i="3" a="1"/>
  <c r="AH23" i="3" s="1"/>
  <c r="AI23" i="3" a="1"/>
  <c r="AI23" i="3" s="1"/>
  <c r="AJ23" i="3" a="1"/>
  <c r="AJ23" i="3" s="1"/>
  <c r="AK23" i="3" a="1"/>
  <c r="AK23" i="3" s="1"/>
  <c r="AL23" i="3" a="1"/>
  <c r="AL23" i="3" s="1"/>
  <c r="AM23" i="3" a="1"/>
  <c r="AM23" i="3"/>
  <c r="AN23" i="3" a="1"/>
  <c r="AN23" i="3" s="1"/>
  <c r="AO23" i="3" a="1"/>
  <c r="AO23" i="3" s="1"/>
  <c r="AP23" i="3" a="1"/>
  <c r="AP23" i="3" s="1"/>
  <c r="AQ23" i="3" a="1"/>
  <c r="AQ23" i="3" s="1"/>
  <c r="AR23" i="3" a="1"/>
  <c r="AR23" i="3" s="1"/>
  <c r="AS23" i="3" a="1"/>
  <c r="AS23" i="3" s="1"/>
  <c r="AT23" i="3" a="1"/>
  <c r="AT23" i="3" s="1"/>
  <c r="AU23" i="3" a="1"/>
  <c r="AU23" i="3"/>
  <c r="AV23" i="3" a="1"/>
  <c r="AV23" i="3" s="1"/>
  <c r="AW23" i="3" a="1"/>
  <c r="AW23" i="3" s="1"/>
  <c r="AX23" i="3" a="1"/>
  <c r="AX23" i="3" s="1"/>
  <c r="AY23" i="3" a="1"/>
  <c r="AY23" i="3" s="1"/>
  <c r="AZ23" i="3" a="1"/>
  <c r="AZ23" i="3" s="1"/>
  <c r="BA23" i="3" a="1"/>
  <c r="BA23" i="3"/>
  <c r="BB23" i="3" a="1"/>
  <c r="BB23" i="3" s="1"/>
  <c r="BC23" i="3" a="1"/>
  <c r="BC23" i="3"/>
  <c r="BD23" i="3" a="1"/>
  <c r="BD23" i="3" s="1"/>
  <c r="BE23" i="3" a="1"/>
  <c r="BE23" i="3" s="1"/>
  <c r="BF23" i="3" a="1"/>
  <c r="BF23" i="3" s="1"/>
  <c r="BG23" i="3" a="1"/>
  <c r="BG23" i="3" s="1"/>
  <c r="BH23" i="3" a="1"/>
  <c r="BH23" i="3" s="1"/>
  <c r="BI23" i="3" a="1"/>
  <c r="BI23" i="3" s="1"/>
  <c r="BJ23" i="3" a="1"/>
  <c r="BJ23" i="3" s="1"/>
  <c r="BK23" i="3" a="1"/>
  <c r="BK23" i="3"/>
  <c r="K24" i="3" a="1"/>
  <c r="K24" i="3" s="1"/>
  <c r="L24" i="3" a="1"/>
  <c r="L24" i="3" s="1"/>
  <c r="M24" i="3" a="1"/>
  <c r="M24" i="3" s="1"/>
  <c r="N24" i="3" a="1"/>
  <c r="N24" i="3" s="1"/>
  <c r="O24" i="3" a="1"/>
  <c r="O24" i="3" s="1"/>
  <c r="P24" i="3" a="1"/>
  <c r="P24" i="3"/>
  <c r="Q24" i="3" a="1"/>
  <c r="Q24" i="3" s="1"/>
  <c r="R24" i="3" a="1"/>
  <c r="R24" i="3"/>
  <c r="S24" i="3" a="1"/>
  <c r="S24" i="3" s="1"/>
  <c r="T24" i="3" a="1"/>
  <c r="T24" i="3" s="1"/>
  <c r="U24" i="3" a="1"/>
  <c r="U24" i="3" s="1"/>
  <c r="V24" i="3" a="1"/>
  <c r="V24" i="3" s="1"/>
  <c r="W24" i="3" a="1"/>
  <c r="W24" i="3" s="1"/>
  <c r="X24" i="3" a="1"/>
  <c r="X24" i="3" s="1"/>
  <c r="Y24" i="3" a="1"/>
  <c r="Y24" i="3" s="1"/>
  <c r="Z24" i="3" a="1"/>
  <c r="Z24" i="3"/>
  <c r="AA24" i="3" a="1"/>
  <c r="AA24" i="3" s="1"/>
  <c r="AB24" i="3" a="1"/>
  <c r="AB24" i="3" s="1"/>
  <c r="AC24" i="3" a="1"/>
  <c r="AC24" i="3" s="1"/>
  <c r="AD24" i="3" a="1"/>
  <c r="AD24" i="3" s="1"/>
  <c r="AE24" i="3" a="1"/>
  <c r="AE24" i="3" s="1"/>
  <c r="AF24" i="3" a="1"/>
  <c r="AF24" i="3"/>
  <c r="AG24" i="3" a="1"/>
  <c r="AG24" i="3" s="1"/>
  <c r="AH24" i="3" a="1"/>
  <c r="AH24" i="3"/>
  <c r="AI24" i="3" a="1"/>
  <c r="AI24" i="3" s="1"/>
  <c r="AJ24" i="3" a="1"/>
  <c r="AJ24" i="3" s="1"/>
  <c r="AK24" i="3" a="1"/>
  <c r="AK24" i="3" s="1"/>
  <c r="AL24" i="3" a="1"/>
  <c r="AL24" i="3" s="1"/>
  <c r="AM24" i="3" a="1"/>
  <c r="AM24" i="3" s="1"/>
  <c r="AN24" i="3" a="1"/>
  <c r="AN24" i="3"/>
  <c r="AO24" i="3" a="1"/>
  <c r="AO24" i="3" s="1"/>
  <c r="AP24" i="3" a="1"/>
  <c r="AP24" i="3"/>
  <c r="AQ24" i="3" a="1"/>
  <c r="AQ24" i="3" s="1"/>
  <c r="AR24" i="3" a="1"/>
  <c r="AR24" i="3" s="1"/>
  <c r="AS24" i="3" a="1"/>
  <c r="AS24" i="3" s="1"/>
  <c r="AT24" i="3" a="1"/>
  <c r="AT24" i="3" s="1"/>
  <c r="AU24" i="3" a="1"/>
  <c r="AU24" i="3" s="1"/>
  <c r="AV24" i="3" a="1"/>
  <c r="AV24" i="3"/>
  <c r="AW24" i="3" a="1"/>
  <c r="AW24" i="3" s="1"/>
  <c r="AX24" i="3" a="1"/>
  <c r="AX24" i="3"/>
  <c r="AY24" i="3" a="1"/>
  <c r="AY24" i="3" s="1"/>
  <c r="AZ24" i="3" a="1"/>
  <c r="AZ24" i="3" s="1"/>
  <c r="BA24" i="3" a="1"/>
  <c r="BA24" i="3" s="1"/>
  <c r="BB24" i="3" a="1"/>
  <c r="BB24" i="3" s="1"/>
  <c r="BC24" i="3" a="1"/>
  <c r="BC24" i="3" s="1"/>
  <c r="BD24" i="3" a="1"/>
  <c r="BD24" i="3"/>
  <c r="BE24" i="3" a="1"/>
  <c r="BE24" i="3" s="1"/>
  <c r="BF24" i="3" a="1"/>
  <c r="BF24" i="3"/>
  <c r="BG24" i="3" a="1"/>
  <c r="BG24" i="3" s="1"/>
  <c r="BH24" i="3" a="1"/>
  <c r="BH24" i="3" s="1"/>
  <c r="BI24" i="3" a="1"/>
  <c r="BI24" i="3" s="1"/>
  <c r="BJ24" i="3" a="1"/>
  <c r="BJ24" i="3" s="1"/>
  <c r="BK24" i="3" a="1"/>
  <c r="BK24" i="3" s="1"/>
  <c r="K25" i="3" a="1"/>
  <c r="K25" i="3"/>
  <c r="L25" i="3" a="1"/>
  <c r="L25" i="3" s="1"/>
  <c r="M25" i="3" a="1"/>
  <c r="M25" i="3"/>
  <c r="N25" i="3" a="1"/>
  <c r="N25" i="3" s="1"/>
  <c r="O25" i="3" a="1"/>
  <c r="O25" i="3" s="1"/>
  <c r="P25" i="3" a="1"/>
  <c r="P25" i="3" s="1"/>
  <c r="Q25" i="3" a="1"/>
  <c r="Q25" i="3" s="1"/>
  <c r="R25" i="3" a="1"/>
  <c r="R25" i="3" s="1"/>
  <c r="S25" i="3" a="1"/>
  <c r="S25" i="3"/>
  <c r="T25" i="3" a="1"/>
  <c r="T25" i="3" s="1"/>
  <c r="U25" i="3" a="1"/>
  <c r="U25" i="3"/>
  <c r="V25" i="3" a="1"/>
  <c r="V25" i="3" s="1"/>
  <c r="W25" i="3" a="1"/>
  <c r="W25" i="3" s="1"/>
  <c r="X25" i="3" a="1"/>
  <c r="X25" i="3" s="1"/>
  <c r="Y25" i="3" a="1"/>
  <c r="Y25" i="3" s="1"/>
  <c r="Z25" i="3" a="1"/>
  <c r="Z25" i="3" s="1"/>
  <c r="AA25" i="3" a="1"/>
  <c r="AA25" i="3"/>
  <c r="AB25" i="3" a="1"/>
  <c r="AB25" i="3" s="1"/>
  <c r="AC25" i="3" a="1"/>
  <c r="AC25" i="3"/>
  <c r="AD25" i="3" a="1"/>
  <c r="AD25" i="3" s="1"/>
  <c r="AE25" i="3" a="1"/>
  <c r="AE25" i="3" s="1"/>
  <c r="AF25" i="3" a="1"/>
  <c r="AF25" i="3" s="1"/>
  <c r="AG25" i="3" a="1"/>
  <c r="AG25" i="3" s="1"/>
  <c r="AH25" i="3" a="1"/>
  <c r="AH25" i="3" s="1"/>
  <c r="AI25" i="3" a="1"/>
  <c r="AI25" i="3"/>
  <c r="AJ25" i="3" a="1"/>
  <c r="AJ25" i="3" s="1"/>
  <c r="AK25" i="3" a="1"/>
  <c r="AK25" i="3"/>
  <c r="AL25" i="3" a="1"/>
  <c r="AL25" i="3" s="1"/>
  <c r="AM25" i="3" a="1"/>
  <c r="AM25" i="3" s="1"/>
  <c r="AN25" i="3" a="1"/>
  <c r="AN25" i="3" s="1"/>
  <c r="AO25" i="3" a="1"/>
  <c r="AO25" i="3" s="1"/>
  <c r="AP25" i="3" a="1"/>
  <c r="AP25" i="3" s="1"/>
  <c r="AQ25" i="3" a="1"/>
  <c r="AQ25" i="3"/>
  <c r="AR25" i="3" a="1"/>
  <c r="AR25" i="3" s="1"/>
  <c r="AS25" i="3" a="1"/>
  <c r="AS25" i="3"/>
  <c r="AT25" i="3" a="1"/>
  <c r="AT25" i="3" s="1"/>
  <c r="AU25" i="3" a="1"/>
  <c r="AU25" i="3" s="1"/>
  <c r="AV25" i="3" a="1"/>
  <c r="AV25" i="3" s="1"/>
  <c r="AW25" i="3" a="1"/>
  <c r="AW25" i="3" s="1"/>
  <c r="AX25" i="3" a="1"/>
  <c r="AX25" i="3" s="1"/>
  <c r="AY25" i="3" a="1"/>
  <c r="AY25" i="3"/>
  <c r="AZ25" i="3" a="1"/>
  <c r="AZ25" i="3" s="1"/>
  <c r="BA25" i="3" a="1"/>
  <c r="BA25" i="3"/>
  <c r="BB25" i="3" a="1"/>
  <c r="BB25" i="3" s="1"/>
  <c r="BC25" i="3" a="1"/>
  <c r="BC25" i="3"/>
  <c r="BD25" i="3" a="1"/>
  <c r="BD25" i="3" s="1"/>
  <c r="BE25" i="3" a="1"/>
  <c r="BE25" i="3"/>
  <c r="BF25" i="3" a="1"/>
  <c r="BF25" i="3" s="1"/>
  <c r="BG25" i="3" a="1"/>
  <c r="BG25" i="3"/>
  <c r="BH25" i="3" a="1"/>
  <c r="BH25" i="3" s="1"/>
  <c r="BI25" i="3" a="1"/>
  <c r="BI25" i="3" s="1"/>
  <c r="BJ25" i="3" a="1"/>
  <c r="BJ25" i="3" s="1"/>
  <c r="BK25" i="3" a="1"/>
  <c r="BK25" i="3" s="1"/>
  <c r="C10" i="3" a="1"/>
  <c r="C10" i="3" s="1"/>
  <c r="D10" i="3" a="1"/>
  <c r="D10" i="3"/>
  <c r="E10" i="3" a="1"/>
  <c r="E10" i="3" s="1"/>
  <c r="F10" i="3" a="1"/>
  <c r="F10" i="3"/>
  <c r="G10" i="3" a="1"/>
  <c r="G10" i="3" s="1"/>
  <c r="H10" i="3" a="1"/>
  <c r="H10" i="3"/>
  <c r="I10" i="3" a="1"/>
  <c r="I10" i="3" s="1"/>
  <c r="J10" i="3" a="1"/>
  <c r="J10" i="3"/>
  <c r="C11" i="3" a="1"/>
  <c r="C11" i="3" s="1"/>
  <c r="D11" i="3" a="1"/>
  <c r="D11" i="3"/>
  <c r="E11" i="3" a="1"/>
  <c r="E11" i="3" s="1"/>
  <c r="F11" i="3" a="1"/>
  <c r="F11" i="3"/>
  <c r="G11" i="3" a="1"/>
  <c r="G11" i="3" s="1"/>
  <c r="H11" i="3" a="1"/>
  <c r="H11" i="3"/>
  <c r="I11" i="3" a="1"/>
  <c r="I11" i="3" s="1"/>
  <c r="J11" i="3" a="1"/>
  <c r="J11" i="3"/>
  <c r="C12" i="3" a="1"/>
  <c r="C12" i="3" s="1"/>
  <c r="D12" i="3" a="1"/>
  <c r="D12" i="3"/>
  <c r="E12" i="3" a="1"/>
  <c r="E12" i="3" s="1"/>
  <c r="F12" i="3" a="1"/>
  <c r="F12" i="3"/>
  <c r="G12" i="3" a="1"/>
  <c r="G12" i="3" s="1"/>
  <c r="H12" i="3" a="1"/>
  <c r="H12" i="3"/>
  <c r="I12" i="3" a="1"/>
  <c r="I12" i="3" s="1"/>
  <c r="J12" i="3" a="1"/>
  <c r="J12" i="3"/>
  <c r="C13" i="3" a="1"/>
  <c r="C13" i="3" s="1"/>
  <c r="D13" i="3" a="1"/>
  <c r="D13" i="3"/>
  <c r="E13" i="3" a="1"/>
  <c r="E13" i="3" s="1"/>
  <c r="F13" i="3" a="1"/>
  <c r="F13" i="3"/>
  <c r="G13" i="3" a="1"/>
  <c r="G13" i="3" s="1"/>
  <c r="H13" i="3" a="1"/>
  <c r="H13" i="3"/>
  <c r="I13" i="3" a="1"/>
  <c r="I13" i="3" s="1"/>
  <c r="J13" i="3" a="1"/>
  <c r="J13" i="3"/>
  <c r="C14" i="3" a="1"/>
  <c r="C14" i="3" s="1"/>
  <c r="D14" i="3" a="1"/>
  <c r="D14" i="3"/>
  <c r="E14" i="3" a="1"/>
  <c r="E14" i="3" s="1"/>
  <c r="F14" i="3" a="1"/>
  <c r="F14" i="3"/>
  <c r="G14" i="3" a="1"/>
  <c r="G14" i="3" s="1"/>
  <c r="H14" i="3" a="1"/>
  <c r="H14" i="3"/>
  <c r="I14" i="3" a="1"/>
  <c r="I14" i="3" s="1"/>
  <c r="J14" i="3" a="1"/>
  <c r="J14" i="3"/>
  <c r="C15" i="3" a="1"/>
  <c r="C15" i="3" s="1"/>
  <c r="D15" i="3" a="1"/>
  <c r="D15" i="3"/>
  <c r="E15" i="3" a="1"/>
  <c r="E15" i="3" s="1"/>
  <c r="F15" i="3" a="1"/>
  <c r="F15" i="3"/>
  <c r="G15" i="3" a="1"/>
  <c r="G15" i="3" s="1"/>
  <c r="H15" i="3" a="1"/>
  <c r="H15" i="3"/>
  <c r="I15" i="3" a="1"/>
  <c r="I15" i="3" s="1"/>
  <c r="J15" i="3" a="1"/>
  <c r="J15" i="3"/>
  <c r="C16" i="3" a="1"/>
  <c r="C16" i="3" s="1"/>
  <c r="D16" i="3" a="1"/>
  <c r="D16" i="3"/>
  <c r="E16" i="3" a="1"/>
  <c r="E16" i="3" s="1"/>
  <c r="F16" i="3" a="1"/>
  <c r="F16" i="3"/>
  <c r="G16" i="3" a="1"/>
  <c r="G16" i="3" s="1"/>
  <c r="H16" i="3" a="1"/>
  <c r="H16" i="3"/>
  <c r="I16" i="3" a="1"/>
  <c r="I16" i="3" s="1"/>
  <c r="J16" i="3" a="1"/>
  <c r="J16" i="3"/>
  <c r="C17" i="3" a="1"/>
  <c r="C17" i="3" s="1"/>
  <c r="D17" i="3" a="1"/>
  <c r="D17" i="3"/>
  <c r="E17" i="3" a="1"/>
  <c r="E17" i="3" s="1"/>
  <c r="F17" i="3" a="1"/>
  <c r="F17" i="3"/>
  <c r="G17" i="3" a="1"/>
  <c r="G17" i="3" s="1"/>
  <c r="H17" i="3" a="1"/>
  <c r="H17" i="3"/>
  <c r="I17" i="3" a="1"/>
  <c r="I17" i="3" s="1"/>
  <c r="J17" i="3" a="1"/>
  <c r="J17" i="3"/>
  <c r="C18" i="3" a="1"/>
  <c r="C18" i="3" s="1"/>
  <c r="D18" i="3" a="1"/>
  <c r="D18" i="3"/>
  <c r="E18" i="3" a="1"/>
  <c r="E18" i="3" s="1"/>
  <c r="F18" i="3" a="1"/>
  <c r="F18" i="3"/>
  <c r="G18" i="3" a="1"/>
  <c r="G18" i="3" s="1"/>
  <c r="H18" i="3" a="1"/>
  <c r="H18" i="3"/>
  <c r="I18" i="3" a="1"/>
  <c r="I18" i="3" s="1"/>
  <c r="J18" i="3" a="1"/>
  <c r="J18" i="3"/>
  <c r="C19" i="3" a="1"/>
  <c r="C19" i="3" s="1"/>
  <c r="D19" i="3" a="1"/>
  <c r="D19" i="3"/>
  <c r="E19" i="3" a="1"/>
  <c r="E19" i="3" s="1"/>
  <c r="F19" i="3" a="1"/>
  <c r="F19" i="3"/>
  <c r="G19" i="3" a="1"/>
  <c r="G19" i="3" s="1"/>
  <c r="H19" i="3" a="1"/>
  <c r="H19" i="3"/>
  <c r="I19" i="3" a="1"/>
  <c r="I19" i="3" s="1"/>
  <c r="J19" i="3" a="1"/>
  <c r="J19" i="3"/>
  <c r="C20" i="3" a="1"/>
  <c r="C20" i="3" s="1"/>
  <c r="D20" i="3" a="1"/>
  <c r="D20" i="3"/>
  <c r="E20" i="3" a="1"/>
  <c r="E20" i="3" s="1"/>
  <c r="F20" i="3" a="1"/>
  <c r="F20" i="3"/>
  <c r="G20" i="3" a="1"/>
  <c r="G20" i="3" s="1"/>
  <c r="H20" i="3" a="1"/>
  <c r="H20" i="3"/>
  <c r="I20" i="3" a="1"/>
  <c r="I20" i="3" s="1"/>
  <c r="J20" i="3" a="1"/>
  <c r="J20" i="3"/>
  <c r="C21" i="3" a="1"/>
  <c r="C21" i="3" s="1"/>
  <c r="D21" i="3" a="1"/>
  <c r="D21" i="3"/>
  <c r="E21" i="3" a="1"/>
  <c r="E21" i="3" s="1"/>
  <c r="F21" i="3" a="1"/>
  <c r="F21" i="3"/>
  <c r="G21" i="3" a="1"/>
  <c r="G21" i="3" s="1"/>
  <c r="H21" i="3" a="1"/>
  <c r="H21" i="3"/>
  <c r="I21" i="3" a="1"/>
  <c r="I21" i="3" s="1"/>
  <c r="J21" i="3" a="1"/>
  <c r="J21" i="3"/>
  <c r="C22" i="3" a="1"/>
  <c r="C22" i="3" s="1"/>
  <c r="D22" i="3" a="1"/>
  <c r="D22" i="3"/>
  <c r="E22" i="3" a="1"/>
  <c r="E22" i="3" s="1"/>
  <c r="F22" i="3" a="1"/>
  <c r="F22" i="3"/>
  <c r="G22" i="3" a="1"/>
  <c r="G22" i="3" s="1"/>
  <c r="H22" i="3" a="1"/>
  <c r="H22" i="3"/>
  <c r="I22" i="3" a="1"/>
  <c r="I22" i="3" s="1"/>
  <c r="J22" i="3" a="1"/>
  <c r="J22" i="3"/>
  <c r="C23" i="3" a="1"/>
  <c r="C23" i="3" s="1"/>
  <c r="D23" i="3" a="1"/>
  <c r="D23" i="3"/>
  <c r="E23" i="3" a="1"/>
  <c r="E23" i="3" s="1"/>
  <c r="F23" i="3" a="1"/>
  <c r="F23" i="3"/>
  <c r="G23" i="3" a="1"/>
  <c r="G23" i="3" s="1"/>
  <c r="H23" i="3" a="1"/>
  <c r="H23" i="3"/>
  <c r="I23" i="3" a="1"/>
  <c r="I23" i="3" s="1"/>
  <c r="J23" i="3" a="1"/>
  <c r="J23" i="3"/>
  <c r="C24" i="3" a="1"/>
  <c r="C24" i="3" s="1"/>
  <c r="D24" i="3" a="1"/>
  <c r="D24" i="3"/>
  <c r="E24" i="3" a="1"/>
  <c r="E24" i="3" s="1"/>
  <c r="F24" i="3" a="1"/>
  <c r="F24" i="3"/>
  <c r="G24" i="3" a="1"/>
  <c r="G24" i="3" s="1"/>
  <c r="H24" i="3" a="1"/>
  <c r="H24" i="3"/>
  <c r="I24" i="3" a="1"/>
  <c r="I24" i="3" s="1"/>
  <c r="J24" i="3" a="1"/>
  <c r="J24" i="3"/>
  <c r="C25" i="3" a="1"/>
  <c r="C25" i="3" s="1"/>
  <c r="D25" i="3" a="1"/>
  <c r="D25" i="3"/>
  <c r="E25" i="3" a="1"/>
  <c r="E25" i="3" s="1"/>
  <c r="F25" i="3" a="1"/>
  <c r="F25" i="3"/>
  <c r="G25" i="3" a="1"/>
  <c r="G25" i="3" s="1"/>
  <c r="H25" i="3" a="1"/>
  <c r="H25" i="3"/>
  <c r="I25" i="3" a="1"/>
  <c r="I25" i="3" s="1"/>
  <c r="J25" i="3" a="1"/>
  <c r="J25" i="3"/>
  <c r="D9" i="3" a="1"/>
  <c r="D9" i="3" s="1"/>
  <c r="E9" i="3" a="1"/>
  <c r="E9" i="3"/>
  <c r="F9" i="3" a="1"/>
  <c r="F9" i="3" s="1"/>
  <c r="G9" i="3" a="1"/>
  <c r="G9" i="3"/>
  <c r="H9" i="3" a="1"/>
  <c r="H9" i="3" s="1"/>
  <c r="I9" i="3" a="1"/>
  <c r="I9" i="3"/>
  <c r="J9" i="3" a="1"/>
  <c r="J9" i="3" s="1"/>
  <c r="C9" i="3" a="1"/>
  <c r="C9" i="3" s="1"/>
  <c r="A5" i="2"/>
  <c r="L5" i="2"/>
  <c r="I5" i="2"/>
  <c r="L2" i="2"/>
  <c r="I2" i="2"/>
  <c r="H5" i="2" l="1"/>
  <c r="H2" i="2"/>
  <c r="L3" i="2"/>
  <c r="L4" i="2"/>
  <c r="I4" i="2" l="1"/>
  <c r="I3" i="2"/>
  <c r="H3" i="2" l="1"/>
  <c r="H4" i="2"/>
  <c r="C8" i="3"/>
  <c r="C5" i="3" l="1"/>
  <c r="I29" i="3" l="1"/>
  <c r="H29" i="3" l="1"/>
  <c r="C7" i="3" l="1"/>
  <c r="D8" i="3"/>
  <c r="E8" i="3" l="1"/>
  <c r="E7" i="3" s="1"/>
  <c r="D5" i="3"/>
  <c r="D7" i="3"/>
  <c r="E5" i="3" l="1"/>
  <c r="F8" i="3"/>
  <c r="G8" i="3" l="1"/>
  <c r="F7" i="3"/>
  <c r="F5" i="3"/>
  <c r="G5" i="3" l="1"/>
  <c r="H8" i="3"/>
  <c r="H5" i="3" s="1"/>
  <c r="G7" i="3"/>
  <c r="I8" i="3"/>
  <c r="H7" i="3" l="1"/>
  <c r="I5" i="3"/>
  <c r="I7" i="3"/>
  <c r="J8" i="3"/>
  <c r="J5" i="3" l="1"/>
  <c r="J7" i="3"/>
  <c r="K8" i="3"/>
  <c r="K5" i="3" l="1"/>
  <c r="K7" i="3"/>
  <c r="L8" i="3"/>
  <c r="L5" i="3" l="1"/>
  <c r="L7" i="3"/>
  <c r="M8" i="3"/>
  <c r="M5" i="3" l="1"/>
  <c r="M7" i="3"/>
  <c r="N8" i="3"/>
  <c r="N5" i="3" l="1"/>
  <c r="N7" i="3"/>
  <c r="O8" i="3"/>
  <c r="O5" i="3" l="1"/>
  <c r="O7" i="3"/>
  <c r="P8" i="3"/>
  <c r="P5" i="3" l="1"/>
  <c r="P7" i="3"/>
  <c r="Q8" i="3"/>
  <c r="Q5" i="3" l="1"/>
  <c r="Q7" i="3"/>
  <c r="R8" i="3"/>
  <c r="R5" i="3" l="1"/>
  <c r="R7" i="3"/>
  <c r="S8" i="3"/>
  <c r="S5" i="3" l="1"/>
  <c r="S7" i="3"/>
  <c r="T8" i="3"/>
  <c r="T5" i="3" l="1"/>
  <c r="T7" i="3"/>
  <c r="U8" i="3"/>
  <c r="U5" i="3" l="1"/>
  <c r="U7" i="3"/>
  <c r="V8" i="3"/>
  <c r="V5" i="3" l="1"/>
  <c r="V7" i="3"/>
  <c r="W8" i="3"/>
  <c r="W5" i="3" l="1"/>
  <c r="W7" i="3"/>
  <c r="X8" i="3"/>
  <c r="X5" i="3" l="1"/>
  <c r="X7" i="3"/>
  <c r="Y8" i="3"/>
  <c r="Y5" i="3" l="1"/>
  <c r="Y7" i="3"/>
  <c r="Z8" i="3"/>
  <c r="Z5" i="3" l="1"/>
  <c r="Z7" i="3"/>
  <c r="AA8" i="3"/>
  <c r="AA5" i="3" l="1"/>
  <c r="AA7" i="3"/>
  <c r="AB8" i="3"/>
  <c r="AB5" i="3" l="1"/>
  <c r="AB7" i="3"/>
  <c r="AC8" i="3"/>
  <c r="AC5" i="3" l="1"/>
  <c r="AC7" i="3"/>
  <c r="AD8" i="3"/>
  <c r="AD5" i="3" l="1"/>
  <c r="AD7" i="3"/>
  <c r="AE8" i="3"/>
  <c r="AE5" i="3" l="1"/>
  <c r="AE7" i="3"/>
  <c r="AF8" i="3"/>
  <c r="AF5" i="3" l="1"/>
  <c r="AF7" i="3"/>
  <c r="AG8" i="3"/>
  <c r="AG5" i="3" l="1"/>
  <c r="AG7" i="3"/>
  <c r="AH8" i="3"/>
  <c r="AH5" i="3" l="1"/>
  <c r="AH7" i="3"/>
  <c r="AI8" i="3"/>
  <c r="AI5" i="3" l="1"/>
  <c r="AI7" i="3"/>
  <c r="AJ8" i="3"/>
  <c r="AJ5" i="3" l="1"/>
  <c r="AJ7" i="3"/>
  <c r="AK8" i="3"/>
  <c r="AK5" i="3" l="1"/>
  <c r="AK7" i="3"/>
  <c r="AL8" i="3"/>
  <c r="AL5" i="3" l="1"/>
  <c r="AL7" i="3"/>
  <c r="AM8" i="3"/>
  <c r="AM5" i="3" l="1"/>
  <c r="AM7" i="3"/>
  <c r="AN8" i="3"/>
  <c r="AN5" i="3" l="1"/>
  <c r="AN7" i="3"/>
  <c r="AO8" i="3"/>
  <c r="AO5" i="3" l="1"/>
  <c r="AO7" i="3"/>
  <c r="AP8" i="3"/>
  <c r="AP5" i="3" l="1"/>
  <c r="AP7" i="3"/>
  <c r="AQ8" i="3"/>
  <c r="AQ5" i="3" l="1"/>
  <c r="AR8" i="3"/>
  <c r="AQ7" i="3"/>
  <c r="AR5" i="3" l="1"/>
  <c r="AR7" i="3"/>
  <c r="AS8" i="3"/>
  <c r="AS5" i="3" l="1"/>
  <c r="AT8" i="3"/>
  <c r="AS7" i="3"/>
  <c r="AT5" i="3" l="1"/>
  <c r="AT7" i="3"/>
  <c r="AU8" i="3"/>
  <c r="AU5" i="3" l="1"/>
  <c r="AV8" i="3"/>
  <c r="AU7" i="3"/>
  <c r="AV5" i="3" l="1"/>
  <c r="AV7" i="3"/>
  <c r="AW8" i="3"/>
  <c r="AW5" i="3" l="1"/>
  <c r="AX8" i="3"/>
  <c r="AW7" i="3"/>
  <c r="AX5" i="3" l="1"/>
  <c r="AX7" i="3"/>
  <c r="AY8" i="3"/>
  <c r="AY5" i="3" l="1"/>
  <c r="AZ8" i="3"/>
  <c r="AY7" i="3"/>
  <c r="AZ5" i="3" l="1"/>
  <c r="AZ7" i="3"/>
  <c r="BA8" i="3"/>
  <c r="BA5" i="3" l="1"/>
  <c r="BB8" i="3"/>
  <c r="BA7" i="3"/>
  <c r="BB5" i="3" l="1"/>
  <c r="BB7" i="3"/>
  <c r="BC8" i="3"/>
  <c r="BC5" i="3" l="1"/>
  <c r="BD8" i="3"/>
  <c r="BC7" i="3"/>
  <c r="BD5" i="3" l="1"/>
  <c r="BD7" i="3"/>
  <c r="BE8" i="3"/>
  <c r="BE5" i="3" l="1"/>
  <c r="BE7" i="3"/>
  <c r="BF8" i="3"/>
  <c r="BF5" i="3" l="1"/>
  <c r="BF7" i="3"/>
  <c r="BG8" i="3"/>
  <c r="BG5" i="3" l="1"/>
  <c r="BH8" i="3"/>
  <c r="BG7" i="3"/>
  <c r="BH5" i="3" l="1"/>
  <c r="BH7" i="3"/>
  <c r="BI8" i="3"/>
  <c r="BI5" i="3" l="1"/>
  <c r="BI7" i="3"/>
  <c r="BJ8" i="3"/>
  <c r="BJ5" i="3" l="1"/>
  <c r="BJ7" i="3"/>
  <c r="BK8" i="3"/>
  <c r="BK5" i="3" l="1"/>
  <c r="BK7" i="3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<sst xmlns="http://schemas.openxmlformats.org/spreadsheetml/2006/main" count="109" uniqueCount="68">
  <si>
    <t>Numéro de chambre</t>
  </si>
  <si>
    <t>Nombre de lit</t>
  </si>
  <si>
    <t>Chambre 007</t>
  </si>
  <si>
    <t>Chambre 011</t>
  </si>
  <si>
    <t>Chambre 013</t>
  </si>
  <si>
    <t>Chambre 015</t>
  </si>
  <si>
    <t>Chambre 016</t>
  </si>
  <si>
    <t>Chambre 018</t>
  </si>
  <si>
    <t>Chambre 021</t>
  </si>
  <si>
    <t>Chambre 023</t>
  </si>
  <si>
    <t>Chambre 024</t>
  </si>
  <si>
    <t>Chambre 027</t>
  </si>
  <si>
    <t>Chambre 029</t>
  </si>
  <si>
    <t>Chambre 032</t>
  </si>
  <si>
    <t>Chambre 034</t>
  </si>
  <si>
    <t>Chambre 035</t>
  </si>
  <si>
    <t>Chambre 037</t>
  </si>
  <si>
    <t>Chambre 039</t>
  </si>
  <si>
    <t>Chambre 043</t>
  </si>
  <si>
    <t>N° de Chambre</t>
  </si>
  <si>
    <t>Nombre de lit total</t>
  </si>
  <si>
    <t>Lieu</t>
  </si>
  <si>
    <t>Tél POC</t>
  </si>
  <si>
    <t>n° réservation</t>
  </si>
  <si>
    <t>Date arrivée</t>
  </si>
  <si>
    <t>Date départ</t>
  </si>
  <si>
    <t>Observations</t>
  </si>
  <si>
    <t>N° chambre</t>
  </si>
  <si>
    <t>Suivi chambre de passage</t>
  </si>
  <si>
    <t>Toulon</t>
  </si>
  <si>
    <t>Saisir la date pour avoir un visuel sur les DEUX mois avenir</t>
  </si>
  <si>
    <t>Obs.</t>
  </si>
  <si>
    <t>Période en court</t>
  </si>
  <si>
    <t>Période échue</t>
  </si>
  <si>
    <t>Période à venir</t>
  </si>
  <si>
    <t>Nombre de personne</t>
  </si>
  <si>
    <t>Nombre de place libre</t>
  </si>
  <si>
    <t>Nbre de personne</t>
  </si>
  <si>
    <t>Nbre de lit total</t>
  </si>
  <si>
    <t>Nbre de place libre</t>
  </si>
  <si>
    <t>Jours fériés</t>
  </si>
  <si>
    <t>Libellé</t>
  </si>
  <si>
    <t>Noël</t>
  </si>
  <si>
    <t>Lundi de Pâques</t>
  </si>
  <si>
    <t>Fête du travail</t>
  </si>
  <si>
    <t>1er de l'an</t>
  </si>
  <si>
    <t>Victoire 1945</t>
  </si>
  <si>
    <t>Ascension</t>
  </si>
  <si>
    <t>Pentecôte</t>
  </si>
  <si>
    <t>Fête nationale</t>
  </si>
  <si>
    <t>Assomption</t>
  </si>
  <si>
    <t>Toussaint</t>
  </si>
  <si>
    <t>Armistice 1918</t>
  </si>
  <si>
    <t>Date début période des 30 jours de référence</t>
  </si>
  <si>
    <t>WEEK-END</t>
  </si>
  <si>
    <t>JOURS FERIERS</t>
  </si>
  <si>
    <t>LIBRE</t>
  </si>
  <si>
    <t>CHEVAUCHEMENT</t>
  </si>
  <si>
    <t>RESERVE</t>
  </si>
  <si>
    <t>RAS</t>
  </si>
  <si>
    <r>
      <t xml:space="preserve">Les cellules en vert clair sont à renseigner. </t>
    </r>
    <r>
      <rPr>
        <b/>
        <sz val="10"/>
        <rFont val="Arial"/>
        <family val="2"/>
      </rPr>
      <t>ATTENTION le N° de chambre doit OBLIGATOIREMENT être saisi</t>
    </r>
    <r>
      <rPr>
        <sz val="10"/>
        <rFont val="Arial"/>
        <family val="2"/>
      </rPr>
      <t xml:space="preserve"> avant de cliquer sur le bouton "Ajout d'un enregistrement.</t>
    </r>
  </si>
  <si>
    <t>Semaine</t>
  </si>
  <si>
    <t>Test1</t>
  </si>
  <si>
    <t>Test2</t>
  </si>
  <si>
    <t>Test3</t>
  </si>
  <si>
    <t>Personne</t>
  </si>
  <si>
    <t>Test4</t>
  </si>
  <si>
    <t>Chambre 010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</si>
</sst>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"/>
    <numFmt numFmtId="165" formatCode="dd/mm/yy;@"/>
    <numFmt numFmtId="166" formatCode="[$-F800]dddd\,\ mmmm\ dd\,\ yyyy"/>
  </numFmts>
  <fonts count="24" x14ac:knownFonts="1">
    <font>
      <sz val="10"/>
      <name val="Arial"/>
    </font>
    <font>
      <sz val="8"/>
      <name val="Arial"/>
      <family val="2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0"/>
      <name val="Arial"/>
      <family val="2"/>
    </font>
    <font>
      <b/>
      <sz val="12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b/>
      <sz val="10"/>
      <color theme="0"/>
      <name val="Arial"/>
      <family val="2"/>
    </font>
    <font>
      <b/>
      <sz val="12"/>
      <color indexed="9"/>
      <name val="Arial"/>
      <family val="2"/>
    </font>
    <font>
      <b/>
      <sz val="10"/>
      <color indexed="22"/>
      <name val="Arial"/>
      <family val="2"/>
    </font>
    <font>
      <b/>
      <sz val="10"/>
      <color indexed="9"/>
      <name val="Verdana"/>
      <family val="2"/>
    </font>
    <font>
      <sz val="10"/>
      <color theme="1"/>
      <name val="Verdana"/>
      <family val="2"/>
    </font>
    <font>
      <sz val="12"/>
      <color rgb="FF565656"/>
      <name val="Times New Roman"/>
      <family val="1"/>
    </font>
    <font>
      <sz val="10"/>
      <color rgb="FF000000"/>
      <name val="Arial"/>
      <family val="2"/>
    </font>
    <font>
      <b/>
      <sz val="12"/>
      <color theme="1"/>
      <name val="Verdana"/>
      <family val="2"/>
    </font>
    <font>
      <sz val="10"/>
      <color rgb="FFFFFF00"/>
      <name val="Arial"/>
      <family val="2"/>
    </font>
    <font>
      <b/>
      <sz val="18"/>
      <name val="Arial"/>
      <family val="2"/>
    </font>
    <font>
      <b/>
      <sz val="14"/>
      <name val="Arial"/>
      <family val="2"/>
    </font>
    <font>
      <sz val="10"/>
      <color theme="0"/>
      <name val="Arial"/>
      <family val="2"/>
    </font>
    <font>
      <sz val="11"/>
      <color indexed="9"/>
      <name val="Times New Roman"/>
      <family val="1"/>
    </font>
    <font>
      <b/>
      <sz val="11"/>
      <color indexed="9"/>
      <name val="Times New Roman"/>
      <family val="1"/>
    </font>
    <font>
      <sz val="11"/>
      <name val="Times New Roman"/>
      <family val="1"/>
    </font>
    <font>
      <b/>
      <sz val="11"/>
      <name val="Times New Roman"/>
      <family val="1"/>
    </font>
  </fonts>
  <fills count="20">
    <fill>
      <patternFill patternType="none"/>
    </fill>
    <fill>
      <patternFill patternType="gray125"/>
    </fill>
    <fill>
      <patternFill patternType="solid">
        <fgColor indexed="1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1"/>
        <bgColor theme="1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lightGray">
        <bgColor indexed="12"/>
      </patternFill>
    </fill>
    <fill>
      <patternFill patternType="lightGray"/>
    </fill>
    <fill>
      <patternFill patternType="lightGray">
        <bgColor rgb="FFFFFF00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4" tint="0.3999450666829432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lightUp">
        <bgColor rgb="FF00B0F0"/>
      </patternFill>
    </fill>
    <fill>
      <patternFill patternType="solid">
        <fgColor rgb="FF92D050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theme="1"/>
      </right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ck">
        <color theme="1"/>
      </left>
      <right style="thin">
        <color theme="1"/>
      </right>
      <top style="thick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ck">
        <color theme="1"/>
      </top>
      <bottom style="thin">
        <color theme="1"/>
      </bottom>
      <diagonal/>
    </border>
    <border>
      <left style="thin">
        <color theme="1"/>
      </left>
      <right style="medium">
        <color theme="1"/>
      </right>
      <top style="thick">
        <color theme="1"/>
      </top>
      <bottom style="thin">
        <color theme="1"/>
      </bottom>
      <diagonal/>
    </border>
    <border>
      <left style="thin">
        <color theme="1"/>
      </left>
      <right style="thick">
        <color theme="1"/>
      </right>
      <top style="thick">
        <color theme="1"/>
      </top>
      <bottom style="thin">
        <color theme="1"/>
      </bottom>
      <diagonal/>
    </border>
    <border>
      <left style="thick">
        <color theme="1"/>
      </left>
      <right style="thin">
        <color theme="1"/>
      </right>
      <top style="thin">
        <color theme="1"/>
      </top>
      <bottom style="thick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ck">
        <color theme="1"/>
      </bottom>
      <diagonal/>
    </border>
    <border>
      <left style="thin">
        <color theme="1"/>
      </left>
      <right style="medium">
        <color theme="1"/>
      </right>
      <top style="thin">
        <color theme="1"/>
      </top>
      <bottom style="thick">
        <color theme="1"/>
      </bottom>
      <diagonal/>
    </border>
    <border>
      <left style="thin">
        <color theme="1"/>
      </left>
      <right style="thick">
        <color theme="1"/>
      </right>
      <top style="thin">
        <color theme="1"/>
      </top>
      <bottom style="thick">
        <color theme="1"/>
      </bottom>
      <diagonal/>
    </border>
    <border>
      <left style="thick">
        <color theme="1"/>
      </left>
      <right style="thin">
        <color theme="1"/>
      </right>
      <top/>
      <bottom style="thin">
        <color theme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ck">
        <color theme="1"/>
      </left>
      <right style="medium">
        <color theme="1"/>
      </right>
      <top style="medium">
        <color theme="1"/>
      </top>
      <bottom style="thick">
        <color theme="1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thick">
        <color theme="1"/>
      </bottom>
      <diagonal/>
    </border>
    <border>
      <left style="medium">
        <color theme="1"/>
      </left>
      <right style="thick">
        <color theme="1"/>
      </right>
      <top style="medium">
        <color theme="1"/>
      </top>
      <bottom style="thick">
        <color theme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 style="medium">
        <color theme="1"/>
      </right>
      <top style="thick">
        <color theme="1"/>
      </top>
      <bottom style="medium">
        <color theme="1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95">
    <xf numFmtId="0" fontId="0" fillId="0" borderId="0" xfId="0"/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5" borderId="5" xfId="0" applyFont="1" applyFill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7" fillId="0" borderId="0" xfId="0" applyFont="1" applyProtection="1">
      <protection hidden="1"/>
    </xf>
    <xf numFmtId="0" fontId="7" fillId="0" borderId="0" xfId="0" applyFont="1" applyAlignment="1" applyProtection="1">
      <alignment vertical="center"/>
      <protection hidden="1"/>
    </xf>
    <xf numFmtId="0" fontId="7" fillId="8" borderId="0" xfId="0" applyFont="1" applyFill="1" applyAlignment="1" applyProtection="1">
      <alignment horizontal="center" vertical="center"/>
      <protection hidden="1"/>
    </xf>
    <xf numFmtId="15" fontId="4" fillId="8" borderId="0" xfId="0" applyNumberFormat="1" applyFont="1" applyFill="1" applyAlignment="1" applyProtection="1">
      <alignment horizontal="center" vertical="center"/>
      <protection hidden="1"/>
    </xf>
    <xf numFmtId="0" fontId="4" fillId="8" borderId="0" xfId="0" applyFont="1" applyFill="1" applyAlignment="1" applyProtection="1">
      <alignment horizontal="center" vertical="center"/>
      <protection hidden="1"/>
    </xf>
    <xf numFmtId="15" fontId="8" fillId="8" borderId="0" xfId="0" applyNumberFormat="1" applyFont="1" applyFill="1" applyAlignment="1" applyProtection="1">
      <alignment horizontal="center" vertical="center"/>
      <protection hidden="1"/>
    </xf>
    <xf numFmtId="0" fontId="8" fillId="8" borderId="0" xfId="0" applyFont="1" applyFill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center"/>
      <protection hidden="1"/>
    </xf>
    <xf numFmtId="0" fontId="7" fillId="15" borderId="25" xfId="0" applyFont="1" applyFill="1" applyBorder="1" applyAlignment="1" applyProtection="1">
      <alignment horizontal="center" vertical="center"/>
      <protection hidden="1"/>
    </xf>
    <xf numFmtId="0" fontId="7" fillId="15" borderId="26" xfId="0" applyFont="1" applyFill="1" applyBorder="1" applyAlignment="1" applyProtection="1">
      <alignment horizontal="center" vertical="center"/>
      <protection hidden="1"/>
    </xf>
    <xf numFmtId="0" fontId="7" fillId="15" borderId="27" xfId="0" applyFont="1" applyFill="1" applyBorder="1" applyAlignment="1" applyProtection="1">
      <alignment horizontal="center" vertical="center"/>
      <protection hidden="1"/>
    </xf>
    <xf numFmtId="0" fontId="10" fillId="2" borderId="9" xfId="0" applyFont="1" applyFill="1" applyBorder="1" applyAlignment="1" applyProtection="1">
      <alignment horizontal="center" vertical="center"/>
      <protection hidden="1"/>
    </xf>
    <xf numFmtId="0" fontId="10" fillId="2" borderId="10" xfId="0" applyFont="1" applyFill="1" applyBorder="1" applyAlignment="1" applyProtection="1">
      <alignment horizontal="center" vertical="center"/>
      <protection hidden="1"/>
    </xf>
    <xf numFmtId="0" fontId="10" fillId="2" borderId="11" xfId="0" applyFont="1" applyFill="1" applyBorder="1" applyAlignment="1" applyProtection="1">
      <alignment horizontal="center" vertical="center"/>
      <protection hidden="1"/>
    </xf>
    <xf numFmtId="0" fontId="10" fillId="2" borderId="12" xfId="0" applyFont="1" applyFill="1" applyBorder="1" applyAlignment="1" applyProtection="1">
      <alignment horizontal="center" vertical="center"/>
      <protection hidden="1"/>
    </xf>
    <xf numFmtId="0" fontId="4" fillId="0" borderId="0" xfId="0" applyFont="1" applyAlignment="1" applyProtection="1">
      <alignment vertical="center"/>
      <protection hidden="1"/>
    </xf>
    <xf numFmtId="164" fontId="6" fillId="2" borderId="13" xfId="0" applyNumberFormat="1" applyFont="1" applyFill="1" applyBorder="1" applyAlignment="1" applyProtection="1">
      <alignment horizontal="center" vertical="center"/>
      <protection hidden="1"/>
    </xf>
    <xf numFmtId="164" fontId="6" fillId="2" borderId="14" xfId="0" applyNumberFormat="1" applyFont="1" applyFill="1" applyBorder="1" applyAlignment="1" applyProtection="1">
      <alignment horizontal="center" vertical="center"/>
      <protection hidden="1"/>
    </xf>
    <xf numFmtId="164" fontId="6" fillId="2" borderId="15" xfId="0" applyNumberFormat="1" applyFont="1" applyFill="1" applyBorder="1" applyAlignment="1" applyProtection="1">
      <alignment horizontal="center" vertical="center"/>
      <protection hidden="1"/>
    </xf>
    <xf numFmtId="164" fontId="6" fillId="2" borderId="16" xfId="0" applyNumberFormat="1" applyFont="1" applyFill="1" applyBorder="1" applyAlignment="1" applyProtection="1">
      <alignment horizontal="center" vertical="center"/>
      <protection hidden="1"/>
    </xf>
    <xf numFmtId="0" fontId="5" fillId="0" borderId="1" xfId="0" applyFont="1" applyBorder="1" applyAlignment="1" applyProtection="1">
      <alignment horizontal="center"/>
      <protection hidden="1"/>
    </xf>
    <xf numFmtId="0" fontId="4" fillId="10" borderId="4" xfId="0" applyFont="1" applyFill="1" applyBorder="1" applyAlignment="1" applyProtection="1">
      <alignment horizontal="center"/>
      <protection hidden="1"/>
    </xf>
    <xf numFmtId="0" fontId="0" fillId="0" borderId="17" xfId="0" applyBorder="1" applyAlignment="1" applyProtection="1">
      <alignment horizontal="center"/>
      <protection hidden="1"/>
    </xf>
    <xf numFmtId="0" fontId="5" fillId="6" borderId="1" xfId="0" applyFont="1" applyFill="1" applyBorder="1" applyAlignment="1" applyProtection="1">
      <alignment horizontal="center"/>
      <protection hidden="1"/>
    </xf>
    <xf numFmtId="0" fontId="4" fillId="11" borderId="4" xfId="0" applyFont="1" applyFill="1" applyBorder="1" applyAlignment="1" applyProtection="1">
      <alignment horizontal="center"/>
      <protection hidden="1"/>
    </xf>
    <xf numFmtId="0" fontId="7" fillId="0" borderId="0" xfId="0" applyFont="1" applyAlignment="1" applyProtection="1">
      <alignment horizontal="center"/>
      <protection hidden="1"/>
    </xf>
    <xf numFmtId="0" fontId="11" fillId="2" borderId="18" xfId="0" applyFont="1" applyFill="1" applyBorder="1" applyAlignment="1" applyProtection="1">
      <alignment horizontal="center" vertical="center" wrapText="1"/>
      <protection hidden="1"/>
    </xf>
    <xf numFmtId="0" fontId="13" fillId="0" borderId="0" xfId="0" applyFont="1" applyProtection="1">
      <protection hidden="1"/>
    </xf>
    <xf numFmtId="1" fontId="12" fillId="10" borderId="18" xfId="0" applyNumberFormat="1" applyFont="1" applyFill="1" applyBorder="1" applyAlignment="1" applyProtection="1">
      <alignment horizontal="center" vertical="center"/>
      <protection hidden="1"/>
    </xf>
    <xf numFmtId="0" fontId="12" fillId="10" borderId="18" xfId="0" applyFont="1" applyFill="1" applyBorder="1" applyAlignment="1" applyProtection="1">
      <alignment horizontal="center" vertical="center"/>
      <protection hidden="1"/>
    </xf>
    <xf numFmtId="0" fontId="7" fillId="0" borderId="0" xfId="0" applyFont="1" applyAlignment="1" applyProtection="1">
      <alignment horizontal="center" vertical="center"/>
      <protection hidden="1"/>
    </xf>
    <xf numFmtId="0" fontId="3" fillId="0" borderId="19" xfId="0" applyFont="1" applyBorder="1" applyAlignment="1">
      <alignment horizontal="center" vertical="center"/>
    </xf>
    <xf numFmtId="0" fontId="7" fillId="0" borderId="31" xfId="0" applyFont="1" applyBorder="1"/>
    <xf numFmtId="166" fontId="2" fillId="0" borderId="21" xfId="0" applyNumberFormat="1" applyFont="1" applyBorder="1" applyAlignment="1">
      <alignment horizontal="left" vertical="center"/>
    </xf>
    <xf numFmtId="0" fontId="7" fillId="0" borderId="32" xfId="0" applyFont="1" applyBorder="1"/>
    <xf numFmtId="0" fontId="0" fillId="0" borderId="32" xfId="0" applyBorder="1"/>
    <xf numFmtId="166" fontId="2" fillId="0" borderId="23" xfId="0" applyNumberFormat="1" applyFont="1" applyBorder="1" applyAlignment="1">
      <alignment horizontal="left" vertical="center"/>
    </xf>
    <xf numFmtId="0" fontId="0" fillId="0" borderId="22" xfId="0" applyBorder="1"/>
    <xf numFmtId="0" fontId="7" fillId="15" borderId="37" xfId="0" applyFont="1" applyFill="1" applyBorder="1" applyAlignment="1" applyProtection="1">
      <alignment horizontal="center" vertical="center"/>
      <protection hidden="1"/>
    </xf>
    <xf numFmtId="0" fontId="0" fillId="0" borderId="0" xfId="0" applyAlignment="1">
      <alignment horizontal="center" vertical="center"/>
    </xf>
    <xf numFmtId="1" fontId="15" fillId="19" borderId="18" xfId="0" applyNumberFormat="1" applyFont="1" applyFill="1" applyBorder="1" applyAlignment="1" applyProtection="1">
      <alignment horizontal="center" vertical="center"/>
      <protection locked="0"/>
    </xf>
    <xf numFmtId="0" fontId="12" fillId="19" borderId="18" xfId="0" applyFont="1" applyFill="1" applyBorder="1" applyAlignment="1" applyProtection="1">
      <alignment horizontal="center" vertical="center"/>
      <protection locked="0"/>
    </xf>
    <xf numFmtId="165" fontId="12" fillId="19" borderId="18" xfId="0" applyNumberFormat="1" applyFont="1" applyFill="1" applyBorder="1" applyAlignment="1" applyProtection="1">
      <alignment horizontal="center" vertical="center"/>
      <protection locked="0"/>
    </xf>
    <xf numFmtId="1" fontId="12" fillId="19" borderId="18" xfId="0" applyNumberFormat="1" applyFont="1" applyFill="1" applyBorder="1" applyAlignment="1" applyProtection="1">
      <alignment horizontal="center" vertical="center" wrapText="1"/>
      <protection locked="0"/>
    </xf>
    <xf numFmtId="0" fontId="20" fillId="2" borderId="19" xfId="0" applyFont="1" applyFill="1" applyBorder="1" applyAlignment="1" applyProtection="1">
      <alignment horizontal="center" vertical="center" wrapText="1"/>
      <protection hidden="1"/>
    </xf>
    <xf numFmtId="0" fontId="20" fillId="2" borderId="20" xfId="0" applyFont="1" applyFill="1" applyBorder="1" applyAlignment="1" applyProtection="1">
      <alignment horizontal="center" vertical="center" wrapText="1"/>
      <protection hidden="1"/>
    </xf>
    <xf numFmtId="165" fontId="20" fillId="2" borderId="20" xfId="0" applyNumberFormat="1" applyFont="1" applyFill="1" applyBorder="1" applyAlignment="1" applyProtection="1">
      <alignment horizontal="center" vertical="center" wrapText="1"/>
      <protection locked="0" hidden="1"/>
    </xf>
    <xf numFmtId="0" fontId="21" fillId="2" borderId="20" xfId="0" applyFont="1" applyFill="1" applyBorder="1" applyAlignment="1" applyProtection="1">
      <alignment horizontal="center" vertical="center" wrapText="1"/>
      <protection hidden="1"/>
    </xf>
    <xf numFmtId="0" fontId="22" fillId="0" borderId="0" xfId="0" applyFont="1" applyAlignment="1" applyProtection="1">
      <alignment horizontal="center" vertical="center"/>
      <protection hidden="1"/>
    </xf>
    <xf numFmtId="0" fontId="22" fillId="12" borderId="0" xfId="0" applyFont="1" applyFill="1" applyAlignment="1" applyProtection="1">
      <alignment horizontal="center" vertical="center"/>
      <protection hidden="1"/>
    </xf>
    <xf numFmtId="0" fontId="22" fillId="7" borderId="0" xfId="0" applyFont="1" applyFill="1" applyAlignment="1" applyProtection="1">
      <alignment horizontal="center" vertical="center"/>
      <protection hidden="1"/>
    </xf>
    <xf numFmtId="0" fontId="22" fillId="13" borderId="0" xfId="0" applyFont="1" applyFill="1" applyAlignment="1" applyProtection="1">
      <alignment horizontal="center" vertical="center"/>
      <protection hidden="1"/>
    </xf>
    <xf numFmtId="0" fontId="22" fillId="1" borderId="21" xfId="0" applyFont="1" applyFill="1" applyBorder="1" applyAlignment="1" applyProtection="1">
      <alignment horizontal="center" vertical="center"/>
      <protection hidden="1"/>
    </xf>
    <xf numFmtId="0" fontId="22" fillId="0" borderId="24" xfId="0" applyFont="1" applyBorder="1" applyAlignment="1" applyProtection="1">
      <alignment horizontal="center" vertical="center"/>
      <protection hidden="1"/>
    </xf>
    <xf numFmtId="165" fontId="22" fillId="0" borderId="24" xfId="0" applyNumberFormat="1" applyFont="1" applyBorder="1" applyAlignment="1" applyProtection="1">
      <alignment horizontal="center" vertical="center"/>
      <protection hidden="1"/>
    </xf>
    <xf numFmtId="1" fontId="22" fillId="0" borderId="24" xfId="0" applyNumberFormat="1" applyFont="1" applyBorder="1" applyAlignment="1" applyProtection="1">
      <alignment horizontal="center" vertical="center" wrapText="1"/>
      <protection hidden="1"/>
    </xf>
    <xf numFmtId="0" fontId="23" fillId="10" borderId="24" xfId="0" applyFont="1" applyFill="1" applyBorder="1" applyAlignment="1" applyProtection="1">
      <alignment horizontal="center" vertical="center"/>
      <protection hidden="1"/>
    </xf>
    <xf numFmtId="0" fontId="22" fillId="0" borderId="0" xfId="0" applyFont="1" applyAlignment="1" applyProtection="1">
      <alignment horizontal="center" vertical="center" wrapText="1"/>
      <protection hidden="1"/>
    </xf>
    <xf numFmtId="165" fontId="22" fillId="0" borderId="0" xfId="0" applyNumberFormat="1" applyFont="1" applyAlignment="1" applyProtection="1">
      <alignment horizontal="center" vertical="center"/>
      <protection hidden="1"/>
    </xf>
    <xf numFmtId="0" fontId="23" fillId="0" borderId="0" xfId="0" applyFont="1" applyAlignment="1" applyProtection="1">
      <alignment horizontal="center" vertical="center"/>
      <protection hidden="1"/>
    </xf>
    <xf numFmtId="0" fontId="20" fillId="2" borderId="31" xfId="0" applyFont="1" applyFill="1" applyBorder="1" applyAlignment="1" applyProtection="1">
      <alignment horizontal="center" vertical="center" wrapText="1"/>
      <protection hidden="1"/>
    </xf>
    <xf numFmtId="1" fontId="22" fillId="1" borderId="24" xfId="0" applyNumberFormat="1" applyFont="1" applyFill="1" applyBorder="1" applyAlignment="1" applyProtection="1">
      <alignment horizontal="center" vertical="center"/>
      <protection hidden="1"/>
    </xf>
    <xf numFmtId="1" fontId="22" fillId="14" borderId="24" xfId="0" applyNumberFormat="1" applyFont="1" applyFill="1" applyBorder="1" applyAlignment="1" applyProtection="1">
      <alignment horizontal="center" vertical="center"/>
      <protection hidden="1"/>
    </xf>
    <xf numFmtId="0" fontId="22" fillId="0" borderId="22" xfId="0" applyFont="1" applyBorder="1" applyAlignment="1" applyProtection="1">
      <alignment horizontal="center" vertical="center"/>
      <protection hidden="1"/>
    </xf>
    <xf numFmtId="0" fontId="22" fillId="1" borderId="23" xfId="0" applyFont="1" applyFill="1" applyBorder="1" applyAlignment="1" applyProtection="1">
      <alignment horizontal="center" vertical="center"/>
      <protection hidden="1"/>
    </xf>
    <xf numFmtId="0" fontId="7" fillId="19" borderId="0" xfId="0" applyFont="1" applyFill="1" applyAlignment="1" applyProtection="1">
      <alignment horizontal="center" vertical="center"/>
      <protection hidden="1"/>
    </xf>
    <xf numFmtId="0" fontId="0" fillId="0" borderId="0" xfId="0" applyAlignment="1">
      <alignment horizontal="center" vertical="center"/>
    </xf>
    <xf numFmtId="0" fontId="7" fillId="7" borderId="0" xfId="0" applyFont="1" applyFill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center"/>
      <protection hidden="1"/>
    </xf>
    <xf numFmtId="0" fontId="7" fillId="3" borderId="0" xfId="0" applyFont="1" applyFill="1" applyAlignment="1" applyProtection="1">
      <alignment horizontal="center" vertical="center"/>
      <protection hidden="1"/>
    </xf>
    <xf numFmtId="0" fontId="7" fillId="4" borderId="0" xfId="0" applyFont="1" applyFill="1" applyAlignment="1" applyProtection="1">
      <alignment horizontal="center" vertical="center"/>
      <protection hidden="1"/>
    </xf>
    <xf numFmtId="0" fontId="9" fillId="2" borderId="2" xfId="0" applyFont="1" applyFill="1" applyBorder="1" applyAlignment="1" applyProtection="1">
      <alignment horizontal="center" vertical="center" wrapText="1"/>
      <protection hidden="1"/>
    </xf>
    <xf numFmtId="0" fontId="5" fillId="0" borderId="3" xfId="0" applyFont="1" applyBorder="1" applyAlignment="1" applyProtection="1">
      <alignment horizontal="center" vertical="center" wrapText="1"/>
      <protection hidden="1"/>
    </xf>
    <xf numFmtId="0" fontId="6" fillId="9" borderId="8" xfId="0" applyFont="1" applyFill="1" applyBorder="1" applyAlignment="1" applyProtection="1">
      <alignment horizontal="center" vertical="center" wrapText="1"/>
      <protection hidden="1"/>
    </xf>
    <xf numFmtId="0" fontId="4" fillId="10" borderId="7" xfId="0" applyFont="1" applyFill="1" applyBorder="1" applyAlignment="1" applyProtection="1">
      <alignment horizontal="center" vertical="center" wrapText="1"/>
      <protection hidden="1"/>
    </xf>
    <xf numFmtId="165" fontId="17" fillId="17" borderId="38" xfId="0" applyNumberFormat="1" applyFont="1" applyFill="1" applyBorder="1" applyAlignment="1" applyProtection="1">
      <alignment horizontal="center" vertical="center"/>
      <protection locked="0"/>
    </xf>
    <xf numFmtId="165" fontId="17" fillId="17" borderId="28" xfId="0" applyNumberFormat="1" applyFont="1" applyFill="1" applyBorder="1" applyAlignment="1" applyProtection="1">
      <alignment horizontal="center" vertical="center"/>
      <protection locked="0"/>
    </xf>
    <xf numFmtId="0" fontId="18" fillId="17" borderId="33" xfId="0" applyFont="1" applyFill="1" applyBorder="1" applyAlignment="1" applyProtection="1">
      <alignment horizontal="center" vertical="center" wrapText="1"/>
      <protection hidden="1"/>
    </xf>
    <xf numFmtId="0" fontId="0" fillId="17" borderId="30" xfId="0" applyFill="1" applyBorder="1" applyAlignment="1">
      <alignment wrapText="1"/>
    </xf>
    <xf numFmtId="0" fontId="0" fillId="17" borderId="29" xfId="0" applyFill="1" applyBorder="1" applyAlignment="1">
      <alignment wrapText="1"/>
    </xf>
    <xf numFmtId="0" fontId="0" fillId="17" borderId="34" xfId="0" applyFill="1" applyBorder="1" applyAlignment="1">
      <alignment wrapText="1"/>
    </xf>
    <xf numFmtId="0" fontId="0" fillId="17" borderId="35" xfId="0" applyFill="1" applyBorder="1" applyAlignment="1">
      <alignment wrapText="1"/>
    </xf>
    <xf numFmtId="0" fontId="0" fillId="17" borderId="36" xfId="0" applyFill="1" applyBorder="1" applyAlignment="1">
      <alignment wrapText="1"/>
    </xf>
    <xf numFmtId="0" fontId="16" fillId="16" borderId="0" xfId="0" applyFont="1" applyFill="1" applyAlignment="1" applyProtection="1">
      <alignment horizontal="center" vertical="center"/>
      <protection hidden="1"/>
    </xf>
    <xf numFmtId="0" fontId="16" fillId="16" borderId="0" xfId="0" applyFont="1" applyFill="1" applyAlignment="1">
      <alignment horizontal="center" vertical="center"/>
    </xf>
    <xf numFmtId="0" fontId="19" fillId="18" borderId="0" xfId="0" applyFont="1" applyFill="1" applyAlignment="1" applyProtection="1">
      <alignment horizontal="center" vertical="center"/>
      <protection hidden="1"/>
    </xf>
    <xf numFmtId="0" fontId="6" fillId="2" borderId="0" xfId="0" applyFont="1" applyFill="1" applyAlignment="1" applyProtection="1">
      <alignment horizontal="center" vertical="center"/>
      <protection hidden="1"/>
    </xf>
    <xf numFmtId="0" fontId="6" fillId="2" borderId="29" xfId="0" applyFont="1" applyFill="1" applyBorder="1" applyAlignment="1" applyProtection="1">
      <alignment horizontal="center" vertical="center"/>
      <protection hidden="1"/>
    </xf>
    <xf numFmtId="165" fontId="22" fillId="0" borderId="0" xfId="0" applyNumberFormat="1" applyFont="1" applyAlignment="1" applyProtection="1">
      <alignment horizontal="center" vertical="center" wrapText="1"/>
      <protection hidden="1"/>
    </xf>
  </cellXfs>
  <cellStyles count="1">
    <cellStyle name="Normal" xfId="0" builtinId="0"/>
  </cellStyles>
  <dxfs count="75">
    <dxf>
      <fill>
        <patternFill>
          <bgColor rgb="FFFFFF00"/>
        </patternFill>
      </fill>
    </dxf>
    <dxf>
      <fill>
        <patternFill>
          <bgColor rgb="FF7030A0"/>
        </patternFill>
      </fill>
    </dxf>
    <dxf>
      <fill>
        <patternFill patternType="lightUp">
          <fgColor auto="1"/>
          <bgColor rgb="FF00B0F0"/>
        </patternFill>
      </fill>
    </dxf>
    <dxf>
      <font>
        <color rgb="FFFFFF00"/>
      </font>
      <fill>
        <patternFill>
          <bgColor theme="1"/>
        </patternFill>
      </fill>
    </dxf>
    <dxf>
      <font>
        <color rgb="FFFF0000"/>
        <name val="Calibri Light"/>
        <scheme val="none"/>
      </font>
      <fill>
        <patternFill>
          <bgColor rgb="FFFF0000"/>
        </patternFill>
      </fill>
      <border>
        <left/>
        <right/>
        <top/>
        <bottom/>
      </border>
    </dxf>
    <dxf>
      <fill>
        <patternFill>
          <bgColor rgb="FFFFFF00"/>
        </patternFill>
      </fill>
    </dxf>
    <dxf>
      <fill>
        <patternFill>
          <bgColor rgb="FF7030A0"/>
        </patternFill>
      </fill>
    </dxf>
    <dxf>
      <fill>
        <patternFill patternType="lightUp">
          <fgColor auto="1"/>
          <bgColor rgb="FF00B0F0"/>
        </patternFill>
      </fill>
    </dxf>
    <dxf>
      <font>
        <color rgb="FFFFFF00"/>
      </font>
      <fill>
        <patternFill>
          <bgColor theme="1"/>
        </patternFill>
      </fill>
    </dxf>
    <dxf>
      <font>
        <color rgb="FFFF0000"/>
        <name val="Calibri Light"/>
        <scheme val="none"/>
      </font>
      <fill>
        <patternFill>
          <bgColor rgb="FFFF0000"/>
        </patternFill>
      </fill>
      <border>
        <left/>
        <right/>
        <top/>
        <bottom/>
      </border>
    </dxf>
    <dxf>
      <fill>
        <patternFill>
          <bgColor rgb="FF00B050"/>
        </patternFill>
      </fill>
    </dxf>
    <dxf>
      <fill>
        <patternFill>
          <bgColor rgb="FF7030A0"/>
        </patternFill>
      </fill>
    </dxf>
    <dxf>
      <fill>
        <patternFill patternType="lightUp">
          <fgColor auto="1"/>
          <bgColor rgb="FF00B0F0"/>
        </patternFill>
      </fill>
    </dxf>
    <dxf>
      <font>
        <color rgb="FFFFFF00"/>
      </font>
      <fill>
        <patternFill>
          <bgColor theme="1"/>
        </patternFill>
      </fill>
    </dxf>
    <dxf>
      <font>
        <color rgb="FFFF0000"/>
        <name val="Calibri Light"/>
        <scheme val="none"/>
      </font>
      <fill>
        <patternFill>
          <bgColor rgb="FFFF0000"/>
        </patternFill>
      </fill>
      <border>
        <left/>
        <right/>
        <top/>
        <bottom/>
      </border>
    </dxf>
    <dxf>
      <fill>
        <patternFill>
          <bgColor rgb="FF00B050"/>
        </patternFill>
      </fill>
    </dxf>
    <dxf>
      <fill>
        <patternFill>
          <bgColor rgb="FF7030A0"/>
        </patternFill>
      </fill>
    </dxf>
    <dxf>
      <fill>
        <patternFill patternType="lightUp">
          <fgColor auto="1"/>
          <bgColor rgb="FF00B0F0"/>
        </patternFill>
      </fill>
    </dxf>
    <dxf>
      <font>
        <color rgb="FFFFFF00"/>
      </font>
      <fill>
        <patternFill>
          <bgColor theme="1"/>
        </patternFill>
      </fill>
    </dxf>
    <dxf>
      <font>
        <color rgb="FFFF0000"/>
        <name val="Calibri Light"/>
        <scheme val="none"/>
      </font>
      <fill>
        <patternFill>
          <bgColor rgb="FFFF0000"/>
        </patternFill>
      </fill>
      <border>
        <left/>
        <right/>
        <top/>
        <bottom/>
      </border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7030A0"/>
        </patternFill>
      </fill>
    </dxf>
    <dxf>
      <fill>
        <patternFill patternType="lightUp">
          <fgColor auto="1"/>
          <bgColor rgb="FF00B0F0"/>
        </patternFill>
      </fill>
    </dxf>
    <dxf>
      <font>
        <color rgb="FFFFFF00"/>
      </font>
      <fill>
        <patternFill>
          <bgColor theme="1"/>
        </patternFill>
      </fill>
    </dxf>
    <dxf>
      <font>
        <color rgb="FFFF0000"/>
        <name val="Calibri Light"/>
        <scheme val="none"/>
      </font>
      <fill>
        <patternFill>
          <bgColor rgb="FFFF0000"/>
        </patternFill>
      </fill>
      <border>
        <left/>
        <right/>
        <top/>
        <bottom/>
      </border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7030A0"/>
        </patternFill>
      </fill>
    </dxf>
    <dxf>
      <fill>
        <patternFill patternType="lightUp">
          <fgColor auto="1"/>
          <bgColor rgb="FF00B0F0"/>
        </patternFill>
      </fill>
    </dxf>
    <dxf>
      <font>
        <color rgb="FFFFFF00"/>
      </font>
      <fill>
        <patternFill>
          <bgColor theme="1"/>
        </patternFill>
      </fill>
    </dxf>
    <dxf>
      <font>
        <color rgb="FFFF0000"/>
        <name val="Calibri Light"/>
        <scheme val="none"/>
      </font>
      <fill>
        <patternFill>
          <bgColor rgb="FFFF0000"/>
        </patternFill>
      </fill>
      <border>
        <left/>
        <right/>
        <top/>
        <bottom/>
      </border>
    </dxf>
    <dxf>
      <fill>
        <patternFill>
          <bgColor rgb="FF7030A0"/>
        </patternFill>
      </fill>
    </dxf>
    <dxf>
      <fill>
        <patternFill patternType="lightUp">
          <fgColor auto="1"/>
          <bgColor rgb="FF00B0F0"/>
        </patternFill>
      </fill>
    </dxf>
    <dxf>
      <font>
        <color rgb="FFFFFF00"/>
      </font>
      <fill>
        <patternFill>
          <bgColor theme="1"/>
        </patternFill>
      </fill>
    </dxf>
    <dxf>
      <font>
        <color rgb="FFFF0000"/>
        <name val="Calibri Light"/>
        <scheme val="none"/>
      </font>
      <fill>
        <patternFill>
          <bgColor rgb="FFFF0000"/>
        </patternFill>
      </fill>
      <border>
        <left/>
        <right/>
        <top/>
        <bottom/>
      </border>
    </dxf>
    <dxf>
      <border diagonalUp="0" diagonalDown="0">
        <left style="medium">
          <color auto="1"/>
        </left>
        <right/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6" formatCode="[$-F800]dddd\,\ mmmm\ dd\,\ yyyy"/>
      <alignment horizontal="left" vertical="center" textRotation="0" wrapText="0" indent="0" justifyLastLine="0" shrinkToFit="0" readingOrder="0"/>
      <border diagonalUp="0" diagonalDown="0">
        <left/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border>
        <top style="medium">
          <color auto="1"/>
        </top>
      </border>
    </dxf>
    <dxf>
      <border diagonalUp="0" diagonalDown="0"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border>
        <bottom style="medium">
          <color auto="1"/>
        </bottom>
      </border>
    </dxf>
    <dxf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 style="medium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  <numFmt numFmtId="0" formatCode="General"/>
      <alignment horizontal="center" vertical="center" textRotation="0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1" formatCode="0"/>
      <fill>
        <patternFill patternType="solid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lightGray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numFmt numFmtId="1" formatCode="0"/>
      <fill>
        <patternFill patternType="gray125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1" formatCode="0"/>
      <fill>
        <patternFill patternType="gray125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numFmt numFmtId="20" formatCode="dd\-mmm\-yy"/>
      <fill>
        <patternFill patternType="none">
          <fgColor indexed="64"/>
          <bgColor indexed="65"/>
        </patternFill>
      </fill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165" formatCode="dd/mm/yy;@"/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numFmt numFmtId="20" formatCode="dd\-mmm\-yy"/>
      <fill>
        <patternFill patternType="none">
          <fgColor indexed="64"/>
          <bgColor indexed="65"/>
        </patternFill>
      </fill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165" formatCode="dd/mm/yy;@"/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fill>
        <patternFill patternType="gray125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gray125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>
        <left/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  <protection locked="1" hidden="1"/>
    </dxf>
    <dxf>
      <border>
        <top style="medium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  <alignment horizontal="center" vertical="center" textRotation="0" indent="0" justifyLastLine="0" shrinkToFit="0" readingOrder="0"/>
      <protection locked="1" hidden="1"/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9"/>
        <name val="Times New Roman"/>
        <scheme val="none"/>
      </font>
      <fill>
        <patternFill patternType="solid">
          <fgColor indexed="64"/>
          <bgColor indexed="12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 style="medium">
          <color indexed="64"/>
        </horizontal>
      </border>
      <protection locked="1" hidden="1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Scroll" dx="16" fmlaLink="C6" horiz="1" max="100" page="10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47625</xdr:colOff>
          <xdr:row>0</xdr:row>
          <xdr:rowOff>485775</xdr:rowOff>
        </xdr:from>
        <xdr:to>
          <xdr:col>12</xdr:col>
          <xdr:colOff>1238250</xdr:colOff>
          <xdr:row>0</xdr:row>
          <xdr:rowOff>771525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0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Lit(s) disponible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238125</xdr:colOff>
          <xdr:row>27</xdr:row>
          <xdr:rowOff>123825</xdr:rowOff>
        </xdr:from>
        <xdr:to>
          <xdr:col>14</xdr:col>
          <xdr:colOff>323850</xdr:colOff>
          <xdr:row>28</xdr:row>
          <xdr:rowOff>342900</xdr:rowOff>
        </xdr:to>
        <xdr:sp macro="" textlink="">
          <xdr:nvSpPr>
            <xdr:cNvPr id="2056" name="Button 8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1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Ajout d'un enregistrement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276225</xdr:colOff>
          <xdr:row>27</xdr:row>
          <xdr:rowOff>123825</xdr:rowOff>
        </xdr:from>
        <xdr:to>
          <xdr:col>20</xdr:col>
          <xdr:colOff>161925</xdr:colOff>
          <xdr:row>28</xdr:row>
          <xdr:rowOff>342900</xdr:rowOff>
        </xdr:to>
        <xdr:sp macro="" textlink="">
          <xdr:nvSpPr>
            <xdr:cNvPr id="2062" name="Button 14" hidden="1">
              <a:extLst>
                <a:ext uri="{63B3BB69-23CF-44E3-9099-C40C66FF867C}">
                  <a14:compatExt spid="_x0000_s2062"/>
                </a:ext>
                <a:ext uri="{FF2B5EF4-FFF2-40B4-BE49-F238E27FC236}">
                  <a16:creationId xmlns:a16="http://schemas.microsoft.com/office/drawing/2014/main" id="{00000000-0008-0000-0100-00000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 du tableau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5</xdr:row>
          <xdr:rowOff>9525</xdr:rowOff>
        </xdr:from>
        <xdr:to>
          <xdr:col>33</xdr:col>
          <xdr:colOff>247650</xdr:colOff>
          <xdr:row>5</xdr:row>
          <xdr:rowOff>171450</xdr:rowOff>
        </xdr:to>
        <xdr:sp macro="" textlink="">
          <xdr:nvSpPr>
            <xdr:cNvPr id="2066" name="Scroll Bar 18" hidden="1">
              <a:extLst>
                <a:ext uri="{63B3BB69-23CF-44E3-9099-C40C66FF867C}">
                  <a14:compatExt spid="_x0000_s2066"/>
                </a:ext>
                <a:ext uri="{FF2B5EF4-FFF2-40B4-BE49-F238E27FC236}">
                  <a16:creationId xmlns:a16="http://schemas.microsoft.com/office/drawing/2014/main" id="{00000000-0008-0000-0100-00001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0000000}" name="Tableau4" displayName="Tableau4" ref="A1:L5" totalsRowShown="0" headerRowDxfId="74" dataDxfId="72" headerRowBorderDxfId="73" tableBorderDxfId="71" totalsRowBorderDxfId="70">
  <autoFilter ref="A1:L5" xr:uid="{00000000-0009-0000-0100-000004000000}"/>
  <sortState xmlns:xlrd2="http://schemas.microsoft.com/office/spreadsheetml/2017/richdata2" ref="A2:L4">
    <sortCondition ref="E2:E4"/>
    <sortCondition ref="K2:K4"/>
  </sortState>
  <tableColumns count="12">
    <tableColumn id="1" xr3:uid="{00000000-0010-0000-0000-000001000000}" name="n° réservation" dataDxfId="69" totalsRowDxfId="68"/>
    <tableColumn id="2" xr3:uid="{00000000-0010-0000-0000-000002000000}" name="Personne" dataDxfId="67" totalsRowDxfId="66"/>
    <tableColumn id="3" xr3:uid="{00000000-0010-0000-0000-000003000000}" name="Lieu" dataDxfId="65" totalsRowDxfId="64"/>
    <tableColumn id="4" xr3:uid="{00000000-0010-0000-0000-000004000000}" name="Tél POC" dataDxfId="63" totalsRowDxfId="62"/>
    <tableColumn id="5" xr3:uid="{00000000-0010-0000-0000-000005000000}" name="Date arrivée" dataDxfId="61" totalsRowDxfId="60"/>
    <tableColumn id="6" xr3:uid="{00000000-0010-0000-0000-000006000000}" name="Date départ" dataDxfId="59" totalsRowDxfId="58"/>
    <tableColumn id="7" xr3:uid="{00000000-0010-0000-0000-000007000000}" name="Observations" dataDxfId="57" totalsRowDxfId="56"/>
    <tableColumn id="8" xr3:uid="{00000000-0010-0000-0000-000008000000}" name="Nombre de place libre" dataDxfId="55" totalsRowDxfId="54">
      <calculatedColumnFormula>IF(K2&lt;&gt;"",J2-I2,"")</calculatedColumnFormula>
    </tableColumn>
    <tableColumn id="9" xr3:uid="{00000000-0010-0000-0000-000009000000}" name="Nombre de lit total" dataDxfId="53" totalsRowDxfId="52">
      <calculatedColumnFormula>IF(K2&lt;&gt;"",VLOOKUP(K2,Tableau1[],2,FALSE),"")</calculatedColumnFormula>
    </tableColumn>
    <tableColumn id="11" xr3:uid="{00000000-0010-0000-0000-00000B000000}" name="Nombre de personne" dataDxfId="51">
      <calculatedColumnFormula>IF(K2&lt;&gt;"",VLOOKUP(K2,Tableau1[],2,FALSE),"")</calculatedColumnFormula>
    </tableColumn>
    <tableColumn id="10" xr3:uid="{00000000-0010-0000-0000-00000A000000}" name="N° chambre" dataDxfId="50" totalsRowDxfId="49"/>
    <tableColumn id="12" xr3:uid="{00000000-0010-0000-0000-00000C000000}" name="Semaine" dataDxfId="48">
      <calculatedColumnFormula>"S "&amp; IF(E2&lt;&gt;"",(WEEKNUM(E2,21)),"")</calculatedColumnFormula>
    </tableColumn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1" displayName="Tableau1" ref="B1:C18" totalsRowShown="0" headerRowDxfId="47" dataDxfId="46">
  <autoFilter ref="B1:C18" xr:uid="{00000000-0009-0000-0100-000001000000}"/>
  <tableColumns count="2">
    <tableColumn id="1" xr3:uid="{00000000-0010-0000-0100-000001000000}" name="Numéro de chambre" dataDxfId="45"/>
    <tableColumn id="2" xr3:uid="{00000000-0010-0000-0100-000002000000}" name="Nombre de lit" dataDxfId="44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2000000}" name="Tableau2" displayName="Tableau2" ref="G1:H23" totalsRowShown="0" headerRowDxfId="43" headerRowBorderDxfId="42" tableBorderDxfId="41" totalsRowBorderDxfId="40">
  <autoFilter ref="G1:H23" xr:uid="{00000000-0009-0000-0100-000002000000}"/>
  <tableColumns count="2">
    <tableColumn id="1" xr3:uid="{00000000-0010-0000-0200-000001000000}" name="Jours fériés" dataDxfId="39"/>
    <tableColumn id="2" xr3:uid="{00000000-0010-0000-0200-000002000000}" name="Libellé" dataDxfId="38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P13"/>
  <sheetViews>
    <sheetView showGridLines="0" workbookViewId="0">
      <pane ySplit="1" topLeftCell="A2" activePane="bottomLeft" state="frozen"/>
      <selection pane="bottomLeft" activeCell="C14" sqref="C13:C18"/>
    </sheetView>
  </sheetViews>
  <sheetFormatPr baseColWidth="10" defaultColWidth="9.140625" defaultRowHeight="15" x14ac:dyDescent="0.2"/>
  <cols>
    <col min="1" max="1" width="13.42578125" style="54" customWidth="1"/>
    <col min="2" max="2" width="26.85546875" style="54" customWidth="1"/>
    <col min="3" max="3" width="17.5703125" style="54" bestFit="1" customWidth="1"/>
    <col min="4" max="4" width="14.7109375" style="54" bestFit="1" customWidth="1"/>
    <col min="5" max="5" width="14.7109375" style="64" customWidth="1"/>
    <col min="6" max="6" width="14.42578125" style="64" customWidth="1"/>
    <col min="7" max="7" width="42.85546875" style="63" bestFit="1" customWidth="1"/>
    <col min="8" max="8" width="10.85546875" style="54" customWidth="1"/>
    <col min="9" max="9" width="11" style="65" customWidth="1"/>
    <col min="10" max="10" width="16" style="54" bestFit="1" customWidth="1"/>
    <col min="11" max="12" width="16.42578125" style="54" customWidth="1"/>
    <col min="13" max="13" width="19.42578125" style="54" customWidth="1"/>
    <col min="14" max="14" width="14.28515625" style="54" bestFit="1" customWidth="1"/>
    <col min="15" max="15" width="16.7109375" style="54" bestFit="1" customWidth="1"/>
    <col min="16" max="16" width="15" style="54" bestFit="1" customWidth="1"/>
    <col min="17" max="16384" width="9.140625" style="54"/>
  </cols>
  <sheetData>
    <row r="1" spans="1:16" ht="66" customHeight="1" thickBot="1" x14ac:dyDescent="0.25">
      <c r="A1" s="50" t="s">
        <v>23</v>
      </c>
      <c r="B1" s="51" t="s">
        <v>65</v>
      </c>
      <c r="C1" s="51" t="s">
        <v>21</v>
      </c>
      <c r="D1" s="51" t="s">
        <v>22</v>
      </c>
      <c r="E1" s="52" t="s">
        <v>24</v>
      </c>
      <c r="F1" s="52" t="s">
        <v>25</v>
      </c>
      <c r="G1" s="51" t="s">
        <v>26</v>
      </c>
      <c r="H1" s="51" t="s">
        <v>36</v>
      </c>
      <c r="I1" s="53" t="s">
        <v>20</v>
      </c>
      <c r="J1" s="51" t="s">
        <v>35</v>
      </c>
      <c r="K1" s="51" t="s">
        <v>27</v>
      </c>
      <c r="L1" s="66" t="s">
        <v>61</v>
      </c>
      <c r="N1" s="55" t="s">
        <v>33</v>
      </c>
      <c r="O1" s="56" t="s">
        <v>32</v>
      </c>
      <c r="P1" s="57" t="s">
        <v>34</v>
      </c>
    </row>
    <row r="2" spans="1:16" ht="15.75" thickBot="1" x14ac:dyDescent="0.25">
      <c r="A2" s="58">
        <v>1</v>
      </c>
      <c r="B2" s="59" t="s">
        <v>64</v>
      </c>
      <c r="C2" s="59"/>
      <c r="D2" s="59"/>
      <c r="E2" s="60">
        <v>45205</v>
      </c>
      <c r="F2" s="60">
        <v>45209</v>
      </c>
      <c r="G2" s="61"/>
      <c r="H2" s="67">
        <f>IF(K2&lt;&gt;"",I2-J2,"")</f>
        <v>1</v>
      </c>
      <c r="I2" s="62">
        <f>IF(K2&lt;&gt;"",VLOOKUP(K2,Tableau1[],2,FALSE),"")</f>
        <v>5</v>
      </c>
      <c r="J2" s="68">
        <v>4</v>
      </c>
      <c r="K2" s="59" t="s">
        <v>9</v>
      </c>
      <c r="L2" s="69" t="str">
        <f>"S "&amp; IF(E2&lt;&gt;"",(WEEKNUM(E2,21)),"")</f>
        <v>S 40</v>
      </c>
    </row>
    <row r="3" spans="1:16" ht="15.75" thickBot="1" x14ac:dyDescent="0.25">
      <c r="A3" s="58">
        <v>2</v>
      </c>
      <c r="B3" s="59" t="s">
        <v>62</v>
      </c>
      <c r="C3" s="59" t="s">
        <v>29</v>
      </c>
      <c r="D3" s="59"/>
      <c r="E3" s="60">
        <v>45206</v>
      </c>
      <c r="F3" s="60">
        <v>45208</v>
      </c>
      <c r="G3" s="61" t="s">
        <v>59</v>
      </c>
      <c r="H3" s="67">
        <f>IF(K3&lt;&gt;"",I3-J3,"")</f>
        <v>0</v>
      </c>
      <c r="I3" s="62">
        <f>IF(K3&lt;&gt;"",VLOOKUP(K3,Tableau1[],2,FALSE),"")</f>
        <v>3</v>
      </c>
      <c r="J3" s="68">
        <v>3</v>
      </c>
      <c r="K3" s="59" t="s">
        <v>17</v>
      </c>
      <c r="L3" s="69" t="str">
        <f>"S "&amp; IF(E3&lt;&gt;"",(WEEKNUM(E3,21)),"")</f>
        <v>S 40</v>
      </c>
    </row>
    <row r="4" spans="1:16" ht="15.75" thickBot="1" x14ac:dyDescent="0.25">
      <c r="A4" s="58">
        <v>3</v>
      </c>
      <c r="B4" s="59" t="s">
        <v>63</v>
      </c>
      <c r="C4" s="59" t="s">
        <v>29</v>
      </c>
      <c r="D4" s="59"/>
      <c r="E4" s="60">
        <v>45207</v>
      </c>
      <c r="F4" s="60">
        <v>45209</v>
      </c>
      <c r="G4" s="61" t="s">
        <v>59</v>
      </c>
      <c r="H4" s="67">
        <f>IF(K4&lt;&gt;"",I4-J4,"")</f>
        <v>0</v>
      </c>
      <c r="I4" s="62">
        <f>IF(K4&lt;&gt;"",VLOOKUP(K4,Tableau1[],2,FALSE),"")</f>
        <v>5</v>
      </c>
      <c r="J4" s="68">
        <v>5</v>
      </c>
      <c r="K4" s="59" t="s">
        <v>18</v>
      </c>
      <c r="L4" s="69" t="str">
        <f>"S "&amp; IF(E4&lt;&gt;"",(WEEKNUM(E4,21)),"")</f>
        <v>S 40</v>
      </c>
    </row>
    <row r="5" spans="1:16" x14ac:dyDescent="0.2">
      <c r="A5" s="70">
        <f>A4+1</f>
        <v>4</v>
      </c>
      <c r="B5" s="59" t="s">
        <v>66</v>
      </c>
      <c r="C5" s="59"/>
      <c r="D5" s="59"/>
      <c r="E5" s="60">
        <v>45203</v>
      </c>
      <c r="F5" s="60">
        <v>45207</v>
      </c>
      <c r="G5" s="61"/>
      <c r="H5" s="67">
        <f>IF(K5&lt;&gt;"",I5-J5,"")</f>
        <v>1</v>
      </c>
      <c r="I5" s="62">
        <f>IF(K5&lt;&gt;"",VLOOKUP(K5,Tableau1[],2,FALSE),"")</f>
        <v>5</v>
      </c>
      <c r="J5" s="68">
        <v>4</v>
      </c>
      <c r="K5" s="59" t="s">
        <v>12</v>
      </c>
      <c r="L5" s="69" t="str">
        <f>"S "&amp; IF(E5&lt;&gt;"",(WEEKNUM(E5,21)),"")</f>
        <v>S 40</v>
      </c>
    </row>
    <row r="13" spans="1:16" x14ac:dyDescent="0.2">
      <c r="G13" s="94"/>
    </row>
  </sheetData>
  <phoneticPr fontId="1" type="noConversion"/>
  <conditionalFormatting sqref="K2:L5 E2:F5">
    <cfRule type="expression" dxfId="28" priority="269">
      <formula>AND($B2&lt;&gt;"",$E2&gt;TODAY())</formula>
    </cfRule>
    <cfRule type="expression" dxfId="27" priority="512" stopIfTrue="1">
      <formula>AND($B2&lt;&gt;"",$F2&lt;TODAY())</formula>
    </cfRule>
    <cfRule type="expression" dxfId="26" priority="513" stopIfTrue="1">
      <formula>AND($B2&lt;&gt;"",$E2&lt;=TODAY(),$F2&gt;=TODAY())</formula>
    </cfRule>
  </conditionalFormatting>
  <pageMargins left="0.78740157499999996" right="0.78740157499999996" top="0.984251969" bottom="0.984251969" header="0.5" footer="0.5"/>
  <pageSetup paperSize="9" orientation="portrait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places_dispo">
                <anchor moveWithCells="1" sizeWithCells="1">
                  <from>
                    <xdr:col>12</xdr:col>
                    <xdr:colOff>47625</xdr:colOff>
                    <xdr:row>0</xdr:row>
                    <xdr:rowOff>485775</xdr:rowOff>
                  </from>
                  <to>
                    <xdr:col>12</xdr:col>
                    <xdr:colOff>1238250</xdr:colOff>
                    <xdr:row>0</xdr:row>
                    <xdr:rowOff>771525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Feuil1!$B$2:$B$18</xm:f>
          </x14:formula1>
          <xm:sqref>K2:K5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pageSetUpPr fitToPage="1"/>
  </sheetPr>
  <dimension ref="A1:BK32"/>
  <sheetViews>
    <sheetView showGridLines="0" tabSelected="1" workbookViewId="0">
      <pane ySplit="8" topLeftCell="A9" activePane="bottomLeft" state="frozen"/>
      <selection pane="bottomLeft" activeCell="X28" sqref="X28"/>
    </sheetView>
  </sheetViews>
  <sheetFormatPr baseColWidth="10" defaultColWidth="6.5703125" defaultRowHeight="12.75" x14ac:dyDescent="0.2"/>
  <cols>
    <col min="1" max="1" width="17.85546875" style="6" bestFit="1" customWidth="1"/>
    <col min="2" max="2" width="15.140625" style="6" customWidth="1"/>
    <col min="3" max="3" width="10.85546875" style="6" customWidth="1"/>
    <col min="4" max="4" width="9.140625" style="6" bestFit="1" customWidth="1"/>
    <col min="5" max="6" width="10.140625" style="6" bestFit="1" customWidth="1"/>
    <col min="7" max="7" width="14.7109375" style="6" customWidth="1"/>
    <col min="8" max="8" width="12" style="6" bestFit="1" customWidth="1"/>
    <col min="9" max="9" width="11.85546875" style="6" bestFit="1" customWidth="1"/>
    <col min="10" max="10" width="11" style="6" bestFit="1" customWidth="1"/>
    <col min="11" max="11" width="13.42578125" style="6" bestFit="1" customWidth="1"/>
    <col min="12" max="12" width="7.140625" style="6" bestFit="1" customWidth="1"/>
    <col min="13" max="63" width="5.5703125" style="6" bestFit="1" customWidth="1"/>
    <col min="64" max="16384" width="6.5703125" style="6"/>
  </cols>
  <sheetData>
    <row r="1" spans="1:63" ht="13.5" thickBot="1" x14ac:dyDescent="0.25">
      <c r="B1" s="36"/>
      <c r="C1" s="92" t="s">
        <v>28</v>
      </c>
      <c r="D1" s="72"/>
      <c r="E1" s="72"/>
      <c r="F1" s="72"/>
      <c r="G1" s="72"/>
      <c r="H1" s="72"/>
      <c r="I1" s="72"/>
      <c r="J1" s="72"/>
      <c r="K1" s="72"/>
      <c r="L1" s="72"/>
      <c r="M1" s="45"/>
      <c r="N1" s="89" t="s">
        <v>54</v>
      </c>
      <c r="O1" s="90"/>
      <c r="P1" s="90"/>
      <c r="Q1" s="36"/>
      <c r="R1" s="73" t="s">
        <v>56</v>
      </c>
      <c r="S1" s="74"/>
      <c r="T1" s="74"/>
      <c r="U1" s="74"/>
      <c r="V1" s="74"/>
    </row>
    <row r="2" spans="1:63" ht="13.5" thickTop="1" x14ac:dyDescent="0.2">
      <c r="A2" s="83" t="s">
        <v>53</v>
      </c>
      <c r="B2" s="84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5" t="s">
        <v>57</v>
      </c>
      <c r="S2" s="74"/>
      <c r="T2" s="74"/>
      <c r="U2" s="74"/>
      <c r="V2" s="74"/>
    </row>
    <row r="3" spans="1:63" ht="12.75" customHeight="1" x14ac:dyDescent="0.2">
      <c r="A3" s="85"/>
      <c r="B3" s="86"/>
      <c r="C3" s="93" t="s">
        <v>30</v>
      </c>
      <c r="D3" s="72"/>
      <c r="E3" s="72"/>
      <c r="F3" s="72"/>
      <c r="G3" s="72"/>
      <c r="H3" s="72"/>
      <c r="I3" s="72"/>
      <c r="J3" s="72"/>
      <c r="K3" s="72"/>
      <c r="L3" s="72"/>
      <c r="M3" s="45"/>
      <c r="N3" s="91" t="s">
        <v>55</v>
      </c>
      <c r="O3" s="91"/>
      <c r="P3" s="91"/>
      <c r="R3" s="76" t="s">
        <v>58</v>
      </c>
      <c r="S3" s="74"/>
      <c r="T3" s="74"/>
      <c r="U3" s="74"/>
      <c r="V3" s="74"/>
    </row>
    <row r="4" spans="1:63" ht="13.5" customHeight="1" thickBot="1" x14ac:dyDescent="0.25">
      <c r="A4" s="87"/>
      <c r="B4" s="88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9"/>
      <c r="R4" s="10"/>
      <c r="S4" s="11"/>
      <c r="T4" s="12"/>
      <c r="W4" s="8"/>
      <c r="X4" s="13"/>
      <c r="Y4" s="13"/>
      <c r="Z4" s="13"/>
      <c r="AA4" s="13"/>
    </row>
    <row r="5" spans="1:63" ht="24.75" thickTop="1" thickBot="1" x14ac:dyDescent="0.25">
      <c r="A5" s="81">
        <v>45202</v>
      </c>
      <c r="B5" s="82"/>
      <c r="C5" s="44" t="str">
        <f>"S "&amp; IF(C8&lt;&gt;"",(WEEKNUM(C8,21)),"")</f>
        <v>S 40</v>
      </c>
      <c r="D5" s="44" t="str">
        <f t="shared" ref="D5:BK5" si="0">"S "&amp; IF(D8&lt;&gt;"",(WEEKNUM(D8,21)),"")</f>
        <v>S 40</v>
      </c>
      <c r="E5" s="44" t="str">
        <f t="shared" si="0"/>
        <v>S 40</v>
      </c>
      <c r="F5" s="44" t="str">
        <f t="shared" si="0"/>
        <v>S 40</v>
      </c>
      <c r="G5" s="44" t="str">
        <f t="shared" si="0"/>
        <v>S 40</v>
      </c>
      <c r="H5" s="44" t="str">
        <f t="shared" si="0"/>
        <v>S 40</v>
      </c>
      <c r="I5" s="44" t="str">
        <f t="shared" si="0"/>
        <v>S 41</v>
      </c>
      <c r="J5" s="44" t="str">
        <f t="shared" si="0"/>
        <v>S 41</v>
      </c>
      <c r="K5" s="44" t="str">
        <f t="shared" si="0"/>
        <v>S 41</v>
      </c>
      <c r="L5" s="44" t="str">
        <f t="shared" si="0"/>
        <v>S 41</v>
      </c>
      <c r="M5" s="44" t="str">
        <f t="shared" si="0"/>
        <v>S 41</v>
      </c>
      <c r="N5" s="44" t="str">
        <f t="shared" si="0"/>
        <v>S 41</v>
      </c>
      <c r="O5" s="44" t="str">
        <f t="shared" si="0"/>
        <v>S 41</v>
      </c>
      <c r="P5" s="44" t="str">
        <f t="shared" si="0"/>
        <v>S 42</v>
      </c>
      <c r="Q5" s="44" t="str">
        <f t="shared" si="0"/>
        <v>S 42</v>
      </c>
      <c r="R5" s="44" t="str">
        <f t="shared" si="0"/>
        <v>S 42</v>
      </c>
      <c r="S5" s="44" t="str">
        <f t="shared" si="0"/>
        <v>S 42</v>
      </c>
      <c r="T5" s="44" t="str">
        <f t="shared" si="0"/>
        <v>S 42</v>
      </c>
      <c r="U5" s="44" t="str">
        <f t="shared" si="0"/>
        <v>S 42</v>
      </c>
      <c r="V5" s="44" t="str">
        <f t="shared" si="0"/>
        <v>S 42</v>
      </c>
      <c r="W5" s="44" t="str">
        <f t="shared" si="0"/>
        <v>S 43</v>
      </c>
      <c r="X5" s="44" t="str">
        <f t="shared" si="0"/>
        <v>S 43</v>
      </c>
      <c r="Y5" s="44" t="str">
        <f t="shared" si="0"/>
        <v>S 43</v>
      </c>
      <c r="Z5" s="44" t="str">
        <f t="shared" si="0"/>
        <v>S 43</v>
      </c>
      <c r="AA5" s="44" t="str">
        <f t="shared" si="0"/>
        <v>S 43</v>
      </c>
      <c r="AB5" s="44" t="str">
        <f t="shared" si="0"/>
        <v>S 43</v>
      </c>
      <c r="AC5" s="44" t="str">
        <f t="shared" si="0"/>
        <v>S 43</v>
      </c>
      <c r="AD5" s="44" t="str">
        <f t="shared" si="0"/>
        <v>S 44</v>
      </c>
      <c r="AE5" s="44" t="str">
        <f t="shared" si="0"/>
        <v>S 44</v>
      </c>
      <c r="AF5" s="44" t="str">
        <f t="shared" si="0"/>
        <v>S 44</v>
      </c>
      <c r="AG5" s="44" t="str">
        <f t="shared" si="0"/>
        <v>S 44</v>
      </c>
      <c r="AH5" s="44" t="str">
        <f t="shared" si="0"/>
        <v>S 44</v>
      </c>
      <c r="AI5" s="44" t="str">
        <f t="shared" si="0"/>
        <v>S 44</v>
      </c>
      <c r="AJ5" s="44" t="str">
        <f t="shared" si="0"/>
        <v>S 44</v>
      </c>
      <c r="AK5" s="44" t="str">
        <f t="shared" si="0"/>
        <v>S 45</v>
      </c>
      <c r="AL5" s="44" t="str">
        <f t="shared" si="0"/>
        <v>S 45</v>
      </c>
      <c r="AM5" s="44" t="str">
        <f t="shared" si="0"/>
        <v>S 45</v>
      </c>
      <c r="AN5" s="44" t="str">
        <f t="shared" si="0"/>
        <v>S 45</v>
      </c>
      <c r="AO5" s="44" t="str">
        <f t="shared" si="0"/>
        <v>S 45</v>
      </c>
      <c r="AP5" s="44" t="str">
        <f t="shared" si="0"/>
        <v>S 45</v>
      </c>
      <c r="AQ5" s="44" t="str">
        <f t="shared" si="0"/>
        <v>S 45</v>
      </c>
      <c r="AR5" s="44" t="str">
        <f t="shared" si="0"/>
        <v>S 46</v>
      </c>
      <c r="AS5" s="44" t="str">
        <f t="shared" si="0"/>
        <v>S 46</v>
      </c>
      <c r="AT5" s="44" t="str">
        <f t="shared" si="0"/>
        <v>S 46</v>
      </c>
      <c r="AU5" s="44" t="str">
        <f t="shared" si="0"/>
        <v>S 46</v>
      </c>
      <c r="AV5" s="44" t="str">
        <f t="shared" si="0"/>
        <v>S 46</v>
      </c>
      <c r="AW5" s="44" t="str">
        <f t="shared" si="0"/>
        <v>S 46</v>
      </c>
      <c r="AX5" s="44" t="str">
        <f t="shared" si="0"/>
        <v>S 46</v>
      </c>
      <c r="AY5" s="44" t="str">
        <f t="shared" si="0"/>
        <v>S 47</v>
      </c>
      <c r="AZ5" s="44" t="str">
        <f t="shared" si="0"/>
        <v>S 47</v>
      </c>
      <c r="BA5" s="44" t="str">
        <f t="shared" si="0"/>
        <v>S 47</v>
      </c>
      <c r="BB5" s="44" t="str">
        <f t="shared" si="0"/>
        <v>S 47</v>
      </c>
      <c r="BC5" s="44" t="str">
        <f t="shared" si="0"/>
        <v>S 47</v>
      </c>
      <c r="BD5" s="44" t="str">
        <f t="shared" si="0"/>
        <v>S 47</v>
      </c>
      <c r="BE5" s="44" t="str">
        <f t="shared" si="0"/>
        <v>S 47</v>
      </c>
      <c r="BF5" s="44" t="str">
        <f t="shared" si="0"/>
        <v>S 48</v>
      </c>
      <c r="BG5" s="44" t="str">
        <f t="shared" si="0"/>
        <v>S 48</v>
      </c>
      <c r="BH5" s="44" t="str">
        <f t="shared" si="0"/>
        <v>S 48</v>
      </c>
      <c r="BI5" s="44" t="str">
        <f t="shared" si="0"/>
        <v>S 48</v>
      </c>
      <c r="BJ5" s="44" t="str">
        <f t="shared" si="0"/>
        <v>S 48</v>
      </c>
      <c r="BK5" s="44" t="str">
        <f t="shared" si="0"/>
        <v>S 48</v>
      </c>
    </row>
    <row r="6" spans="1:63" ht="14.25" thickTop="1" thickBot="1" x14ac:dyDescent="0.25">
      <c r="C6" s="14">
        <v>0</v>
      </c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  <c r="BI6" s="15"/>
      <c r="BJ6" s="15"/>
      <c r="BK6" s="16"/>
    </row>
    <row r="7" spans="1:63" s="21" customFormat="1" ht="19.5" customHeight="1" thickTop="1" x14ac:dyDescent="0.2">
      <c r="A7" s="77" t="s">
        <v>19</v>
      </c>
      <c r="B7" s="79" t="s">
        <v>20</v>
      </c>
      <c r="C7" s="17" t="str">
        <f t="shared" ref="C7:J7" si="1">TEXT(WEEKDAY(C8),"jjjj")</f>
        <v>mardi</v>
      </c>
      <c r="D7" s="18" t="str">
        <f t="shared" si="1"/>
        <v>mercredi</v>
      </c>
      <c r="E7" s="18" t="str">
        <f t="shared" si="1"/>
        <v>jeudi</v>
      </c>
      <c r="F7" s="18" t="str">
        <f t="shared" si="1"/>
        <v>vendredi</v>
      </c>
      <c r="G7" s="18" t="str">
        <f t="shared" si="1"/>
        <v>samedi</v>
      </c>
      <c r="H7" s="18" t="str">
        <f t="shared" si="1"/>
        <v>dimanche</v>
      </c>
      <c r="I7" s="18" t="str">
        <f t="shared" si="1"/>
        <v>lundi</v>
      </c>
      <c r="J7" s="18" t="str">
        <f t="shared" si="1"/>
        <v>mardi</v>
      </c>
      <c r="K7" s="18" t="str">
        <f>TEXT(WEEKDAY(K8),"jjjj")</f>
        <v>mercredi</v>
      </c>
      <c r="L7" s="18" t="str">
        <f t="shared" ref="L7:Q7" si="2">TEXT(WEEKDAY(L8),"jjj")</f>
        <v>jeu</v>
      </c>
      <c r="M7" s="18" t="str">
        <f t="shared" si="2"/>
        <v>ven</v>
      </c>
      <c r="N7" s="18" t="str">
        <f t="shared" si="2"/>
        <v>sam</v>
      </c>
      <c r="O7" s="18" t="str">
        <f t="shared" si="2"/>
        <v>dim</v>
      </c>
      <c r="P7" s="18" t="str">
        <f t="shared" si="2"/>
        <v>lun</v>
      </c>
      <c r="Q7" s="18" t="str">
        <f t="shared" si="2"/>
        <v>mar</v>
      </c>
      <c r="R7" s="18" t="str">
        <f t="shared" ref="R7:BK7" si="3">TEXT(WEEKDAY(R8),"jjj")</f>
        <v>mer</v>
      </c>
      <c r="S7" s="18" t="str">
        <f t="shared" si="3"/>
        <v>jeu</v>
      </c>
      <c r="T7" s="18" t="str">
        <f t="shared" si="3"/>
        <v>ven</v>
      </c>
      <c r="U7" s="18" t="str">
        <f t="shared" si="3"/>
        <v>sam</v>
      </c>
      <c r="V7" s="18" t="str">
        <f t="shared" si="3"/>
        <v>dim</v>
      </c>
      <c r="W7" s="18" t="str">
        <f t="shared" si="3"/>
        <v>lun</v>
      </c>
      <c r="X7" s="18" t="str">
        <f t="shared" si="3"/>
        <v>mar</v>
      </c>
      <c r="Y7" s="18" t="str">
        <f t="shared" si="3"/>
        <v>mer</v>
      </c>
      <c r="Z7" s="18" t="str">
        <f t="shared" si="3"/>
        <v>jeu</v>
      </c>
      <c r="AA7" s="18" t="str">
        <f t="shared" si="3"/>
        <v>ven</v>
      </c>
      <c r="AB7" s="18" t="str">
        <f t="shared" si="3"/>
        <v>sam</v>
      </c>
      <c r="AC7" s="18" t="str">
        <f t="shared" si="3"/>
        <v>dim</v>
      </c>
      <c r="AD7" s="18" t="str">
        <f t="shared" si="3"/>
        <v>lun</v>
      </c>
      <c r="AE7" s="18" t="str">
        <f t="shared" si="3"/>
        <v>mar</v>
      </c>
      <c r="AF7" s="18" t="str">
        <f t="shared" si="3"/>
        <v>mer</v>
      </c>
      <c r="AG7" s="19" t="str">
        <f t="shared" si="3"/>
        <v>jeu</v>
      </c>
      <c r="AH7" s="19" t="str">
        <f t="shared" si="3"/>
        <v>ven</v>
      </c>
      <c r="AI7" s="19" t="str">
        <f t="shared" si="3"/>
        <v>sam</v>
      </c>
      <c r="AJ7" s="19" t="str">
        <f t="shared" si="3"/>
        <v>dim</v>
      </c>
      <c r="AK7" s="19" t="str">
        <f t="shared" si="3"/>
        <v>lun</v>
      </c>
      <c r="AL7" s="19" t="str">
        <f t="shared" si="3"/>
        <v>mar</v>
      </c>
      <c r="AM7" s="19" t="str">
        <f t="shared" si="3"/>
        <v>mer</v>
      </c>
      <c r="AN7" s="19" t="str">
        <f t="shared" si="3"/>
        <v>jeu</v>
      </c>
      <c r="AO7" s="19" t="str">
        <f t="shared" si="3"/>
        <v>ven</v>
      </c>
      <c r="AP7" s="19" t="str">
        <f t="shared" si="3"/>
        <v>sam</v>
      </c>
      <c r="AQ7" s="19" t="str">
        <f t="shared" si="3"/>
        <v>dim</v>
      </c>
      <c r="AR7" s="19" t="str">
        <f t="shared" si="3"/>
        <v>lun</v>
      </c>
      <c r="AS7" s="19" t="str">
        <f t="shared" si="3"/>
        <v>mar</v>
      </c>
      <c r="AT7" s="19" t="str">
        <f t="shared" si="3"/>
        <v>mer</v>
      </c>
      <c r="AU7" s="19" t="str">
        <f t="shared" si="3"/>
        <v>jeu</v>
      </c>
      <c r="AV7" s="19" t="str">
        <f t="shared" si="3"/>
        <v>ven</v>
      </c>
      <c r="AW7" s="19" t="str">
        <f t="shared" si="3"/>
        <v>sam</v>
      </c>
      <c r="AX7" s="19" t="str">
        <f t="shared" si="3"/>
        <v>dim</v>
      </c>
      <c r="AY7" s="19" t="str">
        <f t="shared" si="3"/>
        <v>lun</v>
      </c>
      <c r="AZ7" s="19" t="str">
        <f t="shared" si="3"/>
        <v>mar</v>
      </c>
      <c r="BA7" s="19" t="str">
        <f t="shared" si="3"/>
        <v>mer</v>
      </c>
      <c r="BB7" s="19" t="str">
        <f t="shared" si="3"/>
        <v>jeu</v>
      </c>
      <c r="BC7" s="19" t="str">
        <f t="shared" si="3"/>
        <v>ven</v>
      </c>
      <c r="BD7" s="19" t="str">
        <f t="shared" si="3"/>
        <v>sam</v>
      </c>
      <c r="BE7" s="19" t="str">
        <f t="shared" si="3"/>
        <v>dim</v>
      </c>
      <c r="BF7" s="19" t="str">
        <f t="shared" si="3"/>
        <v>lun</v>
      </c>
      <c r="BG7" s="19" t="str">
        <f t="shared" si="3"/>
        <v>mar</v>
      </c>
      <c r="BH7" s="19" t="str">
        <f t="shared" si="3"/>
        <v>mer</v>
      </c>
      <c r="BI7" s="19" t="str">
        <f t="shared" si="3"/>
        <v>jeu</v>
      </c>
      <c r="BJ7" s="19" t="str">
        <f t="shared" si="3"/>
        <v>ven</v>
      </c>
      <c r="BK7" s="20" t="str">
        <f t="shared" si="3"/>
        <v>sam</v>
      </c>
    </row>
    <row r="8" spans="1:63" s="21" customFormat="1" ht="24" customHeight="1" thickBot="1" x14ac:dyDescent="0.25">
      <c r="A8" s="78"/>
      <c r="B8" s="80"/>
      <c r="C8" s="22">
        <f>C6+A5</f>
        <v>45202</v>
      </c>
      <c r="D8" s="23">
        <f>C8+1</f>
        <v>45203</v>
      </c>
      <c r="E8" s="23">
        <f t="shared" ref="E8:Q8" si="4">D8+1</f>
        <v>45204</v>
      </c>
      <c r="F8" s="23">
        <f t="shared" si="4"/>
        <v>45205</v>
      </c>
      <c r="G8" s="23">
        <f t="shared" si="4"/>
        <v>45206</v>
      </c>
      <c r="H8" s="23">
        <f t="shared" si="4"/>
        <v>45207</v>
      </c>
      <c r="I8" s="23">
        <f t="shared" si="4"/>
        <v>45208</v>
      </c>
      <c r="J8" s="23">
        <f t="shared" si="4"/>
        <v>45209</v>
      </c>
      <c r="K8" s="23">
        <f t="shared" si="4"/>
        <v>45210</v>
      </c>
      <c r="L8" s="23">
        <f t="shared" si="4"/>
        <v>45211</v>
      </c>
      <c r="M8" s="23">
        <f t="shared" si="4"/>
        <v>45212</v>
      </c>
      <c r="N8" s="23">
        <f t="shared" si="4"/>
        <v>45213</v>
      </c>
      <c r="O8" s="23">
        <f t="shared" si="4"/>
        <v>45214</v>
      </c>
      <c r="P8" s="23">
        <f t="shared" si="4"/>
        <v>45215</v>
      </c>
      <c r="Q8" s="23">
        <f t="shared" si="4"/>
        <v>45216</v>
      </c>
      <c r="R8" s="23">
        <f t="shared" ref="R8:AG8" si="5">Q8+1</f>
        <v>45217</v>
      </c>
      <c r="S8" s="23">
        <f t="shared" si="5"/>
        <v>45218</v>
      </c>
      <c r="T8" s="23">
        <f t="shared" si="5"/>
        <v>45219</v>
      </c>
      <c r="U8" s="23">
        <f t="shared" si="5"/>
        <v>45220</v>
      </c>
      <c r="V8" s="23">
        <f t="shared" si="5"/>
        <v>45221</v>
      </c>
      <c r="W8" s="23">
        <f t="shared" si="5"/>
        <v>45222</v>
      </c>
      <c r="X8" s="23">
        <f t="shared" si="5"/>
        <v>45223</v>
      </c>
      <c r="Y8" s="23">
        <f t="shared" si="5"/>
        <v>45224</v>
      </c>
      <c r="Z8" s="23">
        <f t="shared" si="5"/>
        <v>45225</v>
      </c>
      <c r="AA8" s="23">
        <f t="shared" si="5"/>
        <v>45226</v>
      </c>
      <c r="AB8" s="23">
        <f t="shared" si="5"/>
        <v>45227</v>
      </c>
      <c r="AC8" s="23">
        <f t="shared" si="5"/>
        <v>45228</v>
      </c>
      <c r="AD8" s="23">
        <f t="shared" si="5"/>
        <v>45229</v>
      </c>
      <c r="AE8" s="23">
        <f t="shared" si="5"/>
        <v>45230</v>
      </c>
      <c r="AF8" s="23">
        <f t="shared" si="5"/>
        <v>45231</v>
      </c>
      <c r="AG8" s="24">
        <f t="shared" si="5"/>
        <v>45232</v>
      </c>
      <c r="AH8" s="24">
        <f t="shared" ref="AH8" si="6">AG8+1</f>
        <v>45233</v>
      </c>
      <c r="AI8" s="24">
        <f t="shared" ref="AI8" si="7">AH8+1</f>
        <v>45234</v>
      </c>
      <c r="AJ8" s="24">
        <f t="shared" ref="AJ8" si="8">AI8+1</f>
        <v>45235</v>
      </c>
      <c r="AK8" s="24">
        <f t="shared" ref="AK8" si="9">AJ8+1</f>
        <v>45236</v>
      </c>
      <c r="AL8" s="24">
        <f t="shared" ref="AL8" si="10">AK8+1</f>
        <v>45237</v>
      </c>
      <c r="AM8" s="24">
        <f t="shared" ref="AM8" si="11">AL8+1</f>
        <v>45238</v>
      </c>
      <c r="AN8" s="24">
        <f t="shared" ref="AN8" si="12">AM8+1</f>
        <v>45239</v>
      </c>
      <c r="AO8" s="24">
        <f t="shared" ref="AO8" si="13">AN8+1</f>
        <v>45240</v>
      </c>
      <c r="AP8" s="24">
        <f t="shared" ref="AP8" si="14">AO8+1</f>
        <v>45241</v>
      </c>
      <c r="AQ8" s="24">
        <f t="shared" ref="AQ8" si="15">AP8+1</f>
        <v>45242</v>
      </c>
      <c r="AR8" s="24">
        <f t="shared" ref="AR8" si="16">AQ8+1</f>
        <v>45243</v>
      </c>
      <c r="AS8" s="24">
        <f t="shared" ref="AS8" si="17">AR8+1</f>
        <v>45244</v>
      </c>
      <c r="AT8" s="24">
        <f t="shared" ref="AT8" si="18">AS8+1</f>
        <v>45245</v>
      </c>
      <c r="AU8" s="24">
        <f t="shared" ref="AU8" si="19">AT8+1</f>
        <v>45246</v>
      </c>
      <c r="AV8" s="24">
        <f t="shared" ref="AV8" si="20">AU8+1</f>
        <v>45247</v>
      </c>
      <c r="AW8" s="24">
        <f t="shared" ref="AW8" si="21">AV8+1</f>
        <v>45248</v>
      </c>
      <c r="AX8" s="24">
        <f t="shared" ref="AX8" si="22">AW8+1</f>
        <v>45249</v>
      </c>
      <c r="AY8" s="24">
        <f t="shared" ref="AY8" si="23">AX8+1</f>
        <v>45250</v>
      </c>
      <c r="AZ8" s="24">
        <f t="shared" ref="AZ8" si="24">AY8+1</f>
        <v>45251</v>
      </c>
      <c r="BA8" s="24">
        <f t="shared" ref="BA8" si="25">AZ8+1</f>
        <v>45252</v>
      </c>
      <c r="BB8" s="24">
        <f t="shared" ref="BB8" si="26">BA8+1</f>
        <v>45253</v>
      </c>
      <c r="BC8" s="24">
        <f t="shared" ref="BC8" si="27">BB8+1</f>
        <v>45254</v>
      </c>
      <c r="BD8" s="24">
        <f t="shared" ref="BD8" si="28">BC8+1</f>
        <v>45255</v>
      </c>
      <c r="BE8" s="24">
        <f t="shared" ref="BE8" si="29">BD8+1</f>
        <v>45256</v>
      </c>
      <c r="BF8" s="24">
        <f t="shared" ref="BF8" si="30">BE8+1</f>
        <v>45257</v>
      </c>
      <c r="BG8" s="24">
        <f t="shared" ref="BG8" si="31">BF8+1</f>
        <v>45258</v>
      </c>
      <c r="BH8" s="24">
        <f t="shared" ref="BH8" si="32">BG8+1</f>
        <v>45259</v>
      </c>
      <c r="BI8" s="24">
        <f t="shared" ref="BI8" si="33">BH8+1</f>
        <v>45260</v>
      </c>
      <c r="BJ8" s="24">
        <f t="shared" ref="BJ8" si="34">BI8+1</f>
        <v>45261</v>
      </c>
      <c r="BK8" s="25">
        <f t="shared" ref="BK8" si="35">BJ8+1</f>
        <v>45262</v>
      </c>
    </row>
    <row r="9" spans="1:63" ht="16.5" thickTop="1" x14ac:dyDescent="0.25">
      <c r="A9" s="26" t="s">
        <v>67</v>
      </c>
      <c r="B9" s="27">
        <v>5</v>
      </c>
      <c r="C9" s="28" t="str" cm="1">
        <f t="array" ref="C9">IFERROR(IF(SUMPRODUCT((N°_chambre=$A9)*(date_arrivée&lt;=C$8)*(date_départ&gt;=C$8)),INDEX(Personne,MATCH($A9,N°_chambre,0)),""),"")</f>
        <v/>
      </c>
      <c r="D9" s="28" t="str" cm="1">
        <f t="array" ref="D9">IFERROR(IF(SUMPRODUCT((N°_chambre=$A9)*(date_arrivée&lt;=D$8)*(date_départ&gt;=D$8)),INDEX(Personne,MATCH($A9,N°_chambre,0)),""),"")</f>
        <v/>
      </c>
      <c r="E9" s="28" t="str" cm="1">
        <f t="array" ref="E9">IFERROR(IF(SUMPRODUCT((N°_chambre=$A9)*(date_arrivée&lt;=E$8)*(date_départ&gt;=E$8)),INDEX(Personne,MATCH($A9,N°_chambre,0)),""),"")</f>
        <v/>
      </c>
      <c r="F9" s="28" t="str" cm="1">
        <f t="array" ref="F9">IFERROR(IF(SUMPRODUCT((N°_chambre=$A9)*(date_arrivée&lt;=F$8)*(date_départ&gt;=F$8)),INDEX(Personne,MATCH($A9,N°_chambre,0)),""),"")</f>
        <v/>
      </c>
      <c r="G9" s="28" t="str" cm="1">
        <f t="array" ref="G9">IFERROR(IF(SUMPRODUCT((N°_chambre=$A9)*(date_arrivée&lt;=G$8)*(date_départ&gt;=G$8)),INDEX(Personne,MATCH($A9,N°_chambre,0)),""),"")</f>
        <v/>
      </c>
      <c r="H9" s="28" t="str" cm="1">
        <f t="array" ref="H9">IFERROR(IF(SUMPRODUCT((N°_chambre=$A9)*(date_arrivée&lt;=H$8)*(date_départ&gt;=H$8)),INDEX(Personne,MATCH($A9,N°_chambre,0)),""),"")</f>
        <v/>
      </c>
      <c r="I9" s="28" t="str" cm="1">
        <f t="array" ref="I9">IFERROR(IF(SUMPRODUCT((N°_chambre=$A9)*(date_arrivée&lt;=I$8)*(date_départ&gt;=I$8)),INDEX(Personne,MATCH($A9,N°_chambre,0)),""),"")</f>
        <v/>
      </c>
      <c r="J9" s="28" t="str" cm="1">
        <f t="array" ref="J9">IFERROR(IF(SUMPRODUCT((N°_chambre=$A9)*(date_arrivée&lt;=J$8)*(date_départ&gt;=J$8)),INDEX(Personne,MATCH($A9,N°_chambre,0)),""),"")</f>
        <v/>
      </c>
      <c r="K9" s="28" t="str" cm="1">
        <f t="array" ref="K9">IFERROR(IF(SUMPRODUCT((N°_chambre=$A9)*(date_arrivée&lt;=K$8)*(date_départ&gt;=K$8)),INDEX(Personne,MATCH($A9,N°_chambre,0)),""),"")</f>
        <v/>
      </c>
      <c r="L9" s="28" t="str" cm="1">
        <f t="array" ref="L9">IFERROR(IF(SUMPRODUCT((N°_chambre=$A9)*(date_arrivée&lt;=L$8)*(date_départ&gt;=L$8)),INDEX(Personne,MATCH($A9,N°_chambre,0)),""),"")</f>
        <v/>
      </c>
      <c r="M9" s="28" t="str" cm="1">
        <f t="array" ref="M9">IFERROR(IF(SUMPRODUCT((N°_chambre=$A9)*(date_arrivée&lt;=M$8)*(date_départ&gt;=M$8)),INDEX(Personne,MATCH($A9,N°_chambre,0)),""),"")</f>
        <v/>
      </c>
      <c r="N9" s="28" t="str" cm="1">
        <f t="array" ref="N9">IFERROR(IF(SUMPRODUCT((N°_chambre=$A9)*(date_arrivée&lt;=N$8)*(date_départ&gt;=N$8)),INDEX(Personne,MATCH($A9,N°_chambre,0)),""),"")</f>
        <v/>
      </c>
      <c r="O9" s="28" t="str" cm="1">
        <f t="array" ref="O9">IFERROR(IF(SUMPRODUCT((N°_chambre=$A9)*(date_arrivée&lt;=O$8)*(date_départ&gt;=O$8)),INDEX(Personne,MATCH($A9,N°_chambre,0)),""),"")</f>
        <v/>
      </c>
      <c r="P9" s="28" t="str" cm="1">
        <f t="array" ref="P9">IFERROR(IF(SUMPRODUCT((N°_chambre=$A9)*(date_arrivée&lt;=P$8)*(date_départ&gt;=P$8)),INDEX(Personne,MATCH($A9,N°_chambre,0)),""),"")</f>
        <v/>
      </c>
      <c r="Q9" s="28" t="str" cm="1">
        <f t="array" ref="Q9">IFERROR(IF(SUMPRODUCT((N°_chambre=$A9)*(date_arrivée&lt;=Q$8)*(date_départ&gt;=Q$8)),INDEX(Personne,MATCH($A9,N°_chambre,0)),""),"")</f>
        <v/>
      </c>
      <c r="R9" s="28" t="str" cm="1">
        <f t="array" ref="R9">IFERROR(IF(SUMPRODUCT((N°_chambre=$A9)*(date_arrivée&lt;=R$8)*(date_départ&gt;=R$8)),INDEX(Personne,MATCH($A9,N°_chambre,0)),""),"")</f>
        <v/>
      </c>
      <c r="S9" s="28" t="str" cm="1">
        <f t="array" ref="S9">IFERROR(IF(SUMPRODUCT((N°_chambre=$A9)*(date_arrivée&lt;=S$8)*(date_départ&gt;=S$8)),INDEX(Personne,MATCH($A9,N°_chambre,0)),""),"")</f>
        <v/>
      </c>
      <c r="T9" s="28" t="str" cm="1">
        <f t="array" ref="T9">IFERROR(IF(SUMPRODUCT((N°_chambre=$A9)*(date_arrivée&lt;=T$8)*(date_départ&gt;=T$8)),INDEX(Personne,MATCH($A9,N°_chambre,0)),""),"")</f>
        <v/>
      </c>
      <c r="U9" s="28" t="str" cm="1">
        <f t="array" ref="U9">IFERROR(IF(SUMPRODUCT((N°_chambre=$A9)*(date_arrivée&lt;=U$8)*(date_départ&gt;=U$8)),INDEX(Personne,MATCH($A9,N°_chambre,0)),""),"")</f>
        <v/>
      </c>
      <c r="V9" s="28" t="str" cm="1">
        <f t="array" ref="V9">IFERROR(IF(SUMPRODUCT((N°_chambre=$A9)*(date_arrivée&lt;=V$8)*(date_départ&gt;=V$8)),INDEX(Personne,MATCH($A9,N°_chambre,0)),""),"")</f>
        <v/>
      </c>
      <c r="W9" s="28" t="str" cm="1">
        <f t="array" ref="W9">IFERROR(IF(SUMPRODUCT((N°_chambre=$A9)*(date_arrivée&lt;=W$8)*(date_départ&gt;=W$8)),INDEX(Personne,MATCH($A9,N°_chambre,0)),""),"")</f>
        <v/>
      </c>
      <c r="X9" s="28" t="str" cm="1">
        <f t="array" ref="X9">IFERROR(IF(SUMPRODUCT((N°_chambre=$A9)*(date_arrivée&lt;=X$8)*(date_départ&gt;=X$8)),INDEX(Personne,MATCH($A9,N°_chambre,0)),""),"")</f>
        <v/>
      </c>
      <c r="Y9" s="28" t="str" cm="1">
        <f t="array" ref="Y9">IFERROR(IF(SUMPRODUCT((N°_chambre=$A9)*(date_arrivée&lt;=Y$8)*(date_départ&gt;=Y$8)),INDEX(Personne,MATCH($A9,N°_chambre,0)),""),"")</f>
        <v/>
      </c>
      <c r="Z9" s="28" t="str" cm="1">
        <f t="array" ref="Z9">IFERROR(IF(SUMPRODUCT((N°_chambre=$A9)*(date_arrivée&lt;=Z$8)*(date_départ&gt;=Z$8)),INDEX(Personne,MATCH($A9,N°_chambre,0)),""),"")</f>
        <v/>
      </c>
      <c r="AA9" s="28" t="str" cm="1">
        <f t="array" ref="AA9">IFERROR(IF(SUMPRODUCT((N°_chambre=$A9)*(date_arrivée&lt;=AA$8)*(date_départ&gt;=AA$8)),INDEX(Personne,MATCH($A9,N°_chambre,0)),""),"")</f>
        <v/>
      </c>
      <c r="AB9" s="28" t="str" cm="1">
        <f t="array" ref="AB9">IFERROR(IF(SUMPRODUCT((N°_chambre=$A9)*(date_arrivée&lt;=AB$8)*(date_départ&gt;=AB$8)),INDEX(Personne,MATCH($A9,N°_chambre,0)),""),"")</f>
        <v/>
      </c>
      <c r="AC9" s="28" t="str" cm="1">
        <f t="array" ref="AC9">IFERROR(IF(SUMPRODUCT((N°_chambre=$A9)*(date_arrivée&lt;=AC$8)*(date_départ&gt;=AC$8)),INDEX(Personne,MATCH($A9,N°_chambre,0)),""),"")</f>
        <v/>
      </c>
      <c r="AD9" s="28" t="str" cm="1">
        <f t="array" ref="AD9">IFERROR(IF(SUMPRODUCT((N°_chambre=$A9)*(date_arrivée&lt;=AD$8)*(date_départ&gt;=AD$8)),INDEX(Personne,MATCH($A9,N°_chambre,0)),""),"")</f>
        <v/>
      </c>
      <c r="AE9" s="28" t="str" cm="1">
        <f t="array" ref="AE9">IFERROR(IF(SUMPRODUCT((N°_chambre=$A9)*(date_arrivée&lt;=AE$8)*(date_départ&gt;=AE$8)),INDEX(Personne,MATCH($A9,N°_chambre,0)),""),"")</f>
        <v/>
      </c>
      <c r="AF9" s="28" t="str" cm="1">
        <f t="array" ref="AF9">IFERROR(IF(SUMPRODUCT((N°_chambre=$A9)*(date_arrivée&lt;=AF$8)*(date_départ&gt;=AF$8)),INDEX(Personne,MATCH($A9,N°_chambre,0)),""),"")</f>
        <v/>
      </c>
      <c r="AG9" s="28" t="str" cm="1">
        <f t="array" ref="AG9">IFERROR(IF(SUMPRODUCT((N°_chambre=$A9)*(date_arrivée&lt;=AG$8)*(date_départ&gt;=AG$8)),INDEX(Personne,MATCH($A9,N°_chambre,0)),""),"")</f>
        <v/>
      </c>
      <c r="AH9" s="28" t="str" cm="1">
        <f t="array" ref="AH9">IFERROR(IF(SUMPRODUCT((N°_chambre=$A9)*(date_arrivée&lt;=AH$8)*(date_départ&gt;=AH$8)),INDEX(Personne,MATCH($A9,N°_chambre,0)),""),"")</f>
        <v/>
      </c>
      <c r="AI9" s="28" t="str" cm="1">
        <f t="array" ref="AI9">IFERROR(IF(SUMPRODUCT((N°_chambre=$A9)*(date_arrivée&lt;=AI$8)*(date_départ&gt;=AI$8)),INDEX(Personne,MATCH($A9,N°_chambre,0)),""),"")</f>
        <v/>
      </c>
      <c r="AJ9" s="28" t="str" cm="1">
        <f t="array" ref="AJ9">IFERROR(IF(SUMPRODUCT((N°_chambre=$A9)*(date_arrivée&lt;=AJ$8)*(date_départ&gt;=AJ$8)),INDEX(Personne,MATCH($A9,N°_chambre,0)),""),"")</f>
        <v/>
      </c>
      <c r="AK9" s="28" t="str" cm="1">
        <f t="array" ref="AK9">IFERROR(IF(SUMPRODUCT((N°_chambre=$A9)*(date_arrivée&lt;=AK$8)*(date_départ&gt;=AK$8)),INDEX(Personne,MATCH($A9,N°_chambre,0)),""),"")</f>
        <v/>
      </c>
      <c r="AL9" s="28" t="str" cm="1">
        <f t="array" ref="AL9">IFERROR(IF(SUMPRODUCT((N°_chambre=$A9)*(date_arrivée&lt;=AL$8)*(date_départ&gt;=AL$8)),INDEX(Personne,MATCH($A9,N°_chambre,0)),""),"")</f>
        <v/>
      </c>
      <c r="AM9" s="28" t="str" cm="1">
        <f t="array" ref="AM9">IFERROR(IF(SUMPRODUCT((N°_chambre=$A9)*(date_arrivée&lt;=AM$8)*(date_départ&gt;=AM$8)),INDEX(Personne,MATCH($A9,N°_chambre,0)),""),"")</f>
        <v/>
      </c>
      <c r="AN9" s="28" t="str" cm="1">
        <f t="array" ref="AN9">IFERROR(IF(SUMPRODUCT((N°_chambre=$A9)*(date_arrivée&lt;=AN$8)*(date_départ&gt;=AN$8)),INDEX(Personne,MATCH($A9,N°_chambre,0)),""),"")</f>
        <v/>
      </c>
      <c r="AO9" s="28" t="str" cm="1">
        <f t="array" ref="AO9">IFERROR(IF(SUMPRODUCT((N°_chambre=$A9)*(date_arrivée&lt;=AO$8)*(date_départ&gt;=AO$8)),INDEX(Personne,MATCH($A9,N°_chambre,0)),""),"")</f>
        <v/>
      </c>
      <c r="AP9" s="28" t="str" cm="1">
        <f t="array" ref="AP9">IFERROR(IF(SUMPRODUCT((N°_chambre=$A9)*(date_arrivée&lt;=AP$8)*(date_départ&gt;=AP$8)),INDEX(Personne,MATCH($A9,N°_chambre,0)),""),"")</f>
        <v/>
      </c>
      <c r="AQ9" s="28" t="str" cm="1">
        <f t="array" ref="AQ9">IFERROR(IF(SUMPRODUCT((N°_chambre=$A9)*(date_arrivée&lt;=AQ$8)*(date_départ&gt;=AQ$8)),INDEX(Personne,MATCH($A9,N°_chambre,0)),""),"")</f>
        <v/>
      </c>
      <c r="AR9" s="28" t="str" cm="1">
        <f t="array" ref="AR9">IFERROR(IF(SUMPRODUCT((N°_chambre=$A9)*(date_arrivée&lt;=AR$8)*(date_départ&gt;=AR$8)),INDEX(Personne,MATCH($A9,N°_chambre,0)),""),"")</f>
        <v/>
      </c>
      <c r="AS9" s="28" t="str" cm="1">
        <f t="array" ref="AS9">IFERROR(IF(SUMPRODUCT((N°_chambre=$A9)*(date_arrivée&lt;=AS$8)*(date_départ&gt;=AS$8)),INDEX(Personne,MATCH($A9,N°_chambre,0)),""),"")</f>
        <v/>
      </c>
      <c r="AT9" s="28" t="str" cm="1">
        <f t="array" ref="AT9">IFERROR(IF(SUMPRODUCT((N°_chambre=$A9)*(date_arrivée&lt;=AT$8)*(date_départ&gt;=AT$8)),INDEX(Personne,MATCH($A9,N°_chambre,0)),""),"")</f>
        <v/>
      </c>
      <c r="AU9" s="28" t="str" cm="1">
        <f t="array" ref="AU9">IFERROR(IF(SUMPRODUCT((N°_chambre=$A9)*(date_arrivée&lt;=AU$8)*(date_départ&gt;=AU$8)),INDEX(Personne,MATCH($A9,N°_chambre,0)),""),"")</f>
        <v/>
      </c>
      <c r="AV9" s="28" t="str" cm="1">
        <f t="array" ref="AV9">IFERROR(IF(SUMPRODUCT((N°_chambre=$A9)*(date_arrivée&lt;=AV$8)*(date_départ&gt;=AV$8)),INDEX(Personne,MATCH($A9,N°_chambre,0)),""),"")</f>
        <v/>
      </c>
      <c r="AW9" s="28" t="str" cm="1">
        <f t="array" ref="AW9">IFERROR(IF(SUMPRODUCT((N°_chambre=$A9)*(date_arrivée&lt;=AW$8)*(date_départ&gt;=AW$8)),INDEX(Personne,MATCH($A9,N°_chambre,0)),""),"")</f>
        <v/>
      </c>
      <c r="AX9" s="28" t="str" cm="1">
        <f t="array" ref="AX9">IFERROR(IF(SUMPRODUCT((N°_chambre=$A9)*(date_arrivée&lt;=AX$8)*(date_départ&gt;=AX$8)),INDEX(Personne,MATCH($A9,N°_chambre,0)),""),"")</f>
        <v/>
      </c>
      <c r="AY9" s="28" t="str" cm="1">
        <f t="array" ref="AY9">IFERROR(IF(SUMPRODUCT((N°_chambre=$A9)*(date_arrivée&lt;=AY$8)*(date_départ&gt;=AY$8)),INDEX(Personne,MATCH($A9,N°_chambre,0)),""),"")</f>
        <v/>
      </c>
      <c r="AZ9" s="28" t="str" cm="1">
        <f t="array" ref="AZ9">IFERROR(IF(SUMPRODUCT((N°_chambre=$A9)*(date_arrivée&lt;=AZ$8)*(date_départ&gt;=AZ$8)),INDEX(Personne,MATCH($A9,N°_chambre,0)),""),"")</f>
        <v/>
      </c>
      <c r="BA9" s="28" t="str" cm="1">
        <f t="array" ref="BA9">IFERROR(IF(SUMPRODUCT((N°_chambre=$A9)*(date_arrivée&lt;=BA$8)*(date_départ&gt;=BA$8)),INDEX(Personne,MATCH($A9,N°_chambre,0)),""),"")</f>
        <v/>
      </c>
      <c r="BB9" s="28" t="str" cm="1">
        <f t="array" ref="BB9">IFERROR(IF(SUMPRODUCT((N°_chambre=$A9)*(date_arrivée&lt;=BB$8)*(date_départ&gt;=BB$8)),INDEX(Personne,MATCH($A9,N°_chambre,0)),""),"")</f>
        <v/>
      </c>
      <c r="BC9" s="28" t="str" cm="1">
        <f t="array" ref="BC9">IFERROR(IF(SUMPRODUCT((N°_chambre=$A9)*(date_arrivée&lt;=BC$8)*(date_départ&gt;=BC$8)),INDEX(Personne,MATCH($A9,N°_chambre,0)),""),"")</f>
        <v/>
      </c>
      <c r="BD9" s="28" t="str" cm="1">
        <f t="array" ref="BD9">IFERROR(IF(SUMPRODUCT((N°_chambre=$A9)*(date_arrivée&lt;=BD$8)*(date_départ&gt;=BD$8)),INDEX(Personne,MATCH($A9,N°_chambre,0)),""),"")</f>
        <v/>
      </c>
      <c r="BE9" s="28" t="str" cm="1">
        <f t="array" ref="BE9">IFERROR(IF(SUMPRODUCT((N°_chambre=$A9)*(date_arrivée&lt;=BE$8)*(date_départ&gt;=BE$8)),INDEX(Personne,MATCH($A9,N°_chambre,0)),""),"")</f>
        <v/>
      </c>
      <c r="BF9" s="28" t="str" cm="1">
        <f t="array" ref="BF9">IFERROR(IF(SUMPRODUCT((N°_chambre=$A9)*(date_arrivée&lt;=BF$8)*(date_départ&gt;=BF$8)),INDEX(Personne,MATCH($A9,N°_chambre,0)),""),"")</f>
        <v/>
      </c>
      <c r="BG9" s="28" t="str" cm="1">
        <f t="array" ref="BG9">IFERROR(IF(SUMPRODUCT((N°_chambre=$A9)*(date_arrivée&lt;=BG$8)*(date_départ&gt;=BG$8)),INDEX(Personne,MATCH($A9,N°_chambre,0)),""),"")</f>
        <v/>
      </c>
      <c r="BH9" s="28" t="str" cm="1">
        <f t="array" ref="BH9">IFERROR(IF(SUMPRODUCT((N°_chambre=$A9)*(date_arrivée&lt;=BH$8)*(date_départ&gt;=BH$8)),INDEX(Personne,MATCH($A9,N°_chambre,0)),""),"")</f>
        <v/>
      </c>
      <c r="BI9" s="28" t="str" cm="1">
        <f t="array" ref="BI9">IFERROR(IF(SUMPRODUCT((N°_chambre=$A9)*(date_arrivée&lt;=BI$8)*(date_départ&gt;=BI$8)),INDEX(Personne,MATCH($A9,N°_chambre,0)),""),"")</f>
        <v/>
      </c>
      <c r="BJ9" s="28" t="str" cm="1">
        <f t="array" ref="BJ9">IFERROR(IF(SUMPRODUCT((N°_chambre=$A9)*(date_arrivée&lt;=BJ$8)*(date_départ&gt;=BJ$8)),INDEX(Personne,MATCH($A9,N°_chambre,0)),""),"")</f>
        <v/>
      </c>
      <c r="BK9" s="28" t="str" cm="1">
        <f t="array" ref="BK9">IFERROR(IF(SUMPRODUCT((N°_chambre=$A9)*(date_arrivée&lt;=BK$8)*(date_départ&gt;=BK$8)),INDEX(Personne,MATCH($A9,N°_chambre,0)),""),"")</f>
        <v/>
      </c>
    </row>
    <row r="10" spans="1:63" ht="15.75" x14ac:dyDescent="0.25">
      <c r="A10" s="26" t="s">
        <v>3</v>
      </c>
      <c r="B10" s="27">
        <v>5</v>
      </c>
      <c r="C10" s="28" t="str" cm="1">
        <f t="array" ref="C10">IFERROR(IF(SUMPRODUCT((N°_chambre=$A10)*(date_arrivée&lt;=C$8)*(date_départ&gt;=C$8)),INDEX(Personne,MATCH($A10,N°_chambre,0)),""),"")</f>
        <v/>
      </c>
      <c r="D10" s="28" t="str" cm="1">
        <f t="array" ref="D10">IFERROR(IF(SUMPRODUCT((N°_chambre=$A10)*(date_arrivée&lt;=D$8)*(date_départ&gt;=D$8)),INDEX(Personne,MATCH($A10,N°_chambre,0)),""),"")</f>
        <v/>
      </c>
      <c r="E10" s="28" t="str" cm="1">
        <f t="array" ref="E10">IFERROR(IF(SUMPRODUCT((N°_chambre=$A10)*(date_arrivée&lt;=E$8)*(date_départ&gt;=E$8)),INDEX(Personne,MATCH($A10,N°_chambre,0)),""),"")</f>
        <v/>
      </c>
      <c r="F10" s="28" t="str" cm="1">
        <f t="array" ref="F10">IFERROR(IF(SUMPRODUCT((N°_chambre=$A10)*(date_arrivée&lt;=F$8)*(date_départ&gt;=F$8)),INDEX(Personne,MATCH($A10,N°_chambre,0)),""),"")</f>
        <v/>
      </c>
      <c r="G10" s="28" t="str" cm="1">
        <f t="array" ref="G10">IFERROR(IF(SUMPRODUCT((N°_chambre=$A10)*(date_arrivée&lt;=G$8)*(date_départ&gt;=G$8)),INDEX(Personne,MATCH($A10,N°_chambre,0)),""),"")</f>
        <v/>
      </c>
      <c r="H10" s="28" t="str" cm="1">
        <f t="array" ref="H10">IFERROR(IF(SUMPRODUCT((N°_chambre=$A10)*(date_arrivée&lt;=H$8)*(date_départ&gt;=H$8)),INDEX(Personne,MATCH($A10,N°_chambre,0)),""),"")</f>
        <v/>
      </c>
      <c r="I10" s="28" t="str" cm="1">
        <f t="array" ref="I10">IFERROR(IF(SUMPRODUCT((N°_chambre=$A10)*(date_arrivée&lt;=I$8)*(date_départ&gt;=I$8)),INDEX(Personne,MATCH($A10,N°_chambre,0)),""),"")</f>
        <v/>
      </c>
      <c r="J10" s="28" t="str" cm="1">
        <f t="array" ref="J10">IFERROR(IF(SUMPRODUCT((N°_chambre=$A10)*(date_arrivée&lt;=J$8)*(date_départ&gt;=J$8)),INDEX(Personne,MATCH($A10,N°_chambre,0)),""),"")</f>
        <v/>
      </c>
      <c r="K10" s="28" t="str" cm="1">
        <f t="array" ref="K10">IFERROR(IF(SUMPRODUCT((N°_chambre=$A10)*(date_arrivée&lt;=K$8)*(date_départ&gt;=K$8)),INDEX(Personne,MATCH($A10,N°_chambre,0)),""),"")</f>
        <v/>
      </c>
      <c r="L10" s="28" t="str" cm="1">
        <f t="array" ref="L10">IFERROR(IF(SUMPRODUCT((N°_chambre=$A10)*(date_arrivée&lt;=L$8)*(date_départ&gt;=L$8)),INDEX(Personne,MATCH($A10,N°_chambre,0)),""),"")</f>
        <v/>
      </c>
      <c r="M10" s="28" t="str" cm="1">
        <f t="array" ref="M10">IFERROR(IF(SUMPRODUCT((N°_chambre=$A10)*(date_arrivée&lt;=M$8)*(date_départ&gt;=M$8)),INDEX(Personne,MATCH($A10,N°_chambre,0)),""),"")</f>
        <v/>
      </c>
      <c r="N10" s="28" t="str" cm="1">
        <f t="array" ref="N10">IFERROR(IF(SUMPRODUCT((N°_chambre=$A10)*(date_arrivée&lt;=N$8)*(date_départ&gt;=N$8)),INDEX(Personne,MATCH($A10,N°_chambre,0)),""),"")</f>
        <v/>
      </c>
      <c r="O10" s="28" t="str" cm="1">
        <f t="array" ref="O10">IFERROR(IF(SUMPRODUCT((N°_chambre=$A10)*(date_arrivée&lt;=O$8)*(date_départ&gt;=O$8)),INDEX(Personne,MATCH($A10,N°_chambre,0)),""),"")</f>
        <v/>
      </c>
      <c r="P10" s="28" t="str" cm="1">
        <f t="array" ref="P10">IFERROR(IF(SUMPRODUCT((N°_chambre=$A10)*(date_arrivée&lt;=P$8)*(date_départ&gt;=P$8)),INDEX(Personne,MATCH($A10,N°_chambre,0)),""),"")</f>
        <v/>
      </c>
      <c r="Q10" s="28" t="str" cm="1">
        <f t="array" ref="Q10">IFERROR(IF(SUMPRODUCT((N°_chambre=$A10)*(date_arrivée&lt;=Q$8)*(date_départ&gt;=Q$8)),INDEX(Personne,MATCH($A10,N°_chambre,0)),""),"")</f>
        <v/>
      </c>
      <c r="R10" s="28" t="str" cm="1">
        <f t="array" ref="R10">IFERROR(IF(SUMPRODUCT((N°_chambre=$A10)*(date_arrivée&lt;=R$8)*(date_départ&gt;=R$8)),INDEX(Personne,MATCH($A10,N°_chambre,0)),""),"")</f>
        <v/>
      </c>
      <c r="S10" s="28" t="str" cm="1">
        <f t="array" ref="S10">IFERROR(IF(SUMPRODUCT((N°_chambre=$A10)*(date_arrivée&lt;=S$8)*(date_départ&gt;=S$8)),INDEX(Personne,MATCH($A10,N°_chambre,0)),""),"")</f>
        <v/>
      </c>
      <c r="T10" s="28" t="str" cm="1">
        <f t="array" ref="T10">IFERROR(IF(SUMPRODUCT((N°_chambre=$A10)*(date_arrivée&lt;=T$8)*(date_départ&gt;=T$8)),INDEX(Personne,MATCH($A10,N°_chambre,0)),""),"")</f>
        <v/>
      </c>
      <c r="U10" s="28" t="str" cm="1">
        <f t="array" ref="U10">IFERROR(IF(SUMPRODUCT((N°_chambre=$A10)*(date_arrivée&lt;=U$8)*(date_départ&gt;=U$8)),INDEX(Personne,MATCH($A10,N°_chambre,0)),""),"")</f>
        <v/>
      </c>
      <c r="V10" s="28" t="str" cm="1">
        <f t="array" ref="V10">IFERROR(IF(SUMPRODUCT((N°_chambre=$A10)*(date_arrivée&lt;=V$8)*(date_départ&gt;=V$8)),INDEX(Personne,MATCH($A10,N°_chambre,0)),""),"")</f>
        <v/>
      </c>
      <c r="W10" s="28" t="str" cm="1">
        <f t="array" ref="W10">IFERROR(IF(SUMPRODUCT((N°_chambre=$A10)*(date_arrivée&lt;=W$8)*(date_départ&gt;=W$8)),INDEX(Personne,MATCH($A10,N°_chambre,0)),""),"")</f>
        <v/>
      </c>
      <c r="X10" s="28" t="str" cm="1">
        <f t="array" ref="X10">IFERROR(IF(SUMPRODUCT((N°_chambre=$A10)*(date_arrivée&lt;=X$8)*(date_départ&gt;=X$8)),INDEX(Personne,MATCH($A10,N°_chambre,0)),""),"")</f>
        <v/>
      </c>
      <c r="Y10" s="28" t="str" cm="1">
        <f t="array" ref="Y10">IFERROR(IF(SUMPRODUCT((N°_chambre=$A10)*(date_arrivée&lt;=Y$8)*(date_départ&gt;=Y$8)),INDEX(Personne,MATCH($A10,N°_chambre,0)),""),"")</f>
        <v/>
      </c>
      <c r="Z10" s="28" t="str" cm="1">
        <f t="array" ref="Z10">IFERROR(IF(SUMPRODUCT((N°_chambre=$A10)*(date_arrivée&lt;=Z$8)*(date_départ&gt;=Z$8)),INDEX(Personne,MATCH($A10,N°_chambre,0)),""),"")</f>
        <v/>
      </c>
      <c r="AA10" s="28" t="str" cm="1">
        <f t="array" ref="AA10">IFERROR(IF(SUMPRODUCT((N°_chambre=$A10)*(date_arrivée&lt;=AA$8)*(date_départ&gt;=AA$8)),INDEX(Personne,MATCH($A10,N°_chambre,0)),""),"")</f>
        <v/>
      </c>
      <c r="AB10" s="28" t="str" cm="1">
        <f t="array" ref="AB10">IFERROR(IF(SUMPRODUCT((N°_chambre=$A10)*(date_arrivée&lt;=AB$8)*(date_départ&gt;=AB$8)),INDEX(Personne,MATCH($A10,N°_chambre,0)),""),"")</f>
        <v/>
      </c>
      <c r="AC10" s="28" t="str" cm="1">
        <f t="array" ref="AC10">IFERROR(IF(SUMPRODUCT((N°_chambre=$A10)*(date_arrivée&lt;=AC$8)*(date_départ&gt;=AC$8)),INDEX(Personne,MATCH($A10,N°_chambre,0)),""),"")</f>
        <v/>
      </c>
      <c r="AD10" s="28" t="str" cm="1">
        <f t="array" ref="AD10">IFERROR(IF(SUMPRODUCT((N°_chambre=$A10)*(date_arrivée&lt;=AD$8)*(date_départ&gt;=AD$8)),INDEX(Personne,MATCH($A10,N°_chambre,0)),""),"")</f>
        <v/>
      </c>
      <c r="AE10" s="28" t="str" cm="1">
        <f t="array" ref="AE10">IFERROR(IF(SUMPRODUCT((N°_chambre=$A10)*(date_arrivée&lt;=AE$8)*(date_départ&gt;=AE$8)),INDEX(Personne,MATCH($A10,N°_chambre,0)),""),"")</f>
        <v/>
      </c>
      <c r="AF10" s="28" t="str" cm="1">
        <f t="array" ref="AF10">IFERROR(IF(SUMPRODUCT((N°_chambre=$A10)*(date_arrivée&lt;=AF$8)*(date_départ&gt;=AF$8)),INDEX(Personne,MATCH($A10,N°_chambre,0)),""),"")</f>
        <v/>
      </c>
      <c r="AG10" s="28" t="str" cm="1">
        <f t="array" ref="AG10">IFERROR(IF(SUMPRODUCT((N°_chambre=$A10)*(date_arrivée&lt;=AG$8)*(date_départ&gt;=AG$8)),INDEX(Personne,MATCH($A10,N°_chambre,0)),""),"")</f>
        <v/>
      </c>
      <c r="AH10" s="28" t="str" cm="1">
        <f t="array" ref="AH10">IFERROR(IF(SUMPRODUCT((N°_chambre=$A10)*(date_arrivée&lt;=AH$8)*(date_départ&gt;=AH$8)),INDEX(Personne,MATCH($A10,N°_chambre,0)),""),"")</f>
        <v/>
      </c>
      <c r="AI10" s="28" t="str" cm="1">
        <f t="array" ref="AI10">IFERROR(IF(SUMPRODUCT((N°_chambre=$A10)*(date_arrivée&lt;=AI$8)*(date_départ&gt;=AI$8)),INDEX(Personne,MATCH($A10,N°_chambre,0)),""),"")</f>
        <v/>
      </c>
      <c r="AJ10" s="28" t="str" cm="1">
        <f t="array" ref="AJ10">IFERROR(IF(SUMPRODUCT((N°_chambre=$A10)*(date_arrivée&lt;=AJ$8)*(date_départ&gt;=AJ$8)),INDEX(Personne,MATCH($A10,N°_chambre,0)),""),"")</f>
        <v/>
      </c>
      <c r="AK10" s="28" t="str" cm="1">
        <f t="array" ref="AK10">IFERROR(IF(SUMPRODUCT((N°_chambre=$A10)*(date_arrivée&lt;=AK$8)*(date_départ&gt;=AK$8)),INDEX(Personne,MATCH($A10,N°_chambre,0)),""),"")</f>
        <v/>
      </c>
      <c r="AL10" s="28" t="str" cm="1">
        <f t="array" ref="AL10">IFERROR(IF(SUMPRODUCT((N°_chambre=$A10)*(date_arrivée&lt;=AL$8)*(date_départ&gt;=AL$8)),INDEX(Personne,MATCH($A10,N°_chambre,0)),""),"")</f>
        <v/>
      </c>
      <c r="AM10" s="28" t="str" cm="1">
        <f t="array" ref="AM10">IFERROR(IF(SUMPRODUCT((N°_chambre=$A10)*(date_arrivée&lt;=AM$8)*(date_départ&gt;=AM$8)),INDEX(Personne,MATCH($A10,N°_chambre,0)),""),"")</f>
        <v/>
      </c>
      <c r="AN10" s="28" t="str" cm="1">
        <f t="array" ref="AN10">IFERROR(IF(SUMPRODUCT((N°_chambre=$A10)*(date_arrivée&lt;=AN$8)*(date_départ&gt;=AN$8)),INDEX(Personne,MATCH($A10,N°_chambre,0)),""),"")</f>
        <v/>
      </c>
      <c r="AO10" s="28" t="str" cm="1">
        <f t="array" ref="AO10">IFERROR(IF(SUMPRODUCT((N°_chambre=$A10)*(date_arrivée&lt;=AO$8)*(date_départ&gt;=AO$8)),INDEX(Personne,MATCH($A10,N°_chambre,0)),""),"")</f>
        <v/>
      </c>
      <c r="AP10" s="28" t="str" cm="1">
        <f t="array" ref="AP10">IFERROR(IF(SUMPRODUCT((N°_chambre=$A10)*(date_arrivée&lt;=AP$8)*(date_départ&gt;=AP$8)),INDEX(Personne,MATCH($A10,N°_chambre,0)),""),"")</f>
        <v/>
      </c>
      <c r="AQ10" s="28" t="str" cm="1">
        <f t="array" ref="AQ10">IFERROR(IF(SUMPRODUCT((N°_chambre=$A10)*(date_arrivée&lt;=AQ$8)*(date_départ&gt;=AQ$8)),INDEX(Personne,MATCH($A10,N°_chambre,0)),""),"")</f>
        <v/>
      </c>
      <c r="AR10" s="28" t="str" cm="1">
        <f t="array" ref="AR10">IFERROR(IF(SUMPRODUCT((N°_chambre=$A10)*(date_arrivée&lt;=AR$8)*(date_départ&gt;=AR$8)),INDEX(Personne,MATCH($A10,N°_chambre,0)),""),"")</f>
        <v/>
      </c>
      <c r="AS10" s="28" t="str" cm="1">
        <f t="array" ref="AS10">IFERROR(IF(SUMPRODUCT((N°_chambre=$A10)*(date_arrivée&lt;=AS$8)*(date_départ&gt;=AS$8)),INDEX(Personne,MATCH($A10,N°_chambre,0)),""),"")</f>
        <v/>
      </c>
      <c r="AT10" s="28" t="str" cm="1">
        <f t="array" ref="AT10">IFERROR(IF(SUMPRODUCT((N°_chambre=$A10)*(date_arrivée&lt;=AT$8)*(date_départ&gt;=AT$8)),INDEX(Personne,MATCH($A10,N°_chambre,0)),""),"")</f>
        <v/>
      </c>
      <c r="AU10" s="28" t="str" cm="1">
        <f t="array" ref="AU10">IFERROR(IF(SUMPRODUCT((N°_chambre=$A10)*(date_arrivée&lt;=AU$8)*(date_départ&gt;=AU$8)),INDEX(Personne,MATCH($A10,N°_chambre,0)),""),"")</f>
        <v/>
      </c>
      <c r="AV10" s="28" t="str" cm="1">
        <f t="array" ref="AV10">IFERROR(IF(SUMPRODUCT((N°_chambre=$A10)*(date_arrivée&lt;=AV$8)*(date_départ&gt;=AV$8)),INDEX(Personne,MATCH($A10,N°_chambre,0)),""),"")</f>
        <v/>
      </c>
      <c r="AW10" s="28" t="str" cm="1">
        <f t="array" ref="AW10">IFERROR(IF(SUMPRODUCT((N°_chambre=$A10)*(date_arrivée&lt;=AW$8)*(date_départ&gt;=AW$8)),INDEX(Personne,MATCH($A10,N°_chambre,0)),""),"")</f>
        <v/>
      </c>
      <c r="AX10" s="28" t="str" cm="1">
        <f t="array" ref="AX10">IFERROR(IF(SUMPRODUCT((N°_chambre=$A10)*(date_arrivée&lt;=AX$8)*(date_départ&gt;=AX$8)),INDEX(Personne,MATCH($A10,N°_chambre,0)),""),"")</f>
        <v/>
      </c>
      <c r="AY10" s="28" t="str" cm="1">
        <f t="array" ref="AY10">IFERROR(IF(SUMPRODUCT((N°_chambre=$A10)*(date_arrivée&lt;=AY$8)*(date_départ&gt;=AY$8)),INDEX(Personne,MATCH($A10,N°_chambre,0)),""),"")</f>
        <v/>
      </c>
      <c r="AZ10" s="28" t="str" cm="1">
        <f t="array" ref="AZ10">IFERROR(IF(SUMPRODUCT((N°_chambre=$A10)*(date_arrivée&lt;=AZ$8)*(date_départ&gt;=AZ$8)),INDEX(Personne,MATCH($A10,N°_chambre,0)),""),"")</f>
        <v/>
      </c>
      <c r="BA10" s="28" t="str" cm="1">
        <f t="array" ref="BA10">IFERROR(IF(SUMPRODUCT((N°_chambre=$A10)*(date_arrivée&lt;=BA$8)*(date_départ&gt;=BA$8)),INDEX(Personne,MATCH($A10,N°_chambre,0)),""),"")</f>
        <v/>
      </c>
      <c r="BB10" s="28" t="str" cm="1">
        <f t="array" ref="BB10">IFERROR(IF(SUMPRODUCT((N°_chambre=$A10)*(date_arrivée&lt;=BB$8)*(date_départ&gt;=BB$8)),INDEX(Personne,MATCH($A10,N°_chambre,0)),""),"")</f>
        <v/>
      </c>
      <c r="BC10" s="28" t="str" cm="1">
        <f t="array" ref="BC10">IFERROR(IF(SUMPRODUCT((N°_chambre=$A10)*(date_arrivée&lt;=BC$8)*(date_départ&gt;=BC$8)),INDEX(Personne,MATCH($A10,N°_chambre,0)),""),"")</f>
        <v/>
      </c>
      <c r="BD10" s="28" t="str" cm="1">
        <f t="array" ref="BD10">IFERROR(IF(SUMPRODUCT((N°_chambre=$A10)*(date_arrivée&lt;=BD$8)*(date_départ&gt;=BD$8)),INDEX(Personne,MATCH($A10,N°_chambre,0)),""),"")</f>
        <v/>
      </c>
      <c r="BE10" s="28" t="str" cm="1">
        <f t="array" ref="BE10">IFERROR(IF(SUMPRODUCT((N°_chambre=$A10)*(date_arrivée&lt;=BE$8)*(date_départ&gt;=BE$8)),INDEX(Personne,MATCH($A10,N°_chambre,0)),""),"")</f>
        <v/>
      </c>
      <c r="BF10" s="28" t="str" cm="1">
        <f t="array" ref="BF10">IFERROR(IF(SUMPRODUCT((N°_chambre=$A10)*(date_arrivée&lt;=BF$8)*(date_départ&gt;=BF$8)),INDEX(Personne,MATCH($A10,N°_chambre,0)),""),"")</f>
        <v/>
      </c>
      <c r="BG10" s="28" t="str" cm="1">
        <f t="array" ref="BG10">IFERROR(IF(SUMPRODUCT((N°_chambre=$A10)*(date_arrivée&lt;=BG$8)*(date_départ&gt;=BG$8)),INDEX(Personne,MATCH($A10,N°_chambre,0)),""),"")</f>
        <v/>
      </c>
      <c r="BH10" s="28" t="str" cm="1">
        <f t="array" ref="BH10">IFERROR(IF(SUMPRODUCT((N°_chambre=$A10)*(date_arrivée&lt;=BH$8)*(date_départ&gt;=BH$8)),INDEX(Personne,MATCH($A10,N°_chambre,0)),""),"")</f>
        <v/>
      </c>
      <c r="BI10" s="28" t="str" cm="1">
        <f t="array" ref="BI10">IFERROR(IF(SUMPRODUCT((N°_chambre=$A10)*(date_arrivée&lt;=BI$8)*(date_départ&gt;=BI$8)),INDEX(Personne,MATCH($A10,N°_chambre,0)),""),"")</f>
        <v/>
      </c>
      <c r="BJ10" s="28" t="str" cm="1">
        <f t="array" ref="BJ10">IFERROR(IF(SUMPRODUCT((N°_chambre=$A10)*(date_arrivée&lt;=BJ$8)*(date_départ&gt;=BJ$8)),INDEX(Personne,MATCH($A10,N°_chambre,0)),""),"")</f>
        <v/>
      </c>
      <c r="BK10" s="28" t="str" cm="1">
        <f t="array" ref="BK10">IFERROR(IF(SUMPRODUCT((N°_chambre=$A10)*(date_arrivée&lt;=BK$8)*(date_départ&gt;=BK$8)),INDEX(Personne,MATCH($A10,N°_chambre,0)),""),"")</f>
        <v/>
      </c>
    </row>
    <row r="11" spans="1:63" ht="15.75" x14ac:dyDescent="0.25">
      <c r="A11" s="26" t="s">
        <v>4</v>
      </c>
      <c r="B11" s="27">
        <v>3</v>
      </c>
      <c r="C11" s="28" t="str" cm="1">
        <f t="array" ref="C11">IFERROR(IF(SUMPRODUCT((N°_chambre=$A11)*(date_arrivée&lt;=C$8)*(date_départ&gt;=C$8)),INDEX(Personne,MATCH($A11,N°_chambre,0)),""),"")</f>
        <v/>
      </c>
      <c r="D11" s="28" t="str" cm="1">
        <f t="array" ref="D11">IFERROR(IF(SUMPRODUCT((N°_chambre=$A11)*(date_arrivée&lt;=D$8)*(date_départ&gt;=D$8)),INDEX(Personne,MATCH($A11,N°_chambre,0)),""),"")</f>
        <v/>
      </c>
      <c r="E11" s="28" t="str" cm="1">
        <f t="array" ref="E11">IFERROR(IF(SUMPRODUCT((N°_chambre=$A11)*(date_arrivée&lt;=E$8)*(date_départ&gt;=E$8)),INDEX(Personne,MATCH($A11,N°_chambre,0)),""),"")</f>
        <v/>
      </c>
      <c r="F11" s="28" t="str" cm="1">
        <f t="array" ref="F11">IFERROR(IF(SUMPRODUCT((N°_chambre=$A11)*(date_arrivée&lt;=F$8)*(date_départ&gt;=F$8)),INDEX(Personne,MATCH($A11,N°_chambre,0)),""),"")</f>
        <v/>
      </c>
      <c r="G11" s="28" t="str" cm="1">
        <f t="array" ref="G11">IFERROR(IF(SUMPRODUCT((N°_chambre=$A11)*(date_arrivée&lt;=G$8)*(date_départ&gt;=G$8)),INDEX(Personne,MATCH($A11,N°_chambre,0)),""),"")</f>
        <v/>
      </c>
      <c r="H11" s="28" t="str" cm="1">
        <f t="array" ref="H11">IFERROR(IF(SUMPRODUCT((N°_chambre=$A11)*(date_arrivée&lt;=H$8)*(date_départ&gt;=H$8)),INDEX(Personne,MATCH($A11,N°_chambre,0)),""),"")</f>
        <v/>
      </c>
      <c r="I11" s="28" t="str" cm="1">
        <f t="array" ref="I11">IFERROR(IF(SUMPRODUCT((N°_chambre=$A11)*(date_arrivée&lt;=I$8)*(date_départ&gt;=I$8)),INDEX(Personne,MATCH($A11,N°_chambre,0)),""),"")</f>
        <v/>
      </c>
      <c r="J11" s="28" t="str" cm="1">
        <f t="array" ref="J11">IFERROR(IF(SUMPRODUCT((N°_chambre=$A11)*(date_arrivée&lt;=J$8)*(date_départ&gt;=J$8)),INDEX(Personne,MATCH($A11,N°_chambre,0)),""),"")</f>
        <v/>
      </c>
      <c r="K11" s="28" t="str" cm="1">
        <f t="array" ref="K11">IFERROR(IF(SUMPRODUCT((N°_chambre=$A11)*(date_arrivée&lt;=K$8)*(date_départ&gt;=K$8)),INDEX(Personne,MATCH($A11,N°_chambre,0)),""),"")</f>
        <v/>
      </c>
      <c r="L11" s="28" t="str" cm="1">
        <f t="array" ref="L11">IFERROR(IF(SUMPRODUCT((N°_chambre=$A11)*(date_arrivée&lt;=L$8)*(date_départ&gt;=L$8)),INDEX(Personne,MATCH($A11,N°_chambre,0)),""),"")</f>
        <v/>
      </c>
      <c r="M11" s="28" t="str" cm="1">
        <f t="array" ref="M11">IFERROR(IF(SUMPRODUCT((N°_chambre=$A11)*(date_arrivée&lt;=M$8)*(date_départ&gt;=M$8)),INDEX(Personne,MATCH($A11,N°_chambre,0)),""),"")</f>
        <v/>
      </c>
      <c r="N11" s="28" t="str" cm="1">
        <f t="array" ref="N11">IFERROR(IF(SUMPRODUCT((N°_chambre=$A11)*(date_arrivée&lt;=N$8)*(date_départ&gt;=N$8)),INDEX(Personne,MATCH($A11,N°_chambre,0)),""),"")</f>
        <v/>
      </c>
      <c r="O11" s="28" t="str" cm="1">
        <f t="array" ref="O11">IFERROR(IF(SUMPRODUCT((N°_chambre=$A11)*(date_arrivée&lt;=O$8)*(date_départ&gt;=O$8)),INDEX(Personne,MATCH($A11,N°_chambre,0)),""),"")</f>
        <v/>
      </c>
      <c r="P11" s="28" t="str" cm="1">
        <f t="array" ref="P11">IFERROR(IF(SUMPRODUCT((N°_chambre=$A11)*(date_arrivée&lt;=P$8)*(date_départ&gt;=P$8)),INDEX(Personne,MATCH($A11,N°_chambre,0)),""),"")</f>
        <v/>
      </c>
      <c r="Q11" s="28" t="str" cm="1">
        <f t="array" ref="Q11">IFERROR(IF(SUMPRODUCT((N°_chambre=$A11)*(date_arrivée&lt;=Q$8)*(date_départ&gt;=Q$8)),INDEX(Personne,MATCH($A11,N°_chambre,0)),""),"")</f>
        <v/>
      </c>
      <c r="R11" s="28" t="str" cm="1">
        <f t="array" ref="R11">IFERROR(IF(SUMPRODUCT((N°_chambre=$A11)*(date_arrivée&lt;=R$8)*(date_départ&gt;=R$8)),INDEX(Personne,MATCH($A11,N°_chambre,0)),""),"")</f>
        <v/>
      </c>
      <c r="S11" s="28" t="str" cm="1">
        <f t="array" ref="S11">IFERROR(IF(SUMPRODUCT((N°_chambre=$A11)*(date_arrivée&lt;=S$8)*(date_départ&gt;=S$8)),INDEX(Personne,MATCH($A11,N°_chambre,0)),""),"")</f>
        <v/>
      </c>
      <c r="T11" s="28" t="str" cm="1">
        <f t="array" ref="T11">IFERROR(IF(SUMPRODUCT((N°_chambre=$A11)*(date_arrivée&lt;=T$8)*(date_départ&gt;=T$8)),INDEX(Personne,MATCH($A11,N°_chambre,0)),""),"")</f>
        <v/>
      </c>
      <c r="U11" s="28" t="str" cm="1">
        <f t="array" ref="U11">IFERROR(IF(SUMPRODUCT((N°_chambre=$A11)*(date_arrivée&lt;=U$8)*(date_départ&gt;=U$8)),INDEX(Personne,MATCH($A11,N°_chambre,0)),""),"")</f>
        <v/>
      </c>
      <c r="V11" s="28" t="str" cm="1">
        <f t="array" ref="V11">IFERROR(IF(SUMPRODUCT((N°_chambre=$A11)*(date_arrivée&lt;=V$8)*(date_départ&gt;=V$8)),INDEX(Personne,MATCH($A11,N°_chambre,0)),""),"")</f>
        <v/>
      </c>
      <c r="W11" s="28" t="str" cm="1">
        <f t="array" ref="W11">IFERROR(IF(SUMPRODUCT((N°_chambre=$A11)*(date_arrivée&lt;=W$8)*(date_départ&gt;=W$8)),INDEX(Personne,MATCH($A11,N°_chambre,0)),""),"")</f>
        <v/>
      </c>
      <c r="X11" s="28" t="str" cm="1">
        <f t="array" ref="X11">IFERROR(IF(SUMPRODUCT((N°_chambre=$A11)*(date_arrivée&lt;=X$8)*(date_départ&gt;=X$8)),INDEX(Personne,MATCH($A11,N°_chambre,0)),""),"")</f>
        <v/>
      </c>
      <c r="Y11" s="28" t="str" cm="1">
        <f t="array" ref="Y11">IFERROR(IF(SUMPRODUCT((N°_chambre=$A11)*(date_arrivée&lt;=Y$8)*(date_départ&gt;=Y$8)),INDEX(Personne,MATCH($A11,N°_chambre,0)),""),"")</f>
        <v/>
      </c>
      <c r="Z11" s="28" t="str" cm="1">
        <f t="array" ref="Z11">IFERROR(IF(SUMPRODUCT((N°_chambre=$A11)*(date_arrivée&lt;=Z$8)*(date_départ&gt;=Z$8)),INDEX(Personne,MATCH($A11,N°_chambre,0)),""),"")</f>
        <v/>
      </c>
      <c r="AA11" s="28" t="str" cm="1">
        <f t="array" ref="AA11">IFERROR(IF(SUMPRODUCT((N°_chambre=$A11)*(date_arrivée&lt;=AA$8)*(date_départ&gt;=AA$8)),INDEX(Personne,MATCH($A11,N°_chambre,0)),""),"")</f>
        <v/>
      </c>
      <c r="AB11" s="28" t="str" cm="1">
        <f t="array" ref="AB11">IFERROR(IF(SUMPRODUCT((N°_chambre=$A11)*(date_arrivée&lt;=AB$8)*(date_départ&gt;=AB$8)),INDEX(Personne,MATCH($A11,N°_chambre,0)),""),"")</f>
        <v/>
      </c>
      <c r="AC11" s="28" t="str" cm="1">
        <f t="array" ref="AC11">IFERROR(IF(SUMPRODUCT((N°_chambre=$A11)*(date_arrivée&lt;=AC$8)*(date_départ&gt;=AC$8)),INDEX(Personne,MATCH($A11,N°_chambre,0)),""),"")</f>
        <v/>
      </c>
      <c r="AD11" s="28" t="str" cm="1">
        <f t="array" ref="AD11">IFERROR(IF(SUMPRODUCT((N°_chambre=$A11)*(date_arrivée&lt;=AD$8)*(date_départ&gt;=AD$8)),INDEX(Personne,MATCH($A11,N°_chambre,0)),""),"")</f>
        <v/>
      </c>
      <c r="AE11" s="28" t="str" cm="1">
        <f t="array" ref="AE11">IFERROR(IF(SUMPRODUCT((N°_chambre=$A11)*(date_arrivée&lt;=AE$8)*(date_départ&gt;=AE$8)),INDEX(Personne,MATCH($A11,N°_chambre,0)),""),"")</f>
        <v/>
      </c>
      <c r="AF11" s="28" t="str" cm="1">
        <f t="array" ref="AF11">IFERROR(IF(SUMPRODUCT((N°_chambre=$A11)*(date_arrivée&lt;=AF$8)*(date_départ&gt;=AF$8)),INDEX(Personne,MATCH($A11,N°_chambre,0)),""),"")</f>
        <v/>
      </c>
      <c r="AG11" s="28" t="str" cm="1">
        <f t="array" ref="AG11">IFERROR(IF(SUMPRODUCT((N°_chambre=$A11)*(date_arrivée&lt;=AG$8)*(date_départ&gt;=AG$8)),INDEX(Personne,MATCH($A11,N°_chambre,0)),""),"")</f>
        <v/>
      </c>
      <c r="AH11" s="28" t="str" cm="1">
        <f t="array" ref="AH11">IFERROR(IF(SUMPRODUCT((N°_chambre=$A11)*(date_arrivée&lt;=AH$8)*(date_départ&gt;=AH$8)),INDEX(Personne,MATCH($A11,N°_chambre,0)),""),"")</f>
        <v/>
      </c>
      <c r="AI11" s="28" t="str" cm="1">
        <f t="array" ref="AI11">IFERROR(IF(SUMPRODUCT((N°_chambre=$A11)*(date_arrivée&lt;=AI$8)*(date_départ&gt;=AI$8)),INDEX(Personne,MATCH($A11,N°_chambre,0)),""),"")</f>
        <v/>
      </c>
      <c r="AJ11" s="28" t="str" cm="1">
        <f t="array" ref="AJ11">IFERROR(IF(SUMPRODUCT((N°_chambre=$A11)*(date_arrivée&lt;=AJ$8)*(date_départ&gt;=AJ$8)),INDEX(Personne,MATCH($A11,N°_chambre,0)),""),"")</f>
        <v/>
      </c>
      <c r="AK11" s="28" t="str" cm="1">
        <f t="array" ref="AK11">IFERROR(IF(SUMPRODUCT((N°_chambre=$A11)*(date_arrivée&lt;=AK$8)*(date_départ&gt;=AK$8)),INDEX(Personne,MATCH($A11,N°_chambre,0)),""),"")</f>
        <v/>
      </c>
      <c r="AL11" s="28" t="str" cm="1">
        <f t="array" ref="AL11">IFERROR(IF(SUMPRODUCT((N°_chambre=$A11)*(date_arrivée&lt;=AL$8)*(date_départ&gt;=AL$8)),INDEX(Personne,MATCH($A11,N°_chambre,0)),""),"")</f>
        <v/>
      </c>
      <c r="AM11" s="28" t="str" cm="1">
        <f t="array" ref="AM11">IFERROR(IF(SUMPRODUCT((N°_chambre=$A11)*(date_arrivée&lt;=AM$8)*(date_départ&gt;=AM$8)),INDEX(Personne,MATCH($A11,N°_chambre,0)),""),"")</f>
        <v/>
      </c>
      <c r="AN11" s="28" t="str" cm="1">
        <f t="array" ref="AN11">IFERROR(IF(SUMPRODUCT((N°_chambre=$A11)*(date_arrivée&lt;=AN$8)*(date_départ&gt;=AN$8)),INDEX(Personne,MATCH($A11,N°_chambre,0)),""),"")</f>
        <v/>
      </c>
      <c r="AO11" s="28" t="str" cm="1">
        <f t="array" ref="AO11">IFERROR(IF(SUMPRODUCT((N°_chambre=$A11)*(date_arrivée&lt;=AO$8)*(date_départ&gt;=AO$8)),INDEX(Personne,MATCH($A11,N°_chambre,0)),""),"")</f>
        <v/>
      </c>
      <c r="AP11" s="28" t="str" cm="1">
        <f t="array" ref="AP11">IFERROR(IF(SUMPRODUCT((N°_chambre=$A11)*(date_arrivée&lt;=AP$8)*(date_départ&gt;=AP$8)),INDEX(Personne,MATCH($A11,N°_chambre,0)),""),"")</f>
        <v/>
      </c>
      <c r="AQ11" s="28" t="str" cm="1">
        <f t="array" ref="AQ11">IFERROR(IF(SUMPRODUCT((N°_chambre=$A11)*(date_arrivée&lt;=AQ$8)*(date_départ&gt;=AQ$8)),INDEX(Personne,MATCH($A11,N°_chambre,0)),""),"")</f>
        <v/>
      </c>
      <c r="AR11" s="28" t="str" cm="1">
        <f t="array" ref="AR11">IFERROR(IF(SUMPRODUCT((N°_chambre=$A11)*(date_arrivée&lt;=AR$8)*(date_départ&gt;=AR$8)),INDEX(Personne,MATCH($A11,N°_chambre,0)),""),"")</f>
        <v/>
      </c>
      <c r="AS11" s="28" t="str" cm="1">
        <f t="array" ref="AS11">IFERROR(IF(SUMPRODUCT((N°_chambre=$A11)*(date_arrivée&lt;=AS$8)*(date_départ&gt;=AS$8)),INDEX(Personne,MATCH($A11,N°_chambre,0)),""),"")</f>
        <v/>
      </c>
      <c r="AT11" s="28" t="str" cm="1">
        <f t="array" ref="AT11">IFERROR(IF(SUMPRODUCT((N°_chambre=$A11)*(date_arrivée&lt;=AT$8)*(date_départ&gt;=AT$8)),INDEX(Personne,MATCH($A11,N°_chambre,0)),""),"")</f>
        <v/>
      </c>
      <c r="AU11" s="28" t="str" cm="1">
        <f t="array" ref="AU11">IFERROR(IF(SUMPRODUCT((N°_chambre=$A11)*(date_arrivée&lt;=AU$8)*(date_départ&gt;=AU$8)),INDEX(Personne,MATCH($A11,N°_chambre,0)),""),"")</f>
        <v/>
      </c>
      <c r="AV11" s="28" t="str" cm="1">
        <f t="array" ref="AV11">IFERROR(IF(SUMPRODUCT((N°_chambre=$A11)*(date_arrivée&lt;=AV$8)*(date_départ&gt;=AV$8)),INDEX(Personne,MATCH($A11,N°_chambre,0)),""),"")</f>
        <v/>
      </c>
      <c r="AW11" s="28" t="str" cm="1">
        <f t="array" ref="AW11">IFERROR(IF(SUMPRODUCT((N°_chambre=$A11)*(date_arrivée&lt;=AW$8)*(date_départ&gt;=AW$8)),INDEX(Personne,MATCH($A11,N°_chambre,0)),""),"")</f>
        <v/>
      </c>
      <c r="AX11" s="28" t="str" cm="1">
        <f t="array" ref="AX11">IFERROR(IF(SUMPRODUCT((N°_chambre=$A11)*(date_arrivée&lt;=AX$8)*(date_départ&gt;=AX$8)),INDEX(Personne,MATCH($A11,N°_chambre,0)),""),"")</f>
        <v/>
      </c>
      <c r="AY11" s="28" t="str" cm="1">
        <f t="array" ref="AY11">IFERROR(IF(SUMPRODUCT((N°_chambre=$A11)*(date_arrivée&lt;=AY$8)*(date_départ&gt;=AY$8)),INDEX(Personne,MATCH($A11,N°_chambre,0)),""),"")</f>
        <v/>
      </c>
      <c r="AZ11" s="28" t="str" cm="1">
        <f t="array" ref="AZ11">IFERROR(IF(SUMPRODUCT((N°_chambre=$A11)*(date_arrivée&lt;=AZ$8)*(date_départ&gt;=AZ$8)),INDEX(Personne,MATCH($A11,N°_chambre,0)),""),"")</f>
        <v/>
      </c>
      <c r="BA11" s="28" t="str" cm="1">
        <f t="array" ref="BA11">IFERROR(IF(SUMPRODUCT((N°_chambre=$A11)*(date_arrivée&lt;=BA$8)*(date_départ&gt;=BA$8)),INDEX(Personne,MATCH($A11,N°_chambre,0)),""),"")</f>
        <v/>
      </c>
      <c r="BB11" s="28" t="str" cm="1">
        <f t="array" ref="BB11">IFERROR(IF(SUMPRODUCT((N°_chambre=$A11)*(date_arrivée&lt;=BB$8)*(date_départ&gt;=BB$8)),INDEX(Personne,MATCH($A11,N°_chambre,0)),""),"")</f>
        <v/>
      </c>
      <c r="BC11" s="28" t="str" cm="1">
        <f t="array" ref="BC11">IFERROR(IF(SUMPRODUCT((N°_chambre=$A11)*(date_arrivée&lt;=BC$8)*(date_départ&gt;=BC$8)),INDEX(Personne,MATCH($A11,N°_chambre,0)),""),"")</f>
        <v/>
      </c>
      <c r="BD11" s="28" t="str" cm="1">
        <f t="array" ref="BD11">IFERROR(IF(SUMPRODUCT((N°_chambre=$A11)*(date_arrivée&lt;=BD$8)*(date_départ&gt;=BD$8)),INDEX(Personne,MATCH($A11,N°_chambre,0)),""),"")</f>
        <v/>
      </c>
      <c r="BE11" s="28" t="str" cm="1">
        <f t="array" ref="BE11">IFERROR(IF(SUMPRODUCT((N°_chambre=$A11)*(date_arrivée&lt;=BE$8)*(date_départ&gt;=BE$8)),INDEX(Personne,MATCH($A11,N°_chambre,0)),""),"")</f>
        <v/>
      </c>
      <c r="BF11" s="28" t="str" cm="1">
        <f t="array" ref="BF11">IFERROR(IF(SUMPRODUCT((N°_chambre=$A11)*(date_arrivée&lt;=BF$8)*(date_départ&gt;=BF$8)),INDEX(Personne,MATCH($A11,N°_chambre,0)),""),"")</f>
        <v/>
      </c>
      <c r="BG11" s="28" t="str" cm="1">
        <f t="array" ref="BG11">IFERROR(IF(SUMPRODUCT((N°_chambre=$A11)*(date_arrivée&lt;=BG$8)*(date_départ&gt;=BG$8)),INDEX(Personne,MATCH($A11,N°_chambre,0)),""),"")</f>
        <v/>
      </c>
      <c r="BH11" s="28" t="str" cm="1">
        <f t="array" ref="BH11">IFERROR(IF(SUMPRODUCT((N°_chambre=$A11)*(date_arrivée&lt;=BH$8)*(date_départ&gt;=BH$8)),INDEX(Personne,MATCH($A11,N°_chambre,0)),""),"")</f>
        <v/>
      </c>
      <c r="BI11" s="28" t="str" cm="1">
        <f t="array" ref="BI11">IFERROR(IF(SUMPRODUCT((N°_chambre=$A11)*(date_arrivée&lt;=BI$8)*(date_départ&gt;=BI$8)),INDEX(Personne,MATCH($A11,N°_chambre,0)),""),"")</f>
        <v/>
      </c>
      <c r="BJ11" s="28" t="str" cm="1">
        <f t="array" ref="BJ11">IFERROR(IF(SUMPRODUCT((N°_chambre=$A11)*(date_arrivée&lt;=BJ$8)*(date_départ&gt;=BJ$8)),INDEX(Personne,MATCH($A11,N°_chambre,0)),""),"")</f>
        <v/>
      </c>
      <c r="BK11" s="28" t="str" cm="1">
        <f t="array" ref="BK11">IFERROR(IF(SUMPRODUCT((N°_chambre=$A11)*(date_arrivée&lt;=BK$8)*(date_départ&gt;=BK$8)),INDEX(Personne,MATCH($A11,N°_chambre,0)),""),"")</f>
        <v/>
      </c>
    </row>
    <row r="12" spans="1:63" ht="15.75" x14ac:dyDescent="0.25">
      <c r="A12" s="29" t="s">
        <v>5</v>
      </c>
      <c r="B12" s="30">
        <v>0</v>
      </c>
      <c r="C12" s="28" t="str" cm="1">
        <f t="array" ref="C12">IFERROR(IF(SUMPRODUCT((N°_chambre=$A12)*(date_arrivée&lt;=C$8)*(date_départ&gt;=C$8)),INDEX(Personne,MATCH($A12,N°_chambre,0)),""),"")</f>
        <v/>
      </c>
      <c r="D12" s="28" t="str" cm="1">
        <f t="array" ref="D12">IFERROR(IF(SUMPRODUCT((N°_chambre=$A12)*(date_arrivée&lt;=D$8)*(date_départ&gt;=D$8)),INDEX(Personne,MATCH($A12,N°_chambre,0)),""),"")</f>
        <v/>
      </c>
      <c r="E12" s="28" t="str" cm="1">
        <f t="array" ref="E12">IFERROR(IF(SUMPRODUCT((N°_chambre=$A12)*(date_arrivée&lt;=E$8)*(date_départ&gt;=E$8)),INDEX(Personne,MATCH($A12,N°_chambre,0)),""),"")</f>
        <v/>
      </c>
      <c r="F12" s="28" t="str" cm="1">
        <f t="array" ref="F12">IFERROR(IF(SUMPRODUCT((N°_chambre=$A12)*(date_arrivée&lt;=F$8)*(date_départ&gt;=F$8)),INDEX(Personne,MATCH($A12,N°_chambre,0)),""),"")</f>
        <v/>
      </c>
      <c r="G12" s="28" t="str" cm="1">
        <f t="array" ref="G12">IFERROR(IF(SUMPRODUCT((N°_chambre=$A12)*(date_arrivée&lt;=G$8)*(date_départ&gt;=G$8)),INDEX(Personne,MATCH($A12,N°_chambre,0)),""),"")</f>
        <v/>
      </c>
      <c r="H12" s="28" t="str" cm="1">
        <f t="array" ref="H12">IFERROR(IF(SUMPRODUCT((N°_chambre=$A12)*(date_arrivée&lt;=H$8)*(date_départ&gt;=H$8)),INDEX(Personne,MATCH($A12,N°_chambre,0)),""),"")</f>
        <v/>
      </c>
      <c r="I12" s="28" t="str" cm="1">
        <f t="array" ref="I12">IFERROR(IF(SUMPRODUCT((N°_chambre=$A12)*(date_arrivée&lt;=I$8)*(date_départ&gt;=I$8)),INDEX(Personne,MATCH($A12,N°_chambre,0)),""),"")</f>
        <v/>
      </c>
      <c r="J12" s="28" t="str" cm="1">
        <f t="array" ref="J12">IFERROR(IF(SUMPRODUCT((N°_chambre=$A12)*(date_arrivée&lt;=J$8)*(date_départ&gt;=J$8)),INDEX(Personne,MATCH($A12,N°_chambre,0)),""),"")</f>
        <v/>
      </c>
      <c r="K12" s="28" t="str" cm="1">
        <f t="array" ref="K12">IFERROR(IF(SUMPRODUCT((N°_chambre=$A12)*(date_arrivée&lt;=K$8)*(date_départ&gt;=K$8)),INDEX(Personne,MATCH($A12,N°_chambre,0)),""),"")</f>
        <v/>
      </c>
      <c r="L12" s="28" t="str" cm="1">
        <f t="array" ref="L12">IFERROR(IF(SUMPRODUCT((N°_chambre=$A12)*(date_arrivée&lt;=L$8)*(date_départ&gt;=L$8)),INDEX(Personne,MATCH($A12,N°_chambre,0)),""),"")</f>
        <v/>
      </c>
      <c r="M12" s="28" t="str" cm="1">
        <f t="array" ref="M12">IFERROR(IF(SUMPRODUCT((N°_chambre=$A12)*(date_arrivée&lt;=M$8)*(date_départ&gt;=M$8)),INDEX(Personne,MATCH($A12,N°_chambre,0)),""),"")</f>
        <v/>
      </c>
      <c r="N12" s="28" t="str" cm="1">
        <f t="array" ref="N12">IFERROR(IF(SUMPRODUCT((N°_chambre=$A12)*(date_arrivée&lt;=N$8)*(date_départ&gt;=N$8)),INDEX(Personne,MATCH($A12,N°_chambre,0)),""),"")</f>
        <v/>
      </c>
      <c r="O12" s="28" t="str" cm="1">
        <f t="array" ref="O12">IFERROR(IF(SUMPRODUCT((N°_chambre=$A12)*(date_arrivée&lt;=O$8)*(date_départ&gt;=O$8)),INDEX(Personne,MATCH($A12,N°_chambre,0)),""),"")</f>
        <v/>
      </c>
      <c r="P12" s="28" t="str" cm="1">
        <f t="array" ref="P12">IFERROR(IF(SUMPRODUCT((N°_chambre=$A12)*(date_arrivée&lt;=P$8)*(date_départ&gt;=P$8)),INDEX(Personne,MATCH($A12,N°_chambre,0)),""),"")</f>
        <v/>
      </c>
      <c r="Q12" s="28" t="str" cm="1">
        <f t="array" ref="Q12">IFERROR(IF(SUMPRODUCT((N°_chambre=$A12)*(date_arrivée&lt;=Q$8)*(date_départ&gt;=Q$8)),INDEX(Personne,MATCH($A12,N°_chambre,0)),""),"")</f>
        <v/>
      </c>
      <c r="R12" s="28" t="str" cm="1">
        <f t="array" ref="R12">IFERROR(IF(SUMPRODUCT((N°_chambre=$A12)*(date_arrivée&lt;=R$8)*(date_départ&gt;=R$8)),INDEX(Personne,MATCH($A12,N°_chambre,0)),""),"")</f>
        <v/>
      </c>
      <c r="S12" s="28" t="str" cm="1">
        <f t="array" ref="S12">IFERROR(IF(SUMPRODUCT((N°_chambre=$A12)*(date_arrivée&lt;=S$8)*(date_départ&gt;=S$8)),INDEX(Personne,MATCH($A12,N°_chambre,0)),""),"")</f>
        <v/>
      </c>
      <c r="T12" s="28" t="str" cm="1">
        <f t="array" ref="T12">IFERROR(IF(SUMPRODUCT((N°_chambre=$A12)*(date_arrivée&lt;=T$8)*(date_départ&gt;=T$8)),INDEX(Personne,MATCH($A12,N°_chambre,0)),""),"")</f>
        <v/>
      </c>
      <c r="U12" s="28" t="str" cm="1">
        <f t="array" ref="U12">IFERROR(IF(SUMPRODUCT((N°_chambre=$A12)*(date_arrivée&lt;=U$8)*(date_départ&gt;=U$8)),INDEX(Personne,MATCH($A12,N°_chambre,0)),""),"")</f>
        <v/>
      </c>
      <c r="V12" s="28" t="str" cm="1">
        <f t="array" ref="V12">IFERROR(IF(SUMPRODUCT((N°_chambre=$A12)*(date_arrivée&lt;=V$8)*(date_départ&gt;=V$8)),INDEX(Personne,MATCH($A12,N°_chambre,0)),""),"")</f>
        <v/>
      </c>
      <c r="W12" s="28" t="str" cm="1">
        <f t="array" ref="W12">IFERROR(IF(SUMPRODUCT((N°_chambre=$A12)*(date_arrivée&lt;=W$8)*(date_départ&gt;=W$8)),INDEX(Personne,MATCH($A12,N°_chambre,0)),""),"")</f>
        <v/>
      </c>
      <c r="X12" s="28" t="str" cm="1">
        <f t="array" ref="X12">IFERROR(IF(SUMPRODUCT((N°_chambre=$A12)*(date_arrivée&lt;=X$8)*(date_départ&gt;=X$8)),INDEX(Personne,MATCH($A12,N°_chambre,0)),""),"")</f>
        <v/>
      </c>
      <c r="Y12" s="28" t="str" cm="1">
        <f t="array" ref="Y12">IFERROR(IF(SUMPRODUCT((N°_chambre=$A12)*(date_arrivée&lt;=Y$8)*(date_départ&gt;=Y$8)),INDEX(Personne,MATCH($A12,N°_chambre,0)),""),"")</f>
        <v/>
      </c>
      <c r="Z12" s="28" t="str" cm="1">
        <f t="array" ref="Z12">IFERROR(IF(SUMPRODUCT((N°_chambre=$A12)*(date_arrivée&lt;=Z$8)*(date_départ&gt;=Z$8)),INDEX(Personne,MATCH($A12,N°_chambre,0)),""),"")</f>
        <v/>
      </c>
      <c r="AA12" s="28" t="str" cm="1">
        <f t="array" ref="AA12">IFERROR(IF(SUMPRODUCT((N°_chambre=$A12)*(date_arrivée&lt;=AA$8)*(date_départ&gt;=AA$8)),INDEX(Personne,MATCH($A12,N°_chambre,0)),""),"")</f>
        <v/>
      </c>
      <c r="AB12" s="28" t="str" cm="1">
        <f t="array" ref="AB12">IFERROR(IF(SUMPRODUCT((N°_chambre=$A12)*(date_arrivée&lt;=AB$8)*(date_départ&gt;=AB$8)),INDEX(Personne,MATCH($A12,N°_chambre,0)),""),"")</f>
        <v/>
      </c>
      <c r="AC12" s="28" t="str" cm="1">
        <f t="array" ref="AC12">IFERROR(IF(SUMPRODUCT((N°_chambre=$A12)*(date_arrivée&lt;=AC$8)*(date_départ&gt;=AC$8)),INDEX(Personne,MATCH($A12,N°_chambre,0)),""),"")</f>
        <v/>
      </c>
      <c r="AD12" s="28" t="str" cm="1">
        <f t="array" ref="AD12">IFERROR(IF(SUMPRODUCT((N°_chambre=$A12)*(date_arrivée&lt;=AD$8)*(date_départ&gt;=AD$8)),INDEX(Personne,MATCH($A12,N°_chambre,0)),""),"")</f>
        <v/>
      </c>
      <c r="AE12" s="28" t="str" cm="1">
        <f t="array" ref="AE12">IFERROR(IF(SUMPRODUCT((N°_chambre=$A12)*(date_arrivée&lt;=AE$8)*(date_départ&gt;=AE$8)),INDEX(Personne,MATCH($A12,N°_chambre,0)),""),"")</f>
        <v/>
      </c>
      <c r="AF12" s="28" t="str" cm="1">
        <f t="array" ref="AF12">IFERROR(IF(SUMPRODUCT((N°_chambre=$A12)*(date_arrivée&lt;=AF$8)*(date_départ&gt;=AF$8)),INDEX(Personne,MATCH($A12,N°_chambre,0)),""),"")</f>
        <v/>
      </c>
      <c r="AG12" s="28" t="str" cm="1">
        <f t="array" ref="AG12">IFERROR(IF(SUMPRODUCT((N°_chambre=$A12)*(date_arrivée&lt;=AG$8)*(date_départ&gt;=AG$8)),INDEX(Personne,MATCH($A12,N°_chambre,0)),""),"")</f>
        <v/>
      </c>
      <c r="AH12" s="28" t="str" cm="1">
        <f t="array" ref="AH12">IFERROR(IF(SUMPRODUCT((N°_chambre=$A12)*(date_arrivée&lt;=AH$8)*(date_départ&gt;=AH$8)),INDEX(Personne,MATCH($A12,N°_chambre,0)),""),"")</f>
        <v/>
      </c>
      <c r="AI12" s="28" t="str" cm="1">
        <f t="array" ref="AI12">IFERROR(IF(SUMPRODUCT((N°_chambre=$A12)*(date_arrivée&lt;=AI$8)*(date_départ&gt;=AI$8)),INDEX(Personne,MATCH($A12,N°_chambre,0)),""),"")</f>
        <v/>
      </c>
      <c r="AJ12" s="28" t="str" cm="1">
        <f t="array" ref="AJ12">IFERROR(IF(SUMPRODUCT((N°_chambre=$A12)*(date_arrivée&lt;=AJ$8)*(date_départ&gt;=AJ$8)),INDEX(Personne,MATCH($A12,N°_chambre,0)),""),"")</f>
        <v/>
      </c>
      <c r="AK12" s="28" t="str" cm="1">
        <f t="array" ref="AK12">IFERROR(IF(SUMPRODUCT((N°_chambre=$A12)*(date_arrivée&lt;=AK$8)*(date_départ&gt;=AK$8)),INDEX(Personne,MATCH($A12,N°_chambre,0)),""),"")</f>
        <v/>
      </c>
      <c r="AL12" s="28" t="str" cm="1">
        <f t="array" ref="AL12">IFERROR(IF(SUMPRODUCT((N°_chambre=$A12)*(date_arrivée&lt;=AL$8)*(date_départ&gt;=AL$8)),INDEX(Personne,MATCH($A12,N°_chambre,0)),""),"")</f>
        <v/>
      </c>
      <c r="AM12" s="28" t="str" cm="1">
        <f t="array" ref="AM12">IFERROR(IF(SUMPRODUCT((N°_chambre=$A12)*(date_arrivée&lt;=AM$8)*(date_départ&gt;=AM$8)),INDEX(Personne,MATCH($A12,N°_chambre,0)),""),"")</f>
        <v/>
      </c>
      <c r="AN12" s="28" t="str" cm="1">
        <f t="array" ref="AN12">IFERROR(IF(SUMPRODUCT((N°_chambre=$A12)*(date_arrivée&lt;=AN$8)*(date_départ&gt;=AN$8)),INDEX(Personne,MATCH($A12,N°_chambre,0)),""),"")</f>
        <v/>
      </c>
      <c r="AO12" s="28" t="str" cm="1">
        <f t="array" ref="AO12">IFERROR(IF(SUMPRODUCT((N°_chambre=$A12)*(date_arrivée&lt;=AO$8)*(date_départ&gt;=AO$8)),INDEX(Personne,MATCH($A12,N°_chambre,0)),""),"")</f>
        <v/>
      </c>
      <c r="AP12" s="28" t="str" cm="1">
        <f t="array" ref="AP12">IFERROR(IF(SUMPRODUCT((N°_chambre=$A12)*(date_arrivée&lt;=AP$8)*(date_départ&gt;=AP$8)),INDEX(Personne,MATCH($A12,N°_chambre,0)),""),"")</f>
        <v/>
      </c>
      <c r="AQ12" s="28" t="str" cm="1">
        <f t="array" ref="AQ12">IFERROR(IF(SUMPRODUCT((N°_chambre=$A12)*(date_arrivée&lt;=AQ$8)*(date_départ&gt;=AQ$8)),INDEX(Personne,MATCH($A12,N°_chambre,0)),""),"")</f>
        <v/>
      </c>
      <c r="AR12" s="28" t="str" cm="1">
        <f t="array" ref="AR12">IFERROR(IF(SUMPRODUCT((N°_chambre=$A12)*(date_arrivée&lt;=AR$8)*(date_départ&gt;=AR$8)),INDEX(Personne,MATCH($A12,N°_chambre,0)),""),"")</f>
        <v/>
      </c>
      <c r="AS12" s="28" t="str" cm="1">
        <f t="array" ref="AS12">IFERROR(IF(SUMPRODUCT((N°_chambre=$A12)*(date_arrivée&lt;=AS$8)*(date_départ&gt;=AS$8)),INDEX(Personne,MATCH($A12,N°_chambre,0)),""),"")</f>
        <v/>
      </c>
      <c r="AT12" s="28" t="str" cm="1">
        <f t="array" ref="AT12">IFERROR(IF(SUMPRODUCT((N°_chambre=$A12)*(date_arrivée&lt;=AT$8)*(date_départ&gt;=AT$8)),INDEX(Personne,MATCH($A12,N°_chambre,0)),""),"")</f>
        <v/>
      </c>
      <c r="AU12" s="28" t="str" cm="1">
        <f t="array" ref="AU12">IFERROR(IF(SUMPRODUCT((N°_chambre=$A12)*(date_arrivée&lt;=AU$8)*(date_départ&gt;=AU$8)),INDEX(Personne,MATCH($A12,N°_chambre,0)),""),"")</f>
        <v/>
      </c>
      <c r="AV12" s="28" t="str" cm="1">
        <f t="array" ref="AV12">IFERROR(IF(SUMPRODUCT((N°_chambre=$A12)*(date_arrivée&lt;=AV$8)*(date_départ&gt;=AV$8)),INDEX(Personne,MATCH($A12,N°_chambre,0)),""),"")</f>
        <v/>
      </c>
      <c r="AW12" s="28" t="str" cm="1">
        <f t="array" ref="AW12">IFERROR(IF(SUMPRODUCT((N°_chambre=$A12)*(date_arrivée&lt;=AW$8)*(date_départ&gt;=AW$8)),INDEX(Personne,MATCH($A12,N°_chambre,0)),""),"")</f>
        <v/>
      </c>
      <c r="AX12" s="28" t="str" cm="1">
        <f t="array" ref="AX12">IFERROR(IF(SUMPRODUCT((N°_chambre=$A12)*(date_arrivée&lt;=AX$8)*(date_départ&gt;=AX$8)),INDEX(Personne,MATCH($A12,N°_chambre,0)),""),"")</f>
        <v/>
      </c>
      <c r="AY12" s="28" t="str" cm="1">
        <f t="array" ref="AY12">IFERROR(IF(SUMPRODUCT((N°_chambre=$A12)*(date_arrivée&lt;=AY$8)*(date_départ&gt;=AY$8)),INDEX(Personne,MATCH($A12,N°_chambre,0)),""),"")</f>
        <v/>
      </c>
      <c r="AZ12" s="28" t="str" cm="1">
        <f t="array" ref="AZ12">IFERROR(IF(SUMPRODUCT((N°_chambre=$A12)*(date_arrivée&lt;=AZ$8)*(date_départ&gt;=AZ$8)),INDEX(Personne,MATCH($A12,N°_chambre,0)),""),"")</f>
        <v/>
      </c>
      <c r="BA12" s="28" t="str" cm="1">
        <f t="array" ref="BA12">IFERROR(IF(SUMPRODUCT((N°_chambre=$A12)*(date_arrivée&lt;=BA$8)*(date_départ&gt;=BA$8)),INDEX(Personne,MATCH($A12,N°_chambre,0)),""),"")</f>
        <v/>
      </c>
      <c r="BB12" s="28" t="str" cm="1">
        <f t="array" ref="BB12">IFERROR(IF(SUMPRODUCT((N°_chambre=$A12)*(date_arrivée&lt;=BB$8)*(date_départ&gt;=BB$8)),INDEX(Personne,MATCH($A12,N°_chambre,0)),""),"")</f>
        <v/>
      </c>
      <c r="BC12" s="28" t="str" cm="1">
        <f t="array" ref="BC12">IFERROR(IF(SUMPRODUCT((N°_chambre=$A12)*(date_arrivée&lt;=BC$8)*(date_départ&gt;=BC$8)),INDEX(Personne,MATCH($A12,N°_chambre,0)),""),"")</f>
        <v/>
      </c>
      <c r="BD12" s="28" t="str" cm="1">
        <f t="array" ref="BD12">IFERROR(IF(SUMPRODUCT((N°_chambre=$A12)*(date_arrivée&lt;=BD$8)*(date_départ&gt;=BD$8)),INDEX(Personne,MATCH($A12,N°_chambre,0)),""),"")</f>
        <v/>
      </c>
      <c r="BE12" s="28" t="str" cm="1">
        <f t="array" ref="BE12">IFERROR(IF(SUMPRODUCT((N°_chambre=$A12)*(date_arrivée&lt;=BE$8)*(date_départ&gt;=BE$8)),INDEX(Personne,MATCH($A12,N°_chambre,0)),""),"")</f>
        <v/>
      </c>
      <c r="BF12" s="28" t="str" cm="1">
        <f t="array" ref="BF12">IFERROR(IF(SUMPRODUCT((N°_chambre=$A12)*(date_arrivée&lt;=BF$8)*(date_départ&gt;=BF$8)),INDEX(Personne,MATCH($A12,N°_chambre,0)),""),"")</f>
        <v/>
      </c>
      <c r="BG12" s="28" t="str" cm="1">
        <f t="array" ref="BG12">IFERROR(IF(SUMPRODUCT((N°_chambre=$A12)*(date_arrivée&lt;=BG$8)*(date_départ&gt;=BG$8)),INDEX(Personne,MATCH($A12,N°_chambre,0)),""),"")</f>
        <v/>
      </c>
      <c r="BH12" s="28" t="str" cm="1">
        <f t="array" ref="BH12">IFERROR(IF(SUMPRODUCT((N°_chambre=$A12)*(date_arrivée&lt;=BH$8)*(date_départ&gt;=BH$8)),INDEX(Personne,MATCH($A12,N°_chambre,0)),""),"")</f>
        <v/>
      </c>
      <c r="BI12" s="28" t="str" cm="1">
        <f t="array" ref="BI12">IFERROR(IF(SUMPRODUCT((N°_chambre=$A12)*(date_arrivée&lt;=BI$8)*(date_départ&gt;=BI$8)),INDEX(Personne,MATCH($A12,N°_chambre,0)),""),"")</f>
        <v/>
      </c>
      <c r="BJ12" s="28" t="str" cm="1">
        <f t="array" ref="BJ12">IFERROR(IF(SUMPRODUCT((N°_chambre=$A12)*(date_arrivée&lt;=BJ$8)*(date_départ&gt;=BJ$8)),INDEX(Personne,MATCH($A12,N°_chambre,0)),""),"")</f>
        <v/>
      </c>
      <c r="BK12" s="28" t="str" cm="1">
        <f t="array" ref="BK12">IFERROR(IF(SUMPRODUCT((N°_chambre=$A12)*(date_arrivée&lt;=BK$8)*(date_départ&gt;=BK$8)),INDEX(Personne,MATCH($A12,N°_chambre,0)),""),"")</f>
        <v/>
      </c>
    </row>
    <row r="13" spans="1:63" ht="15.75" x14ac:dyDescent="0.25">
      <c r="A13" s="26" t="s">
        <v>6</v>
      </c>
      <c r="B13" s="27">
        <v>5</v>
      </c>
      <c r="C13" s="28" t="str" cm="1">
        <f t="array" ref="C13">IFERROR(IF(SUMPRODUCT((N°_chambre=$A13)*(date_arrivée&lt;=C$8)*(date_départ&gt;=C$8)),INDEX(Personne,MATCH($A13,N°_chambre,0)),""),"")</f>
        <v/>
      </c>
      <c r="D13" s="28" t="str" cm="1">
        <f t="array" ref="D13">IFERROR(IF(SUMPRODUCT((N°_chambre=$A13)*(date_arrivée&lt;=D$8)*(date_départ&gt;=D$8)),INDEX(Personne,MATCH($A13,N°_chambre,0)),""),"")</f>
        <v/>
      </c>
      <c r="E13" s="28" t="str" cm="1">
        <f t="array" ref="E13">IFERROR(IF(SUMPRODUCT((N°_chambre=$A13)*(date_arrivée&lt;=E$8)*(date_départ&gt;=E$8)),INDEX(Personne,MATCH($A13,N°_chambre,0)),""),"")</f>
        <v/>
      </c>
      <c r="F13" s="28" t="str" cm="1">
        <f t="array" ref="F13">IFERROR(IF(SUMPRODUCT((N°_chambre=$A13)*(date_arrivée&lt;=F$8)*(date_départ&gt;=F$8)),INDEX(Personne,MATCH($A13,N°_chambre,0)),""),"")</f>
        <v/>
      </c>
      <c r="G13" s="28" t="str" cm="1">
        <f t="array" ref="G13">IFERROR(IF(SUMPRODUCT((N°_chambre=$A13)*(date_arrivée&lt;=G$8)*(date_départ&gt;=G$8)),INDEX(Personne,MATCH($A13,N°_chambre,0)),""),"")</f>
        <v/>
      </c>
      <c r="H13" s="28" t="str" cm="1">
        <f t="array" ref="H13">IFERROR(IF(SUMPRODUCT((N°_chambre=$A13)*(date_arrivée&lt;=H$8)*(date_départ&gt;=H$8)),INDEX(Personne,MATCH($A13,N°_chambre,0)),""),"")</f>
        <v/>
      </c>
      <c r="I13" s="28" t="str" cm="1">
        <f t="array" ref="I13">IFERROR(IF(SUMPRODUCT((N°_chambre=$A13)*(date_arrivée&lt;=I$8)*(date_départ&gt;=I$8)),INDEX(Personne,MATCH($A13,N°_chambre,0)),""),"")</f>
        <v/>
      </c>
      <c r="J13" s="28" t="str" cm="1">
        <f t="array" ref="J13">IFERROR(IF(SUMPRODUCT((N°_chambre=$A13)*(date_arrivée&lt;=J$8)*(date_départ&gt;=J$8)),INDEX(Personne,MATCH($A13,N°_chambre,0)),""),"")</f>
        <v/>
      </c>
      <c r="K13" s="28" t="str" cm="1">
        <f t="array" ref="K13">IFERROR(IF(SUMPRODUCT((N°_chambre=$A13)*(date_arrivée&lt;=K$8)*(date_départ&gt;=K$8)),INDEX(Personne,MATCH($A13,N°_chambre,0)),""),"")</f>
        <v/>
      </c>
      <c r="L13" s="28" t="str" cm="1">
        <f t="array" ref="L13">IFERROR(IF(SUMPRODUCT((N°_chambre=$A13)*(date_arrivée&lt;=L$8)*(date_départ&gt;=L$8)),INDEX(Personne,MATCH($A13,N°_chambre,0)),""),"")</f>
        <v/>
      </c>
      <c r="M13" s="28" t="str" cm="1">
        <f t="array" ref="M13">IFERROR(IF(SUMPRODUCT((N°_chambre=$A13)*(date_arrivée&lt;=M$8)*(date_départ&gt;=M$8)),INDEX(Personne,MATCH($A13,N°_chambre,0)),""),"")</f>
        <v/>
      </c>
      <c r="N13" s="28" t="str" cm="1">
        <f t="array" ref="N13">IFERROR(IF(SUMPRODUCT((N°_chambre=$A13)*(date_arrivée&lt;=N$8)*(date_départ&gt;=N$8)),INDEX(Personne,MATCH($A13,N°_chambre,0)),""),"")</f>
        <v/>
      </c>
      <c r="O13" s="28" t="str" cm="1">
        <f t="array" ref="O13">IFERROR(IF(SUMPRODUCT((N°_chambre=$A13)*(date_arrivée&lt;=O$8)*(date_départ&gt;=O$8)),INDEX(Personne,MATCH($A13,N°_chambre,0)),""),"")</f>
        <v/>
      </c>
      <c r="P13" s="28" t="str" cm="1">
        <f t="array" ref="P13">IFERROR(IF(SUMPRODUCT((N°_chambre=$A13)*(date_arrivée&lt;=P$8)*(date_départ&gt;=P$8)),INDEX(Personne,MATCH($A13,N°_chambre,0)),""),"")</f>
        <v/>
      </c>
      <c r="Q13" s="28" t="str" cm="1">
        <f t="array" ref="Q13">IFERROR(IF(SUMPRODUCT((N°_chambre=$A13)*(date_arrivée&lt;=Q$8)*(date_départ&gt;=Q$8)),INDEX(Personne,MATCH($A13,N°_chambre,0)),""),"")</f>
        <v/>
      </c>
      <c r="R13" s="28" t="str" cm="1">
        <f t="array" ref="R13">IFERROR(IF(SUMPRODUCT((N°_chambre=$A13)*(date_arrivée&lt;=R$8)*(date_départ&gt;=R$8)),INDEX(Personne,MATCH($A13,N°_chambre,0)),""),"")</f>
        <v/>
      </c>
      <c r="S13" s="28" t="str" cm="1">
        <f t="array" ref="S13">IFERROR(IF(SUMPRODUCT((N°_chambre=$A13)*(date_arrivée&lt;=S$8)*(date_départ&gt;=S$8)),INDEX(Personne,MATCH($A13,N°_chambre,0)),""),"")</f>
        <v/>
      </c>
      <c r="T13" s="28" t="str" cm="1">
        <f t="array" ref="T13">IFERROR(IF(SUMPRODUCT((N°_chambre=$A13)*(date_arrivée&lt;=T$8)*(date_départ&gt;=T$8)),INDEX(Personne,MATCH($A13,N°_chambre,0)),""),"")</f>
        <v/>
      </c>
      <c r="U13" s="28" t="str" cm="1">
        <f t="array" ref="U13">IFERROR(IF(SUMPRODUCT((N°_chambre=$A13)*(date_arrivée&lt;=U$8)*(date_départ&gt;=U$8)),INDEX(Personne,MATCH($A13,N°_chambre,0)),""),"")</f>
        <v/>
      </c>
      <c r="V13" s="28" t="str" cm="1">
        <f t="array" ref="V13">IFERROR(IF(SUMPRODUCT((N°_chambre=$A13)*(date_arrivée&lt;=V$8)*(date_départ&gt;=V$8)),INDEX(Personne,MATCH($A13,N°_chambre,0)),""),"")</f>
        <v/>
      </c>
      <c r="W13" s="28" t="str" cm="1">
        <f t="array" ref="W13">IFERROR(IF(SUMPRODUCT((N°_chambre=$A13)*(date_arrivée&lt;=W$8)*(date_départ&gt;=W$8)),INDEX(Personne,MATCH($A13,N°_chambre,0)),""),"")</f>
        <v/>
      </c>
      <c r="X13" s="28" t="str" cm="1">
        <f t="array" ref="X13">IFERROR(IF(SUMPRODUCT((N°_chambre=$A13)*(date_arrivée&lt;=X$8)*(date_départ&gt;=X$8)),INDEX(Personne,MATCH($A13,N°_chambre,0)),""),"")</f>
        <v/>
      </c>
      <c r="Y13" s="28" t="str" cm="1">
        <f t="array" ref="Y13">IFERROR(IF(SUMPRODUCT((N°_chambre=$A13)*(date_arrivée&lt;=Y$8)*(date_départ&gt;=Y$8)),INDEX(Personne,MATCH($A13,N°_chambre,0)),""),"")</f>
        <v/>
      </c>
      <c r="Z13" s="28" t="str" cm="1">
        <f t="array" ref="Z13">IFERROR(IF(SUMPRODUCT((N°_chambre=$A13)*(date_arrivée&lt;=Z$8)*(date_départ&gt;=Z$8)),INDEX(Personne,MATCH($A13,N°_chambre,0)),""),"")</f>
        <v/>
      </c>
      <c r="AA13" s="28" t="str" cm="1">
        <f t="array" ref="AA13">IFERROR(IF(SUMPRODUCT((N°_chambre=$A13)*(date_arrivée&lt;=AA$8)*(date_départ&gt;=AA$8)),INDEX(Personne,MATCH($A13,N°_chambre,0)),""),"")</f>
        <v/>
      </c>
      <c r="AB13" s="28" t="str" cm="1">
        <f t="array" ref="AB13">IFERROR(IF(SUMPRODUCT((N°_chambre=$A13)*(date_arrivée&lt;=AB$8)*(date_départ&gt;=AB$8)),INDEX(Personne,MATCH($A13,N°_chambre,0)),""),"")</f>
        <v/>
      </c>
      <c r="AC13" s="28" t="str" cm="1">
        <f t="array" ref="AC13">IFERROR(IF(SUMPRODUCT((N°_chambre=$A13)*(date_arrivée&lt;=AC$8)*(date_départ&gt;=AC$8)),INDEX(Personne,MATCH($A13,N°_chambre,0)),""),"")</f>
        <v/>
      </c>
      <c r="AD13" s="28" t="str" cm="1">
        <f t="array" ref="AD13">IFERROR(IF(SUMPRODUCT((N°_chambre=$A13)*(date_arrivée&lt;=AD$8)*(date_départ&gt;=AD$8)),INDEX(Personne,MATCH($A13,N°_chambre,0)),""),"")</f>
        <v/>
      </c>
      <c r="AE13" s="28" t="str" cm="1">
        <f t="array" ref="AE13">IFERROR(IF(SUMPRODUCT((N°_chambre=$A13)*(date_arrivée&lt;=AE$8)*(date_départ&gt;=AE$8)),INDEX(Personne,MATCH($A13,N°_chambre,0)),""),"")</f>
        <v/>
      </c>
      <c r="AF13" s="28" t="str" cm="1">
        <f t="array" ref="AF13">IFERROR(IF(SUMPRODUCT((N°_chambre=$A13)*(date_arrivée&lt;=AF$8)*(date_départ&gt;=AF$8)),INDEX(Personne,MATCH($A13,N°_chambre,0)),""),"")</f>
        <v/>
      </c>
      <c r="AG13" s="28" t="str" cm="1">
        <f t="array" ref="AG13">IFERROR(IF(SUMPRODUCT((N°_chambre=$A13)*(date_arrivée&lt;=AG$8)*(date_départ&gt;=AG$8)),INDEX(Personne,MATCH($A13,N°_chambre,0)),""),"")</f>
        <v/>
      </c>
      <c r="AH13" s="28" t="str" cm="1">
        <f t="array" ref="AH13">IFERROR(IF(SUMPRODUCT((N°_chambre=$A13)*(date_arrivée&lt;=AH$8)*(date_départ&gt;=AH$8)),INDEX(Personne,MATCH($A13,N°_chambre,0)),""),"")</f>
        <v/>
      </c>
      <c r="AI13" s="28" t="str" cm="1">
        <f t="array" ref="AI13">IFERROR(IF(SUMPRODUCT((N°_chambre=$A13)*(date_arrivée&lt;=AI$8)*(date_départ&gt;=AI$8)),INDEX(Personne,MATCH($A13,N°_chambre,0)),""),"")</f>
        <v/>
      </c>
      <c r="AJ13" s="28" t="str" cm="1">
        <f t="array" ref="AJ13">IFERROR(IF(SUMPRODUCT((N°_chambre=$A13)*(date_arrivée&lt;=AJ$8)*(date_départ&gt;=AJ$8)),INDEX(Personne,MATCH($A13,N°_chambre,0)),""),"")</f>
        <v/>
      </c>
      <c r="AK13" s="28" t="str" cm="1">
        <f t="array" ref="AK13">IFERROR(IF(SUMPRODUCT((N°_chambre=$A13)*(date_arrivée&lt;=AK$8)*(date_départ&gt;=AK$8)),INDEX(Personne,MATCH($A13,N°_chambre,0)),""),"")</f>
        <v/>
      </c>
      <c r="AL13" s="28" t="str" cm="1">
        <f t="array" ref="AL13">IFERROR(IF(SUMPRODUCT((N°_chambre=$A13)*(date_arrivée&lt;=AL$8)*(date_départ&gt;=AL$8)),INDEX(Personne,MATCH($A13,N°_chambre,0)),""),"")</f>
        <v/>
      </c>
      <c r="AM13" s="28" t="str" cm="1">
        <f t="array" ref="AM13">IFERROR(IF(SUMPRODUCT((N°_chambre=$A13)*(date_arrivée&lt;=AM$8)*(date_départ&gt;=AM$8)),INDEX(Personne,MATCH($A13,N°_chambre,0)),""),"")</f>
        <v/>
      </c>
      <c r="AN13" s="28" t="str" cm="1">
        <f t="array" ref="AN13">IFERROR(IF(SUMPRODUCT((N°_chambre=$A13)*(date_arrivée&lt;=AN$8)*(date_départ&gt;=AN$8)),INDEX(Personne,MATCH($A13,N°_chambre,0)),""),"")</f>
        <v/>
      </c>
      <c r="AO13" s="28" t="str" cm="1">
        <f t="array" ref="AO13">IFERROR(IF(SUMPRODUCT((N°_chambre=$A13)*(date_arrivée&lt;=AO$8)*(date_départ&gt;=AO$8)),INDEX(Personne,MATCH($A13,N°_chambre,0)),""),"")</f>
        <v/>
      </c>
      <c r="AP13" s="28" t="str" cm="1">
        <f t="array" ref="AP13">IFERROR(IF(SUMPRODUCT((N°_chambre=$A13)*(date_arrivée&lt;=AP$8)*(date_départ&gt;=AP$8)),INDEX(Personne,MATCH($A13,N°_chambre,0)),""),"")</f>
        <v/>
      </c>
      <c r="AQ13" s="28" t="str" cm="1">
        <f t="array" ref="AQ13">IFERROR(IF(SUMPRODUCT((N°_chambre=$A13)*(date_arrivée&lt;=AQ$8)*(date_départ&gt;=AQ$8)),INDEX(Personne,MATCH($A13,N°_chambre,0)),""),"")</f>
        <v/>
      </c>
      <c r="AR13" s="28" t="str" cm="1">
        <f t="array" ref="AR13">IFERROR(IF(SUMPRODUCT((N°_chambre=$A13)*(date_arrivée&lt;=AR$8)*(date_départ&gt;=AR$8)),INDEX(Personne,MATCH($A13,N°_chambre,0)),""),"")</f>
        <v/>
      </c>
      <c r="AS13" s="28" t="str" cm="1">
        <f t="array" ref="AS13">IFERROR(IF(SUMPRODUCT((N°_chambre=$A13)*(date_arrivée&lt;=AS$8)*(date_départ&gt;=AS$8)),INDEX(Personne,MATCH($A13,N°_chambre,0)),""),"")</f>
        <v/>
      </c>
      <c r="AT13" s="28" t="str" cm="1">
        <f t="array" ref="AT13">IFERROR(IF(SUMPRODUCT((N°_chambre=$A13)*(date_arrivée&lt;=AT$8)*(date_départ&gt;=AT$8)),INDEX(Personne,MATCH($A13,N°_chambre,0)),""),"")</f>
        <v/>
      </c>
      <c r="AU13" s="28" t="str" cm="1">
        <f t="array" ref="AU13">IFERROR(IF(SUMPRODUCT((N°_chambre=$A13)*(date_arrivée&lt;=AU$8)*(date_départ&gt;=AU$8)),INDEX(Personne,MATCH($A13,N°_chambre,0)),""),"")</f>
        <v/>
      </c>
      <c r="AV13" s="28" t="str" cm="1">
        <f t="array" ref="AV13">IFERROR(IF(SUMPRODUCT((N°_chambre=$A13)*(date_arrivée&lt;=AV$8)*(date_départ&gt;=AV$8)),INDEX(Personne,MATCH($A13,N°_chambre,0)),""),"")</f>
        <v/>
      </c>
      <c r="AW13" s="28" t="str" cm="1">
        <f t="array" ref="AW13">IFERROR(IF(SUMPRODUCT((N°_chambre=$A13)*(date_arrivée&lt;=AW$8)*(date_départ&gt;=AW$8)),INDEX(Personne,MATCH($A13,N°_chambre,0)),""),"")</f>
        <v/>
      </c>
      <c r="AX13" s="28" t="str" cm="1">
        <f t="array" ref="AX13">IFERROR(IF(SUMPRODUCT((N°_chambre=$A13)*(date_arrivée&lt;=AX$8)*(date_départ&gt;=AX$8)),INDEX(Personne,MATCH($A13,N°_chambre,0)),""),"")</f>
        <v/>
      </c>
      <c r="AY13" s="28" t="str" cm="1">
        <f t="array" ref="AY13">IFERROR(IF(SUMPRODUCT((N°_chambre=$A13)*(date_arrivée&lt;=AY$8)*(date_départ&gt;=AY$8)),INDEX(Personne,MATCH($A13,N°_chambre,0)),""),"")</f>
        <v/>
      </c>
      <c r="AZ13" s="28" t="str" cm="1">
        <f t="array" ref="AZ13">IFERROR(IF(SUMPRODUCT((N°_chambre=$A13)*(date_arrivée&lt;=AZ$8)*(date_départ&gt;=AZ$8)),INDEX(Personne,MATCH($A13,N°_chambre,0)),""),"")</f>
        <v/>
      </c>
      <c r="BA13" s="28" t="str" cm="1">
        <f t="array" ref="BA13">IFERROR(IF(SUMPRODUCT((N°_chambre=$A13)*(date_arrivée&lt;=BA$8)*(date_départ&gt;=BA$8)),INDEX(Personne,MATCH($A13,N°_chambre,0)),""),"")</f>
        <v/>
      </c>
      <c r="BB13" s="28" t="str" cm="1">
        <f t="array" ref="BB13">IFERROR(IF(SUMPRODUCT((N°_chambre=$A13)*(date_arrivée&lt;=BB$8)*(date_départ&gt;=BB$8)),INDEX(Personne,MATCH($A13,N°_chambre,0)),""),"")</f>
        <v/>
      </c>
      <c r="BC13" s="28" t="str" cm="1">
        <f t="array" ref="BC13">IFERROR(IF(SUMPRODUCT((N°_chambre=$A13)*(date_arrivée&lt;=BC$8)*(date_départ&gt;=BC$8)),INDEX(Personne,MATCH($A13,N°_chambre,0)),""),"")</f>
        <v/>
      </c>
      <c r="BD13" s="28" t="str" cm="1">
        <f t="array" ref="BD13">IFERROR(IF(SUMPRODUCT((N°_chambre=$A13)*(date_arrivée&lt;=BD$8)*(date_départ&gt;=BD$8)),INDEX(Personne,MATCH($A13,N°_chambre,0)),""),"")</f>
        <v/>
      </c>
      <c r="BE13" s="28" t="str" cm="1">
        <f t="array" ref="BE13">IFERROR(IF(SUMPRODUCT((N°_chambre=$A13)*(date_arrivée&lt;=BE$8)*(date_départ&gt;=BE$8)),INDEX(Personne,MATCH($A13,N°_chambre,0)),""),"")</f>
        <v/>
      </c>
      <c r="BF13" s="28" t="str" cm="1">
        <f t="array" ref="BF13">IFERROR(IF(SUMPRODUCT((N°_chambre=$A13)*(date_arrivée&lt;=BF$8)*(date_départ&gt;=BF$8)),INDEX(Personne,MATCH($A13,N°_chambre,0)),""),"")</f>
        <v/>
      </c>
      <c r="BG13" s="28" t="str" cm="1">
        <f t="array" ref="BG13">IFERROR(IF(SUMPRODUCT((N°_chambre=$A13)*(date_arrivée&lt;=BG$8)*(date_départ&gt;=BG$8)),INDEX(Personne,MATCH($A13,N°_chambre,0)),""),"")</f>
        <v/>
      </c>
      <c r="BH13" s="28" t="str" cm="1">
        <f t="array" ref="BH13">IFERROR(IF(SUMPRODUCT((N°_chambre=$A13)*(date_arrivée&lt;=BH$8)*(date_départ&gt;=BH$8)),INDEX(Personne,MATCH($A13,N°_chambre,0)),""),"")</f>
        <v/>
      </c>
      <c r="BI13" s="28" t="str" cm="1">
        <f t="array" ref="BI13">IFERROR(IF(SUMPRODUCT((N°_chambre=$A13)*(date_arrivée&lt;=BI$8)*(date_départ&gt;=BI$8)),INDEX(Personne,MATCH($A13,N°_chambre,0)),""),"")</f>
        <v/>
      </c>
      <c r="BJ13" s="28" t="str" cm="1">
        <f t="array" ref="BJ13">IFERROR(IF(SUMPRODUCT((N°_chambre=$A13)*(date_arrivée&lt;=BJ$8)*(date_départ&gt;=BJ$8)),INDEX(Personne,MATCH($A13,N°_chambre,0)),""),"")</f>
        <v/>
      </c>
      <c r="BK13" s="28" t="str" cm="1">
        <f t="array" ref="BK13">IFERROR(IF(SUMPRODUCT((N°_chambre=$A13)*(date_arrivée&lt;=BK$8)*(date_départ&gt;=BK$8)),INDEX(Personne,MATCH($A13,N°_chambre,0)),""),"")</f>
        <v/>
      </c>
    </row>
    <row r="14" spans="1:63" ht="15.75" x14ac:dyDescent="0.25">
      <c r="A14" s="26" t="s">
        <v>7</v>
      </c>
      <c r="B14" s="27">
        <v>2</v>
      </c>
      <c r="C14" s="28" t="str" cm="1">
        <f t="array" ref="C14">IFERROR(IF(SUMPRODUCT((N°_chambre=$A14)*(date_arrivée&lt;=C$8)*(date_départ&gt;=C$8)),INDEX(Personne,MATCH($A14,N°_chambre,0)),""),"")</f>
        <v/>
      </c>
      <c r="D14" s="28" t="str" cm="1">
        <f t="array" ref="D14">IFERROR(IF(SUMPRODUCT((N°_chambre=$A14)*(date_arrivée&lt;=D$8)*(date_départ&gt;=D$8)),INDEX(Personne,MATCH($A14,N°_chambre,0)),""),"")</f>
        <v/>
      </c>
      <c r="E14" s="28" t="str" cm="1">
        <f t="array" ref="E14">IFERROR(IF(SUMPRODUCT((N°_chambre=$A14)*(date_arrivée&lt;=E$8)*(date_départ&gt;=E$8)),INDEX(Personne,MATCH($A14,N°_chambre,0)),""),"")</f>
        <v/>
      </c>
      <c r="F14" s="28" t="str" cm="1">
        <f t="array" ref="F14">IFERROR(IF(SUMPRODUCT((N°_chambre=$A14)*(date_arrivée&lt;=F$8)*(date_départ&gt;=F$8)),INDEX(Personne,MATCH($A14,N°_chambre,0)),""),"")</f>
        <v/>
      </c>
      <c r="G14" s="28" t="str" cm="1">
        <f t="array" ref="G14">IFERROR(IF(SUMPRODUCT((N°_chambre=$A14)*(date_arrivée&lt;=G$8)*(date_départ&gt;=G$8)),INDEX(Personne,MATCH($A14,N°_chambre,0)),""),"")</f>
        <v/>
      </c>
      <c r="H14" s="28" t="str" cm="1">
        <f t="array" ref="H14">IFERROR(IF(SUMPRODUCT((N°_chambre=$A14)*(date_arrivée&lt;=H$8)*(date_départ&gt;=H$8)),INDEX(Personne,MATCH($A14,N°_chambre,0)),""),"")</f>
        <v/>
      </c>
      <c r="I14" s="28" t="str" cm="1">
        <f t="array" ref="I14">IFERROR(IF(SUMPRODUCT((N°_chambre=$A14)*(date_arrivée&lt;=I$8)*(date_départ&gt;=I$8)),INDEX(Personne,MATCH($A14,N°_chambre,0)),""),"")</f>
        <v/>
      </c>
      <c r="J14" s="28" t="str" cm="1">
        <f t="array" ref="J14">IFERROR(IF(SUMPRODUCT((N°_chambre=$A14)*(date_arrivée&lt;=J$8)*(date_départ&gt;=J$8)),INDEX(Personne,MATCH($A14,N°_chambre,0)),""),"")</f>
        <v/>
      </c>
      <c r="K14" s="28" t="str" cm="1">
        <f t="array" ref="K14">IFERROR(IF(SUMPRODUCT((N°_chambre=$A14)*(date_arrivée&lt;=K$8)*(date_départ&gt;=K$8)),INDEX(Personne,MATCH($A14,N°_chambre,0)),""),"")</f>
        <v/>
      </c>
      <c r="L14" s="28" t="str" cm="1">
        <f t="array" ref="L14">IFERROR(IF(SUMPRODUCT((N°_chambre=$A14)*(date_arrivée&lt;=L$8)*(date_départ&gt;=L$8)),INDEX(Personne,MATCH($A14,N°_chambre,0)),""),"")</f>
        <v/>
      </c>
      <c r="M14" s="28" t="str" cm="1">
        <f t="array" ref="M14">IFERROR(IF(SUMPRODUCT((N°_chambre=$A14)*(date_arrivée&lt;=M$8)*(date_départ&gt;=M$8)),INDEX(Personne,MATCH($A14,N°_chambre,0)),""),"")</f>
        <v/>
      </c>
      <c r="N14" s="28" t="str" cm="1">
        <f t="array" ref="N14">IFERROR(IF(SUMPRODUCT((N°_chambre=$A14)*(date_arrivée&lt;=N$8)*(date_départ&gt;=N$8)),INDEX(Personne,MATCH($A14,N°_chambre,0)),""),"")</f>
        <v/>
      </c>
      <c r="O14" s="28" t="str" cm="1">
        <f t="array" ref="O14">IFERROR(IF(SUMPRODUCT((N°_chambre=$A14)*(date_arrivée&lt;=O$8)*(date_départ&gt;=O$8)),INDEX(Personne,MATCH($A14,N°_chambre,0)),""),"")</f>
        <v/>
      </c>
      <c r="P14" s="28" t="str" cm="1">
        <f t="array" ref="P14">IFERROR(IF(SUMPRODUCT((N°_chambre=$A14)*(date_arrivée&lt;=P$8)*(date_départ&gt;=P$8)),INDEX(Personne,MATCH($A14,N°_chambre,0)),""),"")</f>
        <v/>
      </c>
      <c r="Q14" s="28" t="str" cm="1">
        <f t="array" ref="Q14">IFERROR(IF(SUMPRODUCT((N°_chambre=$A14)*(date_arrivée&lt;=Q$8)*(date_départ&gt;=Q$8)),INDEX(Personne,MATCH($A14,N°_chambre,0)),""),"")</f>
        <v/>
      </c>
      <c r="R14" s="28" t="str" cm="1">
        <f t="array" ref="R14">IFERROR(IF(SUMPRODUCT((N°_chambre=$A14)*(date_arrivée&lt;=R$8)*(date_départ&gt;=R$8)),INDEX(Personne,MATCH($A14,N°_chambre,0)),""),"")</f>
        <v/>
      </c>
      <c r="S14" s="28" t="str" cm="1">
        <f t="array" ref="S14">IFERROR(IF(SUMPRODUCT((N°_chambre=$A14)*(date_arrivée&lt;=S$8)*(date_départ&gt;=S$8)),INDEX(Personne,MATCH($A14,N°_chambre,0)),""),"")</f>
        <v/>
      </c>
      <c r="T14" s="28" t="str" cm="1">
        <f t="array" ref="T14">IFERROR(IF(SUMPRODUCT((N°_chambre=$A14)*(date_arrivée&lt;=T$8)*(date_départ&gt;=T$8)),INDEX(Personne,MATCH($A14,N°_chambre,0)),""),"")</f>
        <v/>
      </c>
      <c r="U14" s="28" t="str" cm="1">
        <f t="array" ref="U14">IFERROR(IF(SUMPRODUCT((N°_chambre=$A14)*(date_arrivée&lt;=U$8)*(date_départ&gt;=U$8)),INDEX(Personne,MATCH($A14,N°_chambre,0)),""),"")</f>
        <v/>
      </c>
      <c r="V14" s="28" t="str" cm="1">
        <f t="array" ref="V14">IFERROR(IF(SUMPRODUCT((N°_chambre=$A14)*(date_arrivée&lt;=V$8)*(date_départ&gt;=V$8)),INDEX(Personne,MATCH($A14,N°_chambre,0)),""),"")</f>
        <v/>
      </c>
      <c r="W14" s="28" t="str" cm="1">
        <f t="array" ref="W14">IFERROR(IF(SUMPRODUCT((N°_chambre=$A14)*(date_arrivée&lt;=W$8)*(date_départ&gt;=W$8)),INDEX(Personne,MATCH($A14,N°_chambre,0)),""),"")</f>
        <v/>
      </c>
      <c r="X14" s="28" t="str" cm="1">
        <f t="array" ref="X14">IFERROR(IF(SUMPRODUCT((N°_chambre=$A14)*(date_arrivée&lt;=X$8)*(date_départ&gt;=X$8)),INDEX(Personne,MATCH($A14,N°_chambre,0)),""),"")</f>
        <v/>
      </c>
      <c r="Y14" s="28" t="str" cm="1">
        <f t="array" ref="Y14">IFERROR(IF(SUMPRODUCT((N°_chambre=$A14)*(date_arrivée&lt;=Y$8)*(date_départ&gt;=Y$8)),INDEX(Personne,MATCH($A14,N°_chambre,0)),""),"")</f>
        <v/>
      </c>
      <c r="Z14" s="28" t="str" cm="1">
        <f t="array" ref="Z14">IFERROR(IF(SUMPRODUCT((N°_chambre=$A14)*(date_arrivée&lt;=Z$8)*(date_départ&gt;=Z$8)),INDEX(Personne,MATCH($A14,N°_chambre,0)),""),"")</f>
        <v/>
      </c>
      <c r="AA14" s="28" t="str" cm="1">
        <f t="array" ref="AA14">IFERROR(IF(SUMPRODUCT((N°_chambre=$A14)*(date_arrivée&lt;=AA$8)*(date_départ&gt;=AA$8)),INDEX(Personne,MATCH($A14,N°_chambre,0)),""),"")</f>
        <v/>
      </c>
      <c r="AB14" s="28" t="str" cm="1">
        <f t="array" ref="AB14">IFERROR(IF(SUMPRODUCT((N°_chambre=$A14)*(date_arrivée&lt;=AB$8)*(date_départ&gt;=AB$8)),INDEX(Personne,MATCH($A14,N°_chambre,0)),""),"")</f>
        <v/>
      </c>
      <c r="AC14" s="28" t="str" cm="1">
        <f t="array" ref="AC14">IFERROR(IF(SUMPRODUCT((N°_chambre=$A14)*(date_arrivée&lt;=AC$8)*(date_départ&gt;=AC$8)),INDEX(Personne,MATCH($A14,N°_chambre,0)),""),"")</f>
        <v/>
      </c>
      <c r="AD14" s="28" t="str" cm="1">
        <f t="array" ref="AD14">IFERROR(IF(SUMPRODUCT((N°_chambre=$A14)*(date_arrivée&lt;=AD$8)*(date_départ&gt;=AD$8)),INDEX(Personne,MATCH($A14,N°_chambre,0)),""),"")</f>
        <v/>
      </c>
      <c r="AE14" s="28" t="str" cm="1">
        <f t="array" ref="AE14">IFERROR(IF(SUMPRODUCT((N°_chambre=$A14)*(date_arrivée&lt;=AE$8)*(date_départ&gt;=AE$8)),INDEX(Personne,MATCH($A14,N°_chambre,0)),""),"")</f>
        <v/>
      </c>
      <c r="AF14" s="28" t="str" cm="1">
        <f t="array" ref="AF14">IFERROR(IF(SUMPRODUCT((N°_chambre=$A14)*(date_arrivée&lt;=AF$8)*(date_départ&gt;=AF$8)),INDEX(Personne,MATCH($A14,N°_chambre,0)),""),"")</f>
        <v/>
      </c>
      <c r="AG14" s="28" t="str" cm="1">
        <f t="array" ref="AG14">IFERROR(IF(SUMPRODUCT((N°_chambre=$A14)*(date_arrivée&lt;=AG$8)*(date_départ&gt;=AG$8)),INDEX(Personne,MATCH($A14,N°_chambre,0)),""),"")</f>
        <v/>
      </c>
      <c r="AH14" s="28" t="str" cm="1">
        <f t="array" ref="AH14">IFERROR(IF(SUMPRODUCT((N°_chambre=$A14)*(date_arrivée&lt;=AH$8)*(date_départ&gt;=AH$8)),INDEX(Personne,MATCH($A14,N°_chambre,0)),""),"")</f>
        <v/>
      </c>
      <c r="AI14" s="28" t="str" cm="1">
        <f t="array" ref="AI14">IFERROR(IF(SUMPRODUCT((N°_chambre=$A14)*(date_arrivée&lt;=AI$8)*(date_départ&gt;=AI$8)),INDEX(Personne,MATCH($A14,N°_chambre,0)),""),"")</f>
        <v/>
      </c>
      <c r="AJ14" s="28" t="str" cm="1">
        <f t="array" ref="AJ14">IFERROR(IF(SUMPRODUCT((N°_chambre=$A14)*(date_arrivée&lt;=AJ$8)*(date_départ&gt;=AJ$8)),INDEX(Personne,MATCH($A14,N°_chambre,0)),""),"")</f>
        <v/>
      </c>
      <c r="AK14" s="28" t="str" cm="1">
        <f t="array" ref="AK14">IFERROR(IF(SUMPRODUCT((N°_chambre=$A14)*(date_arrivée&lt;=AK$8)*(date_départ&gt;=AK$8)),INDEX(Personne,MATCH($A14,N°_chambre,0)),""),"")</f>
        <v/>
      </c>
      <c r="AL14" s="28" t="str" cm="1">
        <f t="array" ref="AL14">IFERROR(IF(SUMPRODUCT((N°_chambre=$A14)*(date_arrivée&lt;=AL$8)*(date_départ&gt;=AL$8)),INDEX(Personne,MATCH($A14,N°_chambre,0)),""),"")</f>
        <v/>
      </c>
      <c r="AM14" s="28" t="str" cm="1">
        <f t="array" ref="AM14">IFERROR(IF(SUMPRODUCT((N°_chambre=$A14)*(date_arrivée&lt;=AM$8)*(date_départ&gt;=AM$8)),INDEX(Personne,MATCH($A14,N°_chambre,0)),""),"")</f>
        <v/>
      </c>
      <c r="AN14" s="28" t="str" cm="1">
        <f t="array" ref="AN14">IFERROR(IF(SUMPRODUCT((N°_chambre=$A14)*(date_arrivée&lt;=AN$8)*(date_départ&gt;=AN$8)),INDEX(Personne,MATCH($A14,N°_chambre,0)),""),"")</f>
        <v/>
      </c>
      <c r="AO14" s="28" t="str" cm="1">
        <f t="array" ref="AO14">IFERROR(IF(SUMPRODUCT((N°_chambre=$A14)*(date_arrivée&lt;=AO$8)*(date_départ&gt;=AO$8)),INDEX(Personne,MATCH($A14,N°_chambre,0)),""),"")</f>
        <v/>
      </c>
      <c r="AP14" s="28" t="str" cm="1">
        <f t="array" ref="AP14">IFERROR(IF(SUMPRODUCT((N°_chambre=$A14)*(date_arrivée&lt;=AP$8)*(date_départ&gt;=AP$8)),INDEX(Personne,MATCH($A14,N°_chambre,0)),""),"")</f>
        <v/>
      </c>
      <c r="AQ14" s="28" t="str" cm="1">
        <f t="array" ref="AQ14">IFERROR(IF(SUMPRODUCT((N°_chambre=$A14)*(date_arrivée&lt;=AQ$8)*(date_départ&gt;=AQ$8)),INDEX(Personne,MATCH($A14,N°_chambre,0)),""),"")</f>
        <v/>
      </c>
      <c r="AR14" s="28" t="str" cm="1">
        <f t="array" ref="AR14">IFERROR(IF(SUMPRODUCT((N°_chambre=$A14)*(date_arrivée&lt;=AR$8)*(date_départ&gt;=AR$8)),INDEX(Personne,MATCH($A14,N°_chambre,0)),""),"")</f>
        <v/>
      </c>
      <c r="AS14" s="28" t="str" cm="1">
        <f t="array" ref="AS14">IFERROR(IF(SUMPRODUCT((N°_chambre=$A14)*(date_arrivée&lt;=AS$8)*(date_départ&gt;=AS$8)),INDEX(Personne,MATCH($A14,N°_chambre,0)),""),"")</f>
        <v/>
      </c>
      <c r="AT14" s="28" t="str" cm="1">
        <f t="array" ref="AT14">IFERROR(IF(SUMPRODUCT((N°_chambre=$A14)*(date_arrivée&lt;=AT$8)*(date_départ&gt;=AT$8)),INDEX(Personne,MATCH($A14,N°_chambre,0)),""),"")</f>
        <v/>
      </c>
      <c r="AU14" s="28" t="str" cm="1">
        <f t="array" ref="AU14">IFERROR(IF(SUMPRODUCT((N°_chambre=$A14)*(date_arrivée&lt;=AU$8)*(date_départ&gt;=AU$8)),INDEX(Personne,MATCH($A14,N°_chambre,0)),""),"")</f>
        <v/>
      </c>
      <c r="AV14" s="28" t="str" cm="1">
        <f t="array" ref="AV14">IFERROR(IF(SUMPRODUCT((N°_chambre=$A14)*(date_arrivée&lt;=AV$8)*(date_départ&gt;=AV$8)),INDEX(Personne,MATCH($A14,N°_chambre,0)),""),"")</f>
        <v/>
      </c>
      <c r="AW14" s="28" t="str" cm="1">
        <f t="array" ref="AW14">IFERROR(IF(SUMPRODUCT((N°_chambre=$A14)*(date_arrivée&lt;=AW$8)*(date_départ&gt;=AW$8)),INDEX(Personne,MATCH($A14,N°_chambre,0)),""),"")</f>
        <v/>
      </c>
      <c r="AX14" s="28" t="str" cm="1">
        <f t="array" ref="AX14">IFERROR(IF(SUMPRODUCT((N°_chambre=$A14)*(date_arrivée&lt;=AX$8)*(date_départ&gt;=AX$8)),INDEX(Personne,MATCH($A14,N°_chambre,0)),""),"")</f>
        <v/>
      </c>
      <c r="AY14" s="28" t="str" cm="1">
        <f t="array" ref="AY14">IFERROR(IF(SUMPRODUCT((N°_chambre=$A14)*(date_arrivée&lt;=AY$8)*(date_départ&gt;=AY$8)),INDEX(Personne,MATCH($A14,N°_chambre,0)),""),"")</f>
        <v/>
      </c>
      <c r="AZ14" s="28" t="str" cm="1">
        <f t="array" ref="AZ14">IFERROR(IF(SUMPRODUCT((N°_chambre=$A14)*(date_arrivée&lt;=AZ$8)*(date_départ&gt;=AZ$8)),INDEX(Personne,MATCH($A14,N°_chambre,0)),""),"")</f>
        <v/>
      </c>
      <c r="BA14" s="28" t="str" cm="1">
        <f t="array" ref="BA14">IFERROR(IF(SUMPRODUCT((N°_chambre=$A14)*(date_arrivée&lt;=BA$8)*(date_départ&gt;=BA$8)),INDEX(Personne,MATCH($A14,N°_chambre,0)),""),"")</f>
        <v/>
      </c>
      <c r="BB14" s="28" t="str" cm="1">
        <f t="array" ref="BB14">IFERROR(IF(SUMPRODUCT((N°_chambre=$A14)*(date_arrivée&lt;=BB$8)*(date_départ&gt;=BB$8)),INDEX(Personne,MATCH($A14,N°_chambre,0)),""),"")</f>
        <v/>
      </c>
      <c r="BC14" s="28" t="str" cm="1">
        <f t="array" ref="BC14">IFERROR(IF(SUMPRODUCT((N°_chambre=$A14)*(date_arrivée&lt;=BC$8)*(date_départ&gt;=BC$8)),INDEX(Personne,MATCH($A14,N°_chambre,0)),""),"")</f>
        <v/>
      </c>
      <c r="BD14" s="28" t="str" cm="1">
        <f t="array" ref="BD14">IFERROR(IF(SUMPRODUCT((N°_chambre=$A14)*(date_arrivée&lt;=BD$8)*(date_départ&gt;=BD$8)),INDEX(Personne,MATCH($A14,N°_chambre,0)),""),"")</f>
        <v/>
      </c>
      <c r="BE14" s="28" t="str" cm="1">
        <f t="array" ref="BE14">IFERROR(IF(SUMPRODUCT((N°_chambre=$A14)*(date_arrivée&lt;=BE$8)*(date_départ&gt;=BE$8)),INDEX(Personne,MATCH($A14,N°_chambre,0)),""),"")</f>
        <v/>
      </c>
      <c r="BF14" s="28" t="str" cm="1">
        <f t="array" ref="BF14">IFERROR(IF(SUMPRODUCT((N°_chambre=$A14)*(date_arrivée&lt;=BF$8)*(date_départ&gt;=BF$8)),INDEX(Personne,MATCH($A14,N°_chambre,0)),""),"")</f>
        <v/>
      </c>
      <c r="BG14" s="28" t="str" cm="1">
        <f t="array" ref="BG14">IFERROR(IF(SUMPRODUCT((N°_chambre=$A14)*(date_arrivée&lt;=BG$8)*(date_départ&gt;=BG$8)),INDEX(Personne,MATCH($A14,N°_chambre,0)),""),"")</f>
        <v/>
      </c>
      <c r="BH14" s="28" t="str" cm="1">
        <f t="array" ref="BH14">IFERROR(IF(SUMPRODUCT((N°_chambre=$A14)*(date_arrivée&lt;=BH$8)*(date_départ&gt;=BH$8)),INDEX(Personne,MATCH($A14,N°_chambre,0)),""),"")</f>
        <v/>
      </c>
      <c r="BI14" s="28" t="str" cm="1">
        <f t="array" ref="BI14">IFERROR(IF(SUMPRODUCT((N°_chambre=$A14)*(date_arrivée&lt;=BI$8)*(date_départ&gt;=BI$8)),INDEX(Personne,MATCH($A14,N°_chambre,0)),""),"")</f>
        <v/>
      </c>
      <c r="BJ14" s="28" t="str" cm="1">
        <f t="array" ref="BJ14">IFERROR(IF(SUMPRODUCT((N°_chambre=$A14)*(date_arrivée&lt;=BJ$8)*(date_départ&gt;=BJ$8)),INDEX(Personne,MATCH($A14,N°_chambre,0)),""),"")</f>
        <v/>
      </c>
      <c r="BK14" s="28" t="str" cm="1">
        <f t="array" ref="BK14">IFERROR(IF(SUMPRODUCT((N°_chambre=$A14)*(date_arrivée&lt;=BK$8)*(date_départ&gt;=BK$8)),INDEX(Personne,MATCH($A14,N°_chambre,0)),""),"")</f>
        <v/>
      </c>
    </row>
    <row r="15" spans="1:63" ht="15.75" x14ac:dyDescent="0.25">
      <c r="A15" s="26" t="s">
        <v>8</v>
      </c>
      <c r="B15" s="27">
        <v>5</v>
      </c>
      <c r="C15" s="28" t="str" cm="1">
        <f t="array" ref="C15">IFERROR(IF(SUMPRODUCT((N°_chambre=$A15)*(date_arrivée&lt;=C$8)*(date_départ&gt;=C$8)),INDEX(Personne,MATCH($A15,N°_chambre,0)),""),"")</f>
        <v/>
      </c>
      <c r="D15" s="28" t="str" cm="1">
        <f t="array" ref="D15">IFERROR(IF(SUMPRODUCT((N°_chambre=$A15)*(date_arrivée&lt;=D$8)*(date_départ&gt;=D$8)),INDEX(Personne,MATCH($A15,N°_chambre,0)),""),"")</f>
        <v/>
      </c>
      <c r="E15" s="28" t="str" cm="1">
        <f t="array" ref="E15">IFERROR(IF(SUMPRODUCT((N°_chambre=$A15)*(date_arrivée&lt;=E$8)*(date_départ&gt;=E$8)),INDEX(Personne,MATCH($A15,N°_chambre,0)),""),"")</f>
        <v/>
      </c>
      <c r="F15" s="28" t="str" cm="1">
        <f t="array" ref="F15">IFERROR(IF(SUMPRODUCT((N°_chambre=$A15)*(date_arrivée&lt;=F$8)*(date_départ&gt;=F$8)),INDEX(Personne,MATCH($A15,N°_chambre,0)),""),"")</f>
        <v/>
      </c>
      <c r="G15" s="28" t="str" cm="1">
        <f t="array" ref="G15">IFERROR(IF(SUMPRODUCT((N°_chambre=$A15)*(date_arrivée&lt;=G$8)*(date_départ&gt;=G$8)),INDEX(Personne,MATCH($A15,N°_chambre,0)),""),"")</f>
        <v/>
      </c>
      <c r="H15" s="28" t="str" cm="1">
        <f t="array" ref="H15">IFERROR(IF(SUMPRODUCT((N°_chambre=$A15)*(date_arrivée&lt;=H$8)*(date_départ&gt;=H$8)),INDEX(Personne,MATCH($A15,N°_chambre,0)),""),"")</f>
        <v/>
      </c>
      <c r="I15" s="28" t="str" cm="1">
        <f t="array" ref="I15">IFERROR(IF(SUMPRODUCT((N°_chambre=$A15)*(date_arrivée&lt;=I$8)*(date_départ&gt;=I$8)),INDEX(Personne,MATCH($A15,N°_chambre,0)),""),"")</f>
        <v/>
      </c>
      <c r="J15" s="28" t="str" cm="1">
        <f t="array" ref="J15">IFERROR(IF(SUMPRODUCT((N°_chambre=$A15)*(date_arrivée&lt;=J$8)*(date_départ&gt;=J$8)),INDEX(Personne,MATCH($A15,N°_chambre,0)),""),"")</f>
        <v/>
      </c>
      <c r="K15" s="28" t="str" cm="1">
        <f t="array" ref="K15">IFERROR(IF(SUMPRODUCT((N°_chambre=$A15)*(date_arrivée&lt;=K$8)*(date_départ&gt;=K$8)),INDEX(Personne,MATCH($A15,N°_chambre,0)),""),"")</f>
        <v/>
      </c>
      <c r="L15" s="28" t="str" cm="1">
        <f t="array" ref="L15">IFERROR(IF(SUMPRODUCT((N°_chambre=$A15)*(date_arrivée&lt;=L$8)*(date_départ&gt;=L$8)),INDEX(Personne,MATCH($A15,N°_chambre,0)),""),"")</f>
        <v/>
      </c>
      <c r="M15" s="28" t="str" cm="1">
        <f t="array" ref="M15">IFERROR(IF(SUMPRODUCT((N°_chambre=$A15)*(date_arrivée&lt;=M$8)*(date_départ&gt;=M$8)),INDEX(Personne,MATCH($A15,N°_chambre,0)),""),"")</f>
        <v/>
      </c>
      <c r="N15" s="28" t="str" cm="1">
        <f t="array" ref="N15">IFERROR(IF(SUMPRODUCT((N°_chambre=$A15)*(date_arrivée&lt;=N$8)*(date_départ&gt;=N$8)),INDEX(Personne,MATCH($A15,N°_chambre,0)),""),"")</f>
        <v/>
      </c>
      <c r="O15" s="28" t="str" cm="1">
        <f t="array" ref="O15">IFERROR(IF(SUMPRODUCT((N°_chambre=$A15)*(date_arrivée&lt;=O$8)*(date_départ&gt;=O$8)),INDEX(Personne,MATCH($A15,N°_chambre,0)),""),"")</f>
        <v/>
      </c>
      <c r="P15" s="28" t="str" cm="1">
        <f t="array" ref="P15">IFERROR(IF(SUMPRODUCT((N°_chambre=$A15)*(date_arrivée&lt;=P$8)*(date_départ&gt;=P$8)),INDEX(Personne,MATCH($A15,N°_chambre,0)),""),"")</f>
        <v/>
      </c>
      <c r="Q15" s="28" t="str" cm="1">
        <f t="array" ref="Q15">IFERROR(IF(SUMPRODUCT((N°_chambre=$A15)*(date_arrivée&lt;=Q$8)*(date_départ&gt;=Q$8)),INDEX(Personne,MATCH($A15,N°_chambre,0)),""),"")</f>
        <v/>
      </c>
      <c r="R15" s="28" t="str" cm="1">
        <f t="array" ref="R15">IFERROR(IF(SUMPRODUCT((N°_chambre=$A15)*(date_arrivée&lt;=R$8)*(date_départ&gt;=R$8)),INDEX(Personne,MATCH($A15,N°_chambre,0)),""),"")</f>
        <v/>
      </c>
      <c r="S15" s="28" t="str" cm="1">
        <f t="array" ref="S15">IFERROR(IF(SUMPRODUCT((N°_chambre=$A15)*(date_arrivée&lt;=S$8)*(date_départ&gt;=S$8)),INDEX(Personne,MATCH($A15,N°_chambre,0)),""),"")</f>
        <v/>
      </c>
      <c r="T15" s="28" t="str" cm="1">
        <f t="array" ref="T15">IFERROR(IF(SUMPRODUCT((N°_chambre=$A15)*(date_arrivée&lt;=T$8)*(date_départ&gt;=T$8)),INDEX(Personne,MATCH($A15,N°_chambre,0)),""),"")</f>
        <v/>
      </c>
      <c r="U15" s="28" t="str" cm="1">
        <f t="array" ref="U15">IFERROR(IF(SUMPRODUCT((N°_chambre=$A15)*(date_arrivée&lt;=U$8)*(date_départ&gt;=U$8)),INDEX(Personne,MATCH($A15,N°_chambre,0)),""),"")</f>
        <v/>
      </c>
      <c r="V15" s="28" t="str" cm="1">
        <f t="array" ref="V15">IFERROR(IF(SUMPRODUCT((N°_chambre=$A15)*(date_arrivée&lt;=V$8)*(date_départ&gt;=V$8)),INDEX(Personne,MATCH($A15,N°_chambre,0)),""),"")</f>
        <v/>
      </c>
      <c r="W15" s="28" t="str" cm="1">
        <f t="array" ref="W15">IFERROR(IF(SUMPRODUCT((N°_chambre=$A15)*(date_arrivée&lt;=W$8)*(date_départ&gt;=W$8)),INDEX(Personne,MATCH($A15,N°_chambre,0)),""),"")</f>
        <v/>
      </c>
      <c r="X15" s="28" t="str" cm="1">
        <f t="array" ref="X15">IFERROR(IF(SUMPRODUCT((N°_chambre=$A15)*(date_arrivée&lt;=X$8)*(date_départ&gt;=X$8)),INDEX(Personne,MATCH($A15,N°_chambre,0)),""),"")</f>
        <v/>
      </c>
      <c r="Y15" s="28" t="str" cm="1">
        <f t="array" ref="Y15">IFERROR(IF(SUMPRODUCT((N°_chambre=$A15)*(date_arrivée&lt;=Y$8)*(date_départ&gt;=Y$8)),INDEX(Personne,MATCH($A15,N°_chambre,0)),""),"")</f>
        <v/>
      </c>
      <c r="Z15" s="28" t="str" cm="1">
        <f t="array" ref="Z15">IFERROR(IF(SUMPRODUCT((N°_chambre=$A15)*(date_arrivée&lt;=Z$8)*(date_départ&gt;=Z$8)),INDEX(Personne,MATCH($A15,N°_chambre,0)),""),"")</f>
        <v/>
      </c>
      <c r="AA15" s="28" t="str" cm="1">
        <f t="array" ref="AA15">IFERROR(IF(SUMPRODUCT((N°_chambre=$A15)*(date_arrivée&lt;=AA$8)*(date_départ&gt;=AA$8)),INDEX(Personne,MATCH($A15,N°_chambre,0)),""),"")</f>
        <v/>
      </c>
      <c r="AB15" s="28" t="str" cm="1">
        <f t="array" ref="AB15">IFERROR(IF(SUMPRODUCT((N°_chambre=$A15)*(date_arrivée&lt;=AB$8)*(date_départ&gt;=AB$8)),INDEX(Personne,MATCH($A15,N°_chambre,0)),""),"")</f>
        <v/>
      </c>
      <c r="AC15" s="28" t="str" cm="1">
        <f t="array" ref="AC15">IFERROR(IF(SUMPRODUCT((N°_chambre=$A15)*(date_arrivée&lt;=AC$8)*(date_départ&gt;=AC$8)),INDEX(Personne,MATCH($A15,N°_chambre,0)),""),"")</f>
        <v/>
      </c>
      <c r="AD15" s="28" t="str" cm="1">
        <f t="array" ref="AD15">IFERROR(IF(SUMPRODUCT((N°_chambre=$A15)*(date_arrivée&lt;=AD$8)*(date_départ&gt;=AD$8)),INDEX(Personne,MATCH($A15,N°_chambre,0)),""),"")</f>
        <v/>
      </c>
      <c r="AE15" s="28" t="str" cm="1">
        <f t="array" ref="AE15">IFERROR(IF(SUMPRODUCT((N°_chambre=$A15)*(date_arrivée&lt;=AE$8)*(date_départ&gt;=AE$8)),INDEX(Personne,MATCH($A15,N°_chambre,0)),""),"")</f>
        <v/>
      </c>
      <c r="AF15" s="28" t="str" cm="1">
        <f t="array" ref="AF15">IFERROR(IF(SUMPRODUCT((N°_chambre=$A15)*(date_arrivée&lt;=AF$8)*(date_départ&gt;=AF$8)),INDEX(Personne,MATCH($A15,N°_chambre,0)),""),"")</f>
        <v/>
      </c>
      <c r="AG15" s="28" t="str" cm="1">
        <f t="array" ref="AG15">IFERROR(IF(SUMPRODUCT((N°_chambre=$A15)*(date_arrivée&lt;=AG$8)*(date_départ&gt;=AG$8)),INDEX(Personne,MATCH($A15,N°_chambre,0)),""),"")</f>
        <v/>
      </c>
      <c r="AH15" s="28" t="str" cm="1">
        <f t="array" ref="AH15">IFERROR(IF(SUMPRODUCT((N°_chambre=$A15)*(date_arrivée&lt;=AH$8)*(date_départ&gt;=AH$8)),INDEX(Personne,MATCH($A15,N°_chambre,0)),""),"")</f>
        <v/>
      </c>
      <c r="AI15" s="28" t="str" cm="1">
        <f t="array" ref="AI15">IFERROR(IF(SUMPRODUCT((N°_chambre=$A15)*(date_arrivée&lt;=AI$8)*(date_départ&gt;=AI$8)),INDEX(Personne,MATCH($A15,N°_chambre,0)),""),"")</f>
        <v/>
      </c>
      <c r="AJ15" s="28" t="str" cm="1">
        <f t="array" ref="AJ15">IFERROR(IF(SUMPRODUCT((N°_chambre=$A15)*(date_arrivée&lt;=AJ$8)*(date_départ&gt;=AJ$8)),INDEX(Personne,MATCH($A15,N°_chambre,0)),""),"")</f>
        <v/>
      </c>
      <c r="AK15" s="28" t="str" cm="1">
        <f t="array" ref="AK15">IFERROR(IF(SUMPRODUCT((N°_chambre=$A15)*(date_arrivée&lt;=AK$8)*(date_départ&gt;=AK$8)),INDEX(Personne,MATCH($A15,N°_chambre,0)),""),"")</f>
        <v/>
      </c>
      <c r="AL15" s="28" t="str" cm="1">
        <f t="array" ref="AL15">IFERROR(IF(SUMPRODUCT((N°_chambre=$A15)*(date_arrivée&lt;=AL$8)*(date_départ&gt;=AL$8)),INDEX(Personne,MATCH($A15,N°_chambre,0)),""),"")</f>
        <v/>
      </c>
      <c r="AM15" s="28" t="str" cm="1">
        <f t="array" ref="AM15">IFERROR(IF(SUMPRODUCT((N°_chambre=$A15)*(date_arrivée&lt;=AM$8)*(date_départ&gt;=AM$8)),INDEX(Personne,MATCH($A15,N°_chambre,0)),""),"")</f>
        <v/>
      </c>
      <c r="AN15" s="28" t="str" cm="1">
        <f t="array" ref="AN15">IFERROR(IF(SUMPRODUCT((N°_chambre=$A15)*(date_arrivée&lt;=AN$8)*(date_départ&gt;=AN$8)),INDEX(Personne,MATCH($A15,N°_chambre,0)),""),"")</f>
        <v/>
      </c>
      <c r="AO15" s="28" t="str" cm="1">
        <f t="array" ref="AO15">IFERROR(IF(SUMPRODUCT((N°_chambre=$A15)*(date_arrivée&lt;=AO$8)*(date_départ&gt;=AO$8)),INDEX(Personne,MATCH($A15,N°_chambre,0)),""),"")</f>
        <v/>
      </c>
      <c r="AP15" s="28" t="str" cm="1">
        <f t="array" ref="AP15">IFERROR(IF(SUMPRODUCT((N°_chambre=$A15)*(date_arrivée&lt;=AP$8)*(date_départ&gt;=AP$8)),INDEX(Personne,MATCH($A15,N°_chambre,0)),""),"")</f>
        <v/>
      </c>
      <c r="AQ15" s="28" t="str" cm="1">
        <f t="array" ref="AQ15">IFERROR(IF(SUMPRODUCT((N°_chambre=$A15)*(date_arrivée&lt;=AQ$8)*(date_départ&gt;=AQ$8)),INDEX(Personne,MATCH($A15,N°_chambre,0)),""),"")</f>
        <v/>
      </c>
      <c r="AR15" s="28" t="str" cm="1">
        <f t="array" ref="AR15">IFERROR(IF(SUMPRODUCT((N°_chambre=$A15)*(date_arrivée&lt;=AR$8)*(date_départ&gt;=AR$8)),INDEX(Personne,MATCH($A15,N°_chambre,0)),""),"")</f>
        <v/>
      </c>
      <c r="AS15" s="28" t="str" cm="1">
        <f t="array" ref="AS15">IFERROR(IF(SUMPRODUCT((N°_chambre=$A15)*(date_arrivée&lt;=AS$8)*(date_départ&gt;=AS$8)),INDEX(Personne,MATCH($A15,N°_chambre,0)),""),"")</f>
        <v/>
      </c>
      <c r="AT15" s="28" t="str" cm="1">
        <f t="array" ref="AT15">IFERROR(IF(SUMPRODUCT((N°_chambre=$A15)*(date_arrivée&lt;=AT$8)*(date_départ&gt;=AT$8)),INDEX(Personne,MATCH($A15,N°_chambre,0)),""),"")</f>
        <v/>
      </c>
      <c r="AU15" s="28" t="str" cm="1">
        <f t="array" ref="AU15">IFERROR(IF(SUMPRODUCT((N°_chambre=$A15)*(date_arrivée&lt;=AU$8)*(date_départ&gt;=AU$8)),INDEX(Personne,MATCH($A15,N°_chambre,0)),""),"")</f>
        <v/>
      </c>
      <c r="AV15" s="28" t="str" cm="1">
        <f t="array" ref="AV15">IFERROR(IF(SUMPRODUCT((N°_chambre=$A15)*(date_arrivée&lt;=AV$8)*(date_départ&gt;=AV$8)),INDEX(Personne,MATCH($A15,N°_chambre,0)),""),"")</f>
        <v/>
      </c>
      <c r="AW15" s="28" t="str" cm="1">
        <f t="array" ref="AW15">IFERROR(IF(SUMPRODUCT((N°_chambre=$A15)*(date_arrivée&lt;=AW$8)*(date_départ&gt;=AW$8)),INDEX(Personne,MATCH($A15,N°_chambre,0)),""),"")</f>
        <v/>
      </c>
      <c r="AX15" s="28" t="str" cm="1">
        <f t="array" ref="AX15">IFERROR(IF(SUMPRODUCT((N°_chambre=$A15)*(date_arrivée&lt;=AX$8)*(date_départ&gt;=AX$8)),INDEX(Personne,MATCH($A15,N°_chambre,0)),""),"")</f>
        <v/>
      </c>
      <c r="AY15" s="28" t="str" cm="1">
        <f t="array" ref="AY15">IFERROR(IF(SUMPRODUCT((N°_chambre=$A15)*(date_arrivée&lt;=AY$8)*(date_départ&gt;=AY$8)),INDEX(Personne,MATCH($A15,N°_chambre,0)),""),"")</f>
        <v/>
      </c>
      <c r="AZ15" s="28" t="str" cm="1">
        <f t="array" ref="AZ15">IFERROR(IF(SUMPRODUCT((N°_chambre=$A15)*(date_arrivée&lt;=AZ$8)*(date_départ&gt;=AZ$8)),INDEX(Personne,MATCH($A15,N°_chambre,0)),""),"")</f>
        <v/>
      </c>
      <c r="BA15" s="28" t="str" cm="1">
        <f t="array" ref="BA15">IFERROR(IF(SUMPRODUCT((N°_chambre=$A15)*(date_arrivée&lt;=BA$8)*(date_départ&gt;=BA$8)),INDEX(Personne,MATCH($A15,N°_chambre,0)),""),"")</f>
        <v/>
      </c>
      <c r="BB15" s="28" t="str" cm="1">
        <f t="array" ref="BB15">IFERROR(IF(SUMPRODUCT((N°_chambre=$A15)*(date_arrivée&lt;=BB$8)*(date_départ&gt;=BB$8)),INDEX(Personne,MATCH($A15,N°_chambre,0)),""),"")</f>
        <v/>
      </c>
      <c r="BC15" s="28" t="str" cm="1">
        <f t="array" ref="BC15">IFERROR(IF(SUMPRODUCT((N°_chambre=$A15)*(date_arrivée&lt;=BC$8)*(date_départ&gt;=BC$8)),INDEX(Personne,MATCH($A15,N°_chambre,0)),""),"")</f>
        <v/>
      </c>
      <c r="BD15" s="28" t="str" cm="1">
        <f t="array" ref="BD15">IFERROR(IF(SUMPRODUCT((N°_chambre=$A15)*(date_arrivée&lt;=BD$8)*(date_départ&gt;=BD$8)),INDEX(Personne,MATCH($A15,N°_chambre,0)),""),"")</f>
        <v/>
      </c>
      <c r="BE15" s="28" t="str" cm="1">
        <f t="array" ref="BE15">IFERROR(IF(SUMPRODUCT((N°_chambre=$A15)*(date_arrivée&lt;=BE$8)*(date_départ&gt;=BE$8)),INDEX(Personne,MATCH($A15,N°_chambre,0)),""),"")</f>
        <v/>
      </c>
      <c r="BF15" s="28" t="str" cm="1">
        <f t="array" ref="BF15">IFERROR(IF(SUMPRODUCT((N°_chambre=$A15)*(date_arrivée&lt;=BF$8)*(date_départ&gt;=BF$8)),INDEX(Personne,MATCH($A15,N°_chambre,0)),""),"")</f>
        <v/>
      </c>
      <c r="BG15" s="28" t="str" cm="1">
        <f t="array" ref="BG15">IFERROR(IF(SUMPRODUCT((N°_chambre=$A15)*(date_arrivée&lt;=BG$8)*(date_départ&gt;=BG$8)),INDEX(Personne,MATCH($A15,N°_chambre,0)),""),"")</f>
        <v/>
      </c>
      <c r="BH15" s="28" t="str" cm="1">
        <f t="array" ref="BH15">IFERROR(IF(SUMPRODUCT((N°_chambre=$A15)*(date_arrivée&lt;=BH$8)*(date_départ&gt;=BH$8)),INDEX(Personne,MATCH($A15,N°_chambre,0)),""),"")</f>
        <v/>
      </c>
      <c r="BI15" s="28" t="str" cm="1">
        <f t="array" ref="BI15">IFERROR(IF(SUMPRODUCT((N°_chambre=$A15)*(date_arrivée&lt;=BI$8)*(date_départ&gt;=BI$8)),INDEX(Personne,MATCH($A15,N°_chambre,0)),""),"")</f>
        <v/>
      </c>
      <c r="BJ15" s="28" t="str" cm="1">
        <f t="array" ref="BJ15">IFERROR(IF(SUMPRODUCT((N°_chambre=$A15)*(date_arrivée&lt;=BJ$8)*(date_départ&gt;=BJ$8)),INDEX(Personne,MATCH($A15,N°_chambre,0)),""),"")</f>
        <v/>
      </c>
      <c r="BK15" s="28" t="str" cm="1">
        <f t="array" ref="BK15">IFERROR(IF(SUMPRODUCT((N°_chambre=$A15)*(date_arrivée&lt;=BK$8)*(date_départ&gt;=BK$8)),INDEX(Personne,MATCH($A15,N°_chambre,0)),""),"")</f>
        <v/>
      </c>
    </row>
    <row r="16" spans="1:63" ht="15.75" x14ac:dyDescent="0.25">
      <c r="A16" s="26" t="s">
        <v>9</v>
      </c>
      <c r="B16" s="27">
        <v>5</v>
      </c>
      <c r="C16" s="28" t="str" cm="1">
        <f t="array" ref="C16">IFERROR(IF(SUMPRODUCT((N°_chambre=$A16)*(date_arrivée&lt;=C$8)*(date_départ&gt;=C$8)),INDEX(Personne,MATCH($A16,N°_chambre,0)),""),"")</f>
        <v/>
      </c>
      <c r="D16" s="28" t="str" cm="1">
        <f t="array" ref="D16">IFERROR(IF(SUMPRODUCT((N°_chambre=$A16)*(date_arrivée&lt;=D$8)*(date_départ&gt;=D$8)),INDEX(Personne,MATCH($A16,N°_chambre,0)),""),"")</f>
        <v/>
      </c>
      <c r="E16" s="28" t="str" cm="1">
        <f t="array" ref="E16">IFERROR(IF(SUMPRODUCT((N°_chambre=$A16)*(date_arrivée&lt;=E$8)*(date_départ&gt;=E$8)),INDEX(Personne,MATCH($A16,N°_chambre,0)),""),"")</f>
        <v/>
      </c>
      <c r="F16" s="28" t="str" cm="1">
        <f t="array" ref="F16">IFERROR(IF(SUMPRODUCT((N°_chambre=$A16)*(date_arrivée&lt;=F$8)*(date_départ&gt;=F$8)),INDEX(Personne,MATCH($A16,N°_chambre,0)),""),"")</f>
        <v>Test3</v>
      </c>
      <c r="G16" s="28" t="str" cm="1">
        <f t="array" ref="G16">IFERROR(IF(SUMPRODUCT((N°_chambre=$A16)*(date_arrivée&lt;=G$8)*(date_départ&gt;=G$8)),INDEX(Personne,MATCH($A16,N°_chambre,0)),""),"")</f>
        <v>Test3</v>
      </c>
      <c r="H16" s="28" t="str" cm="1">
        <f t="array" ref="H16">IFERROR(IF(SUMPRODUCT((N°_chambre=$A16)*(date_arrivée&lt;=H$8)*(date_départ&gt;=H$8)),INDEX(Personne,MATCH($A16,N°_chambre,0)),""),"")</f>
        <v>Test3</v>
      </c>
      <c r="I16" s="28" t="str" cm="1">
        <f t="array" ref="I16">IFERROR(IF(SUMPRODUCT((N°_chambre=$A16)*(date_arrivée&lt;=I$8)*(date_départ&gt;=I$8)),INDEX(Personne,MATCH($A16,N°_chambre,0)),""),"")</f>
        <v>Test3</v>
      </c>
      <c r="J16" s="28" t="str" cm="1">
        <f t="array" ref="J16">IFERROR(IF(SUMPRODUCT((N°_chambre=$A16)*(date_arrivée&lt;=J$8)*(date_départ&gt;=J$8)),INDEX(Personne,MATCH($A16,N°_chambre,0)),""),"")</f>
        <v>Test3</v>
      </c>
      <c r="K16" s="28" t="str" cm="1">
        <f t="array" ref="K16">IFERROR(IF(SUMPRODUCT((N°_chambre=$A16)*(date_arrivée&lt;=K$8)*(date_départ&gt;=K$8)),INDEX(Personne,MATCH($A16,N°_chambre,0)),""),"")</f>
        <v/>
      </c>
      <c r="L16" s="28" t="str" cm="1">
        <f t="array" ref="L16">IFERROR(IF(SUMPRODUCT((N°_chambre=$A16)*(date_arrivée&lt;=L$8)*(date_départ&gt;=L$8)),INDEX(Personne,MATCH($A16,N°_chambre,0)),""),"")</f>
        <v/>
      </c>
      <c r="M16" s="28" t="str" cm="1">
        <f t="array" ref="M16">IFERROR(IF(SUMPRODUCT((N°_chambre=$A16)*(date_arrivée&lt;=M$8)*(date_départ&gt;=M$8)),INDEX(Personne,MATCH($A16,N°_chambre,0)),""),"")</f>
        <v/>
      </c>
      <c r="N16" s="28" t="str" cm="1">
        <f t="array" ref="N16">IFERROR(IF(SUMPRODUCT((N°_chambre=$A16)*(date_arrivée&lt;=N$8)*(date_départ&gt;=N$8)),INDEX(Personne,MATCH($A16,N°_chambre,0)),""),"")</f>
        <v/>
      </c>
      <c r="O16" s="28" t="str" cm="1">
        <f t="array" ref="O16">IFERROR(IF(SUMPRODUCT((N°_chambre=$A16)*(date_arrivée&lt;=O$8)*(date_départ&gt;=O$8)),INDEX(Personne,MATCH($A16,N°_chambre,0)),""),"")</f>
        <v/>
      </c>
      <c r="P16" s="28" t="str" cm="1">
        <f t="array" ref="P16">IFERROR(IF(SUMPRODUCT((N°_chambre=$A16)*(date_arrivée&lt;=P$8)*(date_départ&gt;=P$8)),INDEX(Personne,MATCH($A16,N°_chambre,0)),""),"")</f>
        <v/>
      </c>
      <c r="Q16" s="28" t="str" cm="1">
        <f t="array" ref="Q16">IFERROR(IF(SUMPRODUCT((N°_chambre=$A16)*(date_arrivée&lt;=Q$8)*(date_départ&gt;=Q$8)),INDEX(Personne,MATCH($A16,N°_chambre,0)),""),"")</f>
        <v/>
      </c>
      <c r="R16" s="28" t="str" cm="1">
        <f t="array" ref="R16">IFERROR(IF(SUMPRODUCT((N°_chambre=$A16)*(date_arrivée&lt;=R$8)*(date_départ&gt;=R$8)),INDEX(Personne,MATCH($A16,N°_chambre,0)),""),"")</f>
        <v/>
      </c>
      <c r="S16" s="28" t="str" cm="1">
        <f t="array" ref="S16">IFERROR(IF(SUMPRODUCT((N°_chambre=$A16)*(date_arrivée&lt;=S$8)*(date_départ&gt;=S$8)),INDEX(Personne,MATCH($A16,N°_chambre,0)),""),"")</f>
        <v/>
      </c>
      <c r="T16" s="28" t="str" cm="1">
        <f t="array" ref="T16">IFERROR(IF(SUMPRODUCT((N°_chambre=$A16)*(date_arrivée&lt;=T$8)*(date_départ&gt;=T$8)),INDEX(Personne,MATCH($A16,N°_chambre,0)),""),"")</f>
        <v/>
      </c>
      <c r="U16" s="28" t="str" cm="1">
        <f t="array" ref="U16">IFERROR(IF(SUMPRODUCT((N°_chambre=$A16)*(date_arrivée&lt;=U$8)*(date_départ&gt;=U$8)),INDEX(Personne,MATCH($A16,N°_chambre,0)),""),"")</f>
        <v/>
      </c>
      <c r="V16" s="28" t="str" cm="1">
        <f t="array" ref="V16">IFERROR(IF(SUMPRODUCT((N°_chambre=$A16)*(date_arrivée&lt;=V$8)*(date_départ&gt;=V$8)),INDEX(Personne,MATCH($A16,N°_chambre,0)),""),"")</f>
        <v/>
      </c>
      <c r="W16" s="28" t="str" cm="1">
        <f t="array" ref="W16">IFERROR(IF(SUMPRODUCT((N°_chambre=$A16)*(date_arrivée&lt;=W$8)*(date_départ&gt;=W$8)),INDEX(Personne,MATCH($A16,N°_chambre,0)),""),"")</f>
        <v/>
      </c>
      <c r="X16" s="28" t="str" cm="1">
        <f t="array" ref="X16">IFERROR(IF(SUMPRODUCT((N°_chambre=$A16)*(date_arrivée&lt;=X$8)*(date_départ&gt;=X$8)),INDEX(Personne,MATCH($A16,N°_chambre,0)),""),"")</f>
        <v/>
      </c>
      <c r="Y16" s="28" t="str" cm="1">
        <f t="array" ref="Y16">IFERROR(IF(SUMPRODUCT((N°_chambre=$A16)*(date_arrivée&lt;=Y$8)*(date_départ&gt;=Y$8)),INDEX(Personne,MATCH($A16,N°_chambre,0)),""),"")</f>
        <v/>
      </c>
      <c r="Z16" s="28" t="str" cm="1">
        <f t="array" ref="Z16">IFERROR(IF(SUMPRODUCT((N°_chambre=$A16)*(date_arrivée&lt;=Z$8)*(date_départ&gt;=Z$8)),INDEX(Personne,MATCH($A16,N°_chambre,0)),""),"")</f>
        <v/>
      </c>
      <c r="AA16" s="28" t="str" cm="1">
        <f t="array" ref="AA16">IFERROR(IF(SUMPRODUCT((N°_chambre=$A16)*(date_arrivée&lt;=AA$8)*(date_départ&gt;=AA$8)),INDEX(Personne,MATCH($A16,N°_chambre,0)),""),"")</f>
        <v/>
      </c>
      <c r="AB16" s="28" t="str" cm="1">
        <f t="array" ref="AB16">IFERROR(IF(SUMPRODUCT((N°_chambre=$A16)*(date_arrivée&lt;=AB$8)*(date_départ&gt;=AB$8)),INDEX(Personne,MATCH($A16,N°_chambre,0)),""),"")</f>
        <v/>
      </c>
      <c r="AC16" s="28" t="str" cm="1">
        <f t="array" ref="AC16">IFERROR(IF(SUMPRODUCT((N°_chambre=$A16)*(date_arrivée&lt;=AC$8)*(date_départ&gt;=AC$8)),INDEX(Personne,MATCH($A16,N°_chambre,0)),""),"")</f>
        <v/>
      </c>
      <c r="AD16" s="28" t="str" cm="1">
        <f t="array" ref="AD16">IFERROR(IF(SUMPRODUCT((N°_chambre=$A16)*(date_arrivée&lt;=AD$8)*(date_départ&gt;=AD$8)),INDEX(Personne,MATCH($A16,N°_chambre,0)),""),"")</f>
        <v/>
      </c>
      <c r="AE16" s="28" t="str" cm="1">
        <f t="array" ref="AE16">IFERROR(IF(SUMPRODUCT((N°_chambre=$A16)*(date_arrivée&lt;=AE$8)*(date_départ&gt;=AE$8)),INDEX(Personne,MATCH($A16,N°_chambre,0)),""),"")</f>
        <v/>
      </c>
      <c r="AF16" s="28" t="str" cm="1">
        <f t="array" ref="AF16">IFERROR(IF(SUMPRODUCT((N°_chambre=$A16)*(date_arrivée&lt;=AF$8)*(date_départ&gt;=AF$8)),INDEX(Personne,MATCH($A16,N°_chambre,0)),""),"")</f>
        <v/>
      </c>
      <c r="AG16" s="28" t="str" cm="1">
        <f t="array" ref="AG16">IFERROR(IF(SUMPRODUCT((N°_chambre=$A16)*(date_arrivée&lt;=AG$8)*(date_départ&gt;=AG$8)),INDEX(Personne,MATCH($A16,N°_chambre,0)),""),"")</f>
        <v/>
      </c>
      <c r="AH16" s="28" t="str" cm="1">
        <f t="array" ref="AH16">IFERROR(IF(SUMPRODUCT((N°_chambre=$A16)*(date_arrivée&lt;=AH$8)*(date_départ&gt;=AH$8)),INDEX(Personne,MATCH($A16,N°_chambre,0)),""),"")</f>
        <v/>
      </c>
      <c r="AI16" s="28" t="str" cm="1">
        <f t="array" ref="AI16">IFERROR(IF(SUMPRODUCT((N°_chambre=$A16)*(date_arrivée&lt;=AI$8)*(date_départ&gt;=AI$8)),INDEX(Personne,MATCH($A16,N°_chambre,0)),""),"")</f>
        <v/>
      </c>
      <c r="AJ16" s="28" t="str" cm="1">
        <f t="array" ref="AJ16">IFERROR(IF(SUMPRODUCT((N°_chambre=$A16)*(date_arrivée&lt;=AJ$8)*(date_départ&gt;=AJ$8)),INDEX(Personne,MATCH($A16,N°_chambre,0)),""),"")</f>
        <v/>
      </c>
      <c r="AK16" s="28" t="str" cm="1">
        <f t="array" ref="AK16">IFERROR(IF(SUMPRODUCT((N°_chambre=$A16)*(date_arrivée&lt;=AK$8)*(date_départ&gt;=AK$8)),INDEX(Personne,MATCH($A16,N°_chambre,0)),""),"")</f>
        <v/>
      </c>
      <c r="AL16" s="28" t="str" cm="1">
        <f t="array" ref="AL16">IFERROR(IF(SUMPRODUCT((N°_chambre=$A16)*(date_arrivée&lt;=AL$8)*(date_départ&gt;=AL$8)),INDEX(Personne,MATCH($A16,N°_chambre,0)),""),"")</f>
        <v/>
      </c>
      <c r="AM16" s="28" t="str" cm="1">
        <f t="array" ref="AM16">IFERROR(IF(SUMPRODUCT((N°_chambre=$A16)*(date_arrivée&lt;=AM$8)*(date_départ&gt;=AM$8)),INDEX(Personne,MATCH($A16,N°_chambre,0)),""),"")</f>
        <v/>
      </c>
      <c r="AN16" s="28" t="str" cm="1">
        <f t="array" ref="AN16">IFERROR(IF(SUMPRODUCT((N°_chambre=$A16)*(date_arrivée&lt;=AN$8)*(date_départ&gt;=AN$8)),INDEX(Personne,MATCH($A16,N°_chambre,0)),""),"")</f>
        <v/>
      </c>
      <c r="AO16" s="28" t="str" cm="1">
        <f t="array" ref="AO16">IFERROR(IF(SUMPRODUCT((N°_chambre=$A16)*(date_arrivée&lt;=AO$8)*(date_départ&gt;=AO$8)),INDEX(Personne,MATCH($A16,N°_chambre,0)),""),"")</f>
        <v/>
      </c>
      <c r="AP16" s="28" t="str" cm="1">
        <f t="array" ref="AP16">IFERROR(IF(SUMPRODUCT((N°_chambre=$A16)*(date_arrivée&lt;=AP$8)*(date_départ&gt;=AP$8)),INDEX(Personne,MATCH($A16,N°_chambre,0)),""),"")</f>
        <v/>
      </c>
      <c r="AQ16" s="28" t="str" cm="1">
        <f t="array" ref="AQ16">IFERROR(IF(SUMPRODUCT((N°_chambre=$A16)*(date_arrivée&lt;=AQ$8)*(date_départ&gt;=AQ$8)),INDEX(Personne,MATCH($A16,N°_chambre,0)),""),"")</f>
        <v/>
      </c>
      <c r="AR16" s="28" t="str" cm="1">
        <f t="array" ref="AR16">IFERROR(IF(SUMPRODUCT((N°_chambre=$A16)*(date_arrivée&lt;=AR$8)*(date_départ&gt;=AR$8)),INDEX(Personne,MATCH($A16,N°_chambre,0)),""),"")</f>
        <v/>
      </c>
      <c r="AS16" s="28" t="str" cm="1">
        <f t="array" ref="AS16">IFERROR(IF(SUMPRODUCT((N°_chambre=$A16)*(date_arrivée&lt;=AS$8)*(date_départ&gt;=AS$8)),INDEX(Personne,MATCH($A16,N°_chambre,0)),""),"")</f>
        <v/>
      </c>
      <c r="AT16" s="28" t="str" cm="1">
        <f t="array" ref="AT16">IFERROR(IF(SUMPRODUCT((N°_chambre=$A16)*(date_arrivée&lt;=AT$8)*(date_départ&gt;=AT$8)),INDEX(Personne,MATCH($A16,N°_chambre,0)),""),"")</f>
        <v/>
      </c>
      <c r="AU16" s="28" t="str" cm="1">
        <f t="array" ref="AU16">IFERROR(IF(SUMPRODUCT((N°_chambre=$A16)*(date_arrivée&lt;=AU$8)*(date_départ&gt;=AU$8)),INDEX(Personne,MATCH($A16,N°_chambre,0)),""),"")</f>
        <v/>
      </c>
      <c r="AV16" s="28" t="str" cm="1">
        <f t="array" ref="AV16">IFERROR(IF(SUMPRODUCT((N°_chambre=$A16)*(date_arrivée&lt;=AV$8)*(date_départ&gt;=AV$8)),INDEX(Personne,MATCH($A16,N°_chambre,0)),""),"")</f>
        <v/>
      </c>
      <c r="AW16" s="28" t="str" cm="1">
        <f t="array" ref="AW16">IFERROR(IF(SUMPRODUCT((N°_chambre=$A16)*(date_arrivée&lt;=AW$8)*(date_départ&gt;=AW$8)),INDEX(Personne,MATCH($A16,N°_chambre,0)),""),"")</f>
        <v/>
      </c>
      <c r="AX16" s="28" t="str" cm="1">
        <f t="array" ref="AX16">IFERROR(IF(SUMPRODUCT((N°_chambre=$A16)*(date_arrivée&lt;=AX$8)*(date_départ&gt;=AX$8)),INDEX(Personne,MATCH($A16,N°_chambre,0)),""),"")</f>
        <v/>
      </c>
      <c r="AY16" s="28" t="str" cm="1">
        <f t="array" ref="AY16">IFERROR(IF(SUMPRODUCT((N°_chambre=$A16)*(date_arrivée&lt;=AY$8)*(date_départ&gt;=AY$8)),INDEX(Personne,MATCH($A16,N°_chambre,0)),""),"")</f>
        <v/>
      </c>
      <c r="AZ16" s="28" t="str" cm="1">
        <f t="array" ref="AZ16">IFERROR(IF(SUMPRODUCT((N°_chambre=$A16)*(date_arrivée&lt;=AZ$8)*(date_départ&gt;=AZ$8)),INDEX(Personne,MATCH($A16,N°_chambre,0)),""),"")</f>
        <v/>
      </c>
      <c r="BA16" s="28" t="str" cm="1">
        <f t="array" ref="BA16">IFERROR(IF(SUMPRODUCT((N°_chambre=$A16)*(date_arrivée&lt;=BA$8)*(date_départ&gt;=BA$8)),INDEX(Personne,MATCH($A16,N°_chambre,0)),""),"")</f>
        <v/>
      </c>
      <c r="BB16" s="28" t="str" cm="1">
        <f t="array" ref="BB16">IFERROR(IF(SUMPRODUCT((N°_chambre=$A16)*(date_arrivée&lt;=BB$8)*(date_départ&gt;=BB$8)),INDEX(Personne,MATCH($A16,N°_chambre,0)),""),"")</f>
        <v/>
      </c>
      <c r="BC16" s="28" t="str" cm="1">
        <f t="array" ref="BC16">IFERROR(IF(SUMPRODUCT((N°_chambre=$A16)*(date_arrivée&lt;=BC$8)*(date_départ&gt;=BC$8)),INDEX(Personne,MATCH($A16,N°_chambre,0)),""),"")</f>
        <v/>
      </c>
      <c r="BD16" s="28" t="str" cm="1">
        <f t="array" ref="BD16">IFERROR(IF(SUMPRODUCT((N°_chambre=$A16)*(date_arrivée&lt;=BD$8)*(date_départ&gt;=BD$8)),INDEX(Personne,MATCH($A16,N°_chambre,0)),""),"")</f>
        <v/>
      </c>
      <c r="BE16" s="28" t="str" cm="1">
        <f t="array" ref="BE16">IFERROR(IF(SUMPRODUCT((N°_chambre=$A16)*(date_arrivée&lt;=BE$8)*(date_départ&gt;=BE$8)),INDEX(Personne,MATCH($A16,N°_chambre,0)),""),"")</f>
        <v/>
      </c>
      <c r="BF16" s="28" t="str" cm="1">
        <f t="array" ref="BF16">IFERROR(IF(SUMPRODUCT((N°_chambre=$A16)*(date_arrivée&lt;=BF$8)*(date_départ&gt;=BF$8)),INDEX(Personne,MATCH($A16,N°_chambre,0)),""),"")</f>
        <v/>
      </c>
      <c r="BG16" s="28" t="str" cm="1">
        <f t="array" ref="BG16">IFERROR(IF(SUMPRODUCT((N°_chambre=$A16)*(date_arrivée&lt;=BG$8)*(date_départ&gt;=BG$8)),INDEX(Personne,MATCH($A16,N°_chambre,0)),""),"")</f>
        <v/>
      </c>
      <c r="BH16" s="28" t="str" cm="1">
        <f t="array" ref="BH16">IFERROR(IF(SUMPRODUCT((N°_chambre=$A16)*(date_arrivée&lt;=BH$8)*(date_départ&gt;=BH$8)),INDEX(Personne,MATCH($A16,N°_chambre,0)),""),"")</f>
        <v/>
      </c>
      <c r="BI16" s="28" t="str" cm="1">
        <f t="array" ref="BI16">IFERROR(IF(SUMPRODUCT((N°_chambre=$A16)*(date_arrivée&lt;=BI$8)*(date_départ&gt;=BI$8)),INDEX(Personne,MATCH($A16,N°_chambre,0)),""),"")</f>
        <v/>
      </c>
      <c r="BJ16" s="28" t="str" cm="1">
        <f t="array" ref="BJ16">IFERROR(IF(SUMPRODUCT((N°_chambre=$A16)*(date_arrivée&lt;=BJ$8)*(date_départ&gt;=BJ$8)),INDEX(Personne,MATCH($A16,N°_chambre,0)),""),"")</f>
        <v/>
      </c>
      <c r="BK16" s="28" t="str" cm="1">
        <f t="array" ref="BK16">IFERROR(IF(SUMPRODUCT((N°_chambre=$A16)*(date_arrivée&lt;=BK$8)*(date_départ&gt;=BK$8)),INDEX(Personne,MATCH($A16,N°_chambre,0)),""),"")</f>
        <v/>
      </c>
    </row>
    <row r="17" spans="1:63" ht="15.75" x14ac:dyDescent="0.25">
      <c r="A17" s="26" t="s">
        <v>10</v>
      </c>
      <c r="B17" s="27">
        <v>6</v>
      </c>
      <c r="C17" s="28" t="str" cm="1">
        <f t="array" ref="C17">IFERROR(IF(SUMPRODUCT((N°_chambre=$A17)*(date_arrivée&lt;=C$8)*(date_départ&gt;=C$8)),INDEX(Personne,MATCH($A17,N°_chambre,0)),""),"")</f>
        <v/>
      </c>
      <c r="D17" s="28" t="str" cm="1">
        <f t="array" ref="D17">IFERROR(IF(SUMPRODUCT((N°_chambre=$A17)*(date_arrivée&lt;=D$8)*(date_départ&gt;=D$8)),INDEX(Personne,MATCH($A17,N°_chambre,0)),""),"")</f>
        <v/>
      </c>
      <c r="E17" s="28" t="str" cm="1">
        <f t="array" ref="E17">IFERROR(IF(SUMPRODUCT((N°_chambre=$A17)*(date_arrivée&lt;=E$8)*(date_départ&gt;=E$8)),INDEX(Personne,MATCH($A17,N°_chambre,0)),""),"")</f>
        <v/>
      </c>
      <c r="F17" s="28" t="str" cm="1">
        <f t="array" ref="F17">IFERROR(IF(SUMPRODUCT((N°_chambre=$A17)*(date_arrivée&lt;=F$8)*(date_départ&gt;=F$8)),INDEX(Personne,MATCH($A17,N°_chambre,0)),""),"")</f>
        <v/>
      </c>
      <c r="G17" s="28" t="str" cm="1">
        <f t="array" ref="G17">IFERROR(IF(SUMPRODUCT((N°_chambre=$A17)*(date_arrivée&lt;=G$8)*(date_départ&gt;=G$8)),INDEX(Personne,MATCH($A17,N°_chambre,0)),""),"")</f>
        <v/>
      </c>
      <c r="H17" s="28" t="str" cm="1">
        <f t="array" ref="H17">IFERROR(IF(SUMPRODUCT((N°_chambre=$A17)*(date_arrivée&lt;=H$8)*(date_départ&gt;=H$8)),INDEX(Personne,MATCH($A17,N°_chambre,0)),""),"")</f>
        <v/>
      </c>
      <c r="I17" s="28" t="str" cm="1">
        <f t="array" ref="I17">IFERROR(IF(SUMPRODUCT((N°_chambre=$A17)*(date_arrivée&lt;=I$8)*(date_départ&gt;=I$8)),INDEX(Personne,MATCH($A17,N°_chambre,0)),""),"")</f>
        <v/>
      </c>
      <c r="J17" s="28" t="str" cm="1">
        <f t="array" ref="J17">IFERROR(IF(SUMPRODUCT((N°_chambre=$A17)*(date_arrivée&lt;=J$8)*(date_départ&gt;=J$8)),INDEX(Personne,MATCH($A17,N°_chambre,0)),""),"")</f>
        <v/>
      </c>
      <c r="K17" s="28" t="str" cm="1">
        <f t="array" ref="K17">IFERROR(IF(SUMPRODUCT((N°_chambre=$A17)*(date_arrivée&lt;=K$8)*(date_départ&gt;=K$8)),INDEX(Personne,MATCH($A17,N°_chambre,0)),""),"")</f>
        <v/>
      </c>
      <c r="L17" s="28" t="str" cm="1">
        <f t="array" ref="L17">IFERROR(IF(SUMPRODUCT((N°_chambre=$A17)*(date_arrivée&lt;=L$8)*(date_départ&gt;=L$8)),INDEX(Personne,MATCH($A17,N°_chambre,0)),""),"")</f>
        <v/>
      </c>
      <c r="M17" s="28" t="str" cm="1">
        <f t="array" ref="M17">IFERROR(IF(SUMPRODUCT((N°_chambre=$A17)*(date_arrivée&lt;=M$8)*(date_départ&gt;=M$8)),INDEX(Personne,MATCH($A17,N°_chambre,0)),""),"")</f>
        <v/>
      </c>
      <c r="N17" s="28" t="str" cm="1">
        <f t="array" ref="N17">IFERROR(IF(SUMPRODUCT((N°_chambre=$A17)*(date_arrivée&lt;=N$8)*(date_départ&gt;=N$8)),INDEX(Personne,MATCH($A17,N°_chambre,0)),""),"")</f>
        <v/>
      </c>
      <c r="O17" s="28" t="str" cm="1">
        <f t="array" ref="O17">IFERROR(IF(SUMPRODUCT((N°_chambre=$A17)*(date_arrivée&lt;=O$8)*(date_départ&gt;=O$8)),INDEX(Personne,MATCH($A17,N°_chambre,0)),""),"")</f>
        <v/>
      </c>
      <c r="P17" s="28" t="str" cm="1">
        <f t="array" ref="P17">IFERROR(IF(SUMPRODUCT((N°_chambre=$A17)*(date_arrivée&lt;=P$8)*(date_départ&gt;=P$8)),INDEX(Personne,MATCH($A17,N°_chambre,0)),""),"")</f>
        <v/>
      </c>
      <c r="Q17" s="28" t="str" cm="1">
        <f t="array" ref="Q17">IFERROR(IF(SUMPRODUCT((N°_chambre=$A17)*(date_arrivée&lt;=Q$8)*(date_départ&gt;=Q$8)),INDEX(Personne,MATCH($A17,N°_chambre,0)),""),"")</f>
        <v/>
      </c>
      <c r="R17" s="28" t="str" cm="1">
        <f t="array" ref="R17">IFERROR(IF(SUMPRODUCT((N°_chambre=$A17)*(date_arrivée&lt;=R$8)*(date_départ&gt;=R$8)),INDEX(Personne,MATCH($A17,N°_chambre,0)),""),"")</f>
        <v/>
      </c>
      <c r="S17" s="28" t="str" cm="1">
        <f t="array" ref="S17">IFERROR(IF(SUMPRODUCT((N°_chambre=$A17)*(date_arrivée&lt;=S$8)*(date_départ&gt;=S$8)),INDEX(Personne,MATCH($A17,N°_chambre,0)),""),"")</f>
        <v/>
      </c>
      <c r="T17" s="28" t="str" cm="1">
        <f t="array" ref="T17">IFERROR(IF(SUMPRODUCT((N°_chambre=$A17)*(date_arrivée&lt;=T$8)*(date_départ&gt;=T$8)),INDEX(Personne,MATCH($A17,N°_chambre,0)),""),"")</f>
        <v/>
      </c>
      <c r="U17" s="28" t="str" cm="1">
        <f t="array" ref="U17">IFERROR(IF(SUMPRODUCT((N°_chambre=$A17)*(date_arrivée&lt;=U$8)*(date_départ&gt;=U$8)),INDEX(Personne,MATCH($A17,N°_chambre,0)),""),"")</f>
        <v/>
      </c>
      <c r="V17" s="28" t="str" cm="1">
        <f t="array" ref="V17">IFERROR(IF(SUMPRODUCT((N°_chambre=$A17)*(date_arrivée&lt;=V$8)*(date_départ&gt;=V$8)),INDEX(Personne,MATCH($A17,N°_chambre,0)),""),"")</f>
        <v/>
      </c>
      <c r="W17" s="28" t="str" cm="1">
        <f t="array" ref="W17">IFERROR(IF(SUMPRODUCT((N°_chambre=$A17)*(date_arrivée&lt;=W$8)*(date_départ&gt;=W$8)),INDEX(Personne,MATCH($A17,N°_chambre,0)),""),"")</f>
        <v/>
      </c>
      <c r="X17" s="28" t="str" cm="1">
        <f t="array" ref="X17">IFERROR(IF(SUMPRODUCT((N°_chambre=$A17)*(date_arrivée&lt;=X$8)*(date_départ&gt;=X$8)),INDEX(Personne,MATCH($A17,N°_chambre,0)),""),"")</f>
        <v/>
      </c>
      <c r="Y17" s="28" t="str" cm="1">
        <f t="array" ref="Y17">IFERROR(IF(SUMPRODUCT((N°_chambre=$A17)*(date_arrivée&lt;=Y$8)*(date_départ&gt;=Y$8)),INDEX(Personne,MATCH($A17,N°_chambre,0)),""),"")</f>
        <v/>
      </c>
      <c r="Z17" s="28" t="str" cm="1">
        <f t="array" ref="Z17">IFERROR(IF(SUMPRODUCT((N°_chambre=$A17)*(date_arrivée&lt;=Z$8)*(date_départ&gt;=Z$8)),INDEX(Personne,MATCH($A17,N°_chambre,0)),""),"")</f>
        <v/>
      </c>
      <c r="AA17" s="28" t="str" cm="1">
        <f t="array" ref="AA17">IFERROR(IF(SUMPRODUCT((N°_chambre=$A17)*(date_arrivée&lt;=AA$8)*(date_départ&gt;=AA$8)),INDEX(Personne,MATCH($A17,N°_chambre,0)),""),"")</f>
        <v/>
      </c>
      <c r="AB17" s="28" t="str" cm="1">
        <f t="array" ref="AB17">IFERROR(IF(SUMPRODUCT((N°_chambre=$A17)*(date_arrivée&lt;=AB$8)*(date_départ&gt;=AB$8)),INDEX(Personne,MATCH($A17,N°_chambre,0)),""),"")</f>
        <v/>
      </c>
      <c r="AC17" s="28" t="str" cm="1">
        <f t="array" ref="AC17">IFERROR(IF(SUMPRODUCT((N°_chambre=$A17)*(date_arrivée&lt;=AC$8)*(date_départ&gt;=AC$8)),INDEX(Personne,MATCH($A17,N°_chambre,0)),""),"")</f>
        <v/>
      </c>
      <c r="AD17" s="28" t="str" cm="1">
        <f t="array" ref="AD17">IFERROR(IF(SUMPRODUCT((N°_chambre=$A17)*(date_arrivée&lt;=AD$8)*(date_départ&gt;=AD$8)),INDEX(Personne,MATCH($A17,N°_chambre,0)),""),"")</f>
        <v/>
      </c>
      <c r="AE17" s="28" t="str" cm="1">
        <f t="array" ref="AE17">IFERROR(IF(SUMPRODUCT((N°_chambre=$A17)*(date_arrivée&lt;=AE$8)*(date_départ&gt;=AE$8)),INDEX(Personne,MATCH($A17,N°_chambre,0)),""),"")</f>
        <v/>
      </c>
      <c r="AF17" s="28" t="str" cm="1">
        <f t="array" ref="AF17">IFERROR(IF(SUMPRODUCT((N°_chambre=$A17)*(date_arrivée&lt;=AF$8)*(date_départ&gt;=AF$8)),INDEX(Personne,MATCH($A17,N°_chambre,0)),""),"")</f>
        <v/>
      </c>
      <c r="AG17" s="28" t="str" cm="1">
        <f t="array" ref="AG17">IFERROR(IF(SUMPRODUCT((N°_chambre=$A17)*(date_arrivée&lt;=AG$8)*(date_départ&gt;=AG$8)),INDEX(Personne,MATCH($A17,N°_chambre,0)),""),"")</f>
        <v/>
      </c>
      <c r="AH17" s="28" t="str" cm="1">
        <f t="array" ref="AH17">IFERROR(IF(SUMPRODUCT((N°_chambre=$A17)*(date_arrivée&lt;=AH$8)*(date_départ&gt;=AH$8)),INDEX(Personne,MATCH($A17,N°_chambre,0)),""),"")</f>
        <v/>
      </c>
      <c r="AI17" s="28" t="str" cm="1">
        <f t="array" ref="AI17">IFERROR(IF(SUMPRODUCT((N°_chambre=$A17)*(date_arrivée&lt;=AI$8)*(date_départ&gt;=AI$8)),INDEX(Personne,MATCH($A17,N°_chambre,0)),""),"")</f>
        <v/>
      </c>
      <c r="AJ17" s="28" t="str" cm="1">
        <f t="array" ref="AJ17">IFERROR(IF(SUMPRODUCT((N°_chambre=$A17)*(date_arrivée&lt;=AJ$8)*(date_départ&gt;=AJ$8)),INDEX(Personne,MATCH($A17,N°_chambre,0)),""),"")</f>
        <v/>
      </c>
      <c r="AK17" s="28" t="str" cm="1">
        <f t="array" ref="AK17">IFERROR(IF(SUMPRODUCT((N°_chambre=$A17)*(date_arrivée&lt;=AK$8)*(date_départ&gt;=AK$8)),INDEX(Personne,MATCH($A17,N°_chambre,0)),""),"")</f>
        <v/>
      </c>
      <c r="AL17" s="28" t="str" cm="1">
        <f t="array" ref="AL17">IFERROR(IF(SUMPRODUCT((N°_chambre=$A17)*(date_arrivée&lt;=AL$8)*(date_départ&gt;=AL$8)),INDEX(Personne,MATCH($A17,N°_chambre,0)),""),"")</f>
        <v/>
      </c>
      <c r="AM17" s="28" t="str" cm="1">
        <f t="array" ref="AM17">IFERROR(IF(SUMPRODUCT((N°_chambre=$A17)*(date_arrivée&lt;=AM$8)*(date_départ&gt;=AM$8)),INDEX(Personne,MATCH($A17,N°_chambre,0)),""),"")</f>
        <v/>
      </c>
      <c r="AN17" s="28" t="str" cm="1">
        <f t="array" ref="AN17">IFERROR(IF(SUMPRODUCT((N°_chambre=$A17)*(date_arrivée&lt;=AN$8)*(date_départ&gt;=AN$8)),INDEX(Personne,MATCH($A17,N°_chambre,0)),""),"")</f>
        <v/>
      </c>
      <c r="AO17" s="28" t="str" cm="1">
        <f t="array" ref="AO17">IFERROR(IF(SUMPRODUCT((N°_chambre=$A17)*(date_arrivée&lt;=AO$8)*(date_départ&gt;=AO$8)),INDEX(Personne,MATCH($A17,N°_chambre,0)),""),"")</f>
        <v/>
      </c>
      <c r="AP17" s="28" t="str" cm="1">
        <f t="array" ref="AP17">IFERROR(IF(SUMPRODUCT((N°_chambre=$A17)*(date_arrivée&lt;=AP$8)*(date_départ&gt;=AP$8)),INDEX(Personne,MATCH($A17,N°_chambre,0)),""),"")</f>
        <v/>
      </c>
      <c r="AQ17" s="28" t="str" cm="1">
        <f t="array" ref="AQ17">IFERROR(IF(SUMPRODUCT((N°_chambre=$A17)*(date_arrivée&lt;=AQ$8)*(date_départ&gt;=AQ$8)),INDEX(Personne,MATCH($A17,N°_chambre,0)),""),"")</f>
        <v/>
      </c>
      <c r="AR17" s="28" t="str" cm="1">
        <f t="array" ref="AR17">IFERROR(IF(SUMPRODUCT((N°_chambre=$A17)*(date_arrivée&lt;=AR$8)*(date_départ&gt;=AR$8)),INDEX(Personne,MATCH($A17,N°_chambre,0)),""),"")</f>
        <v/>
      </c>
      <c r="AS17" s="28" t="str" cm="1">
        <f t="array" ref="AS17">IFERROR(IF(SUMPRODUCT((N°_chambre=$A17)*(date_arrivée&lt;=AS$8)*(date_départ&gt;=AS$8)),INDEX(Personne,MATCH($A17,N°_chambre,0)),""),"")</f>
        <v/>
      </c>
      <c r="AT17" s="28" t="str" cm="1">
        <f t="array" ref="AT17">IFERROR(IF(SUMPRODUCT((N°_chambre=$A17)*(date_arrivée&lt;=AT$8)*(date_départ&gt;=AT$8)),INDEX(Personne,MATCH($A17,N°_chambre,0)),""),"")</f>
        <v/>
      </c>
      <c r="AU17" s="28" t="str" cm="1">
        <f t="array" ref="AU17">IFERROR(IF(SUMPRODUCT((N°_chambre=$A17)*(date_arrivée&lt;=AU$8)*(date_départ&gt;=AU$8)),INDEX(Personne,MATCH($A17,N°_chambre,0)),""),"")</f>
        <v/>
      </c>
      <c r="AV17" s="28" t="str" cm="1">
        <f t="array" ref="AV17">IFERROR(IF(SUMPRODUCT((N°_chambre=$A17)*(date_arrivée&lt;=AV$8)*(date_départ&gt;=AV$8)),INDEX(Personne,MATCH($A17,N°_chambre,0)),""),"")</f>
        <v/>
      </c>
      <c r="AW17" s="28" t="str" cm="1">
        <f t="array" ref="AW17">IFERROR(IF(SUMPRODUCT((N°_chambre=$A17)*(date_arrivée&lt;=AW$8)*(date_départ&gt;=AW$8)),INDEX(Personne,MATCH($A17,N°_chambre,0)),""),"")</f>
        <v/>
      </c>
      <c r="AX17" s="28" t="str" cm="1">
        <f t="array" ref="AX17">IFERROR(IF(SUMPRODUCT((N°_chambre=$A17)*(date_arrivée&lt;=AX$8)*(date_départ&gt;=AX$8)),INDEX(Personne,MATCH($A17,N°_chambre,0)),""),"")</f>
        <v/>
      </c>
      <c r="AY17" s="28" t="str" cm="1">
        <f t="array" ref="AY17">IFERROR(IF(SUMPRODUCT((N°_chambre=$A17)*(date_arrivée&lt;=AY$8)*(date_départ&gt;=AY$8)),INDEX(Personne,MATCH($A17,N°_chambre,0)),""),"")</f>
        <v/>
      </c>
      <c r="AZ17" s="28" t="str" cm="1">
        <f t="array" ref="AZ17">IFERROR(IF(SUMPRODUCT((N°_chambre=$A17)*(date_arrivée&lt;=AZ$8)*(date_départ&gt;=AZ$8)),INDEX(Personne,MATCH($A17,N°_chambre,0)),""),"")</f>
        <v/>
      </c>
      <c r="BA17" s="28" t="str" cm="1">
        <f t="array" ref="BA17">IFERROR(IF(SUMPRODUCT((N°_chambre=$A17)*(date_arrivée&lt;=BA$8)*(date_départ&gt;=BA$8)),INDEX(Personne,MATCH($A17,N°_chambre,0)),""),"")</f>
        <v/>
      </c>
      <c r="BB17" s="28" t="str" cm="1">
        <f t="array" ref="BB17">IFERROR(IF(SUMPRODUCT((N°_chambre=$A17)*(date_arrivée&lt;=BB$8)*(date_départ&gt;=BB$8)),INDEX(Personne,MATCH($A17,N°_chambre,0)),""),"")</f>
        <v/>
      </c>
      <c r="BC17" s="28" t="str" cm="1">
        <f t="array" ref="BC17">IFERROR(IF(SUMPRODUCT((N°_chambre=$A17)*(date_arrivée&lt;=BC$8)*(date_départ&gt;=BC$8)),INDEX(Personne,MATCH($A17,N°_chambre,0)),""),"")</f>
        <v/>
      </c>
      <c r="BD17" s="28" t="str" cm="1">
        <f t="array" ref="BD17">IFERROR(IF(SUMPRODUCT((N°_chambre=$A17)*(date_arrivée&lt;=BD$8)*(date_départ&gt;=BD$8)),INDEX(Personne,MATCH($A17,N°_chambre,0)),""),"")</f>
        <v/>
      </c>
      <c r="BE17" s="28" t="str" cm="1">
        <f t="array" ref="BE17">IFERROR(IF(SUMPRODUCT((N°_chambre=$A17)*(date_arrivée&lt;=BE$8)*(date_départ&gt;=BE$8)),INDEX(Personne,MATCH($A17,N°_chambre,0)),""),"")</f>
        <v/>
      </c>
      <c r="BF17" s="28" t="str" cm="1">
        <f t="array" ref="BF17">IFERROR(IF(SUMPRODUCT((N°_chambre=$A17)*(date_arrivée&lt;=BF$8)*(date_départ&gt;=BF$8)),INDEX(Personne,MATCH($A17,N°_chambre,0)),""),"")</f>
        <v/>
      </c>
      <c r="BG17" s="28" t="str" cm="1">
        <f t="array" ref="BG17">IFERROR(IF(SUMPRODUCT((N°_chambre=$A17)*(date_arrivée&lt;=BG$8)*(date_départ&gt;=BG$8)),INDEX(Personne,MATCH($A17,N°_chambre,0)),""),"")</f>
        <v/>
      </c>
      <c r="BH17" s="28" t="str" cm="1">
        <f t="array" ref="BH17">IFERROR(IF(SUMPRODUCT((N°_chambre=$A17)*(date_arrivée&lt;=BH$8)*(date_départ&gt;=BH$8)),INDEX(Personne,MATCH($A17,N°_chambre,0)),""),"")</f>
        <v/>
      </c>
      <c r="BI17" s="28" t="str" cm="1">
        <f t="array" ref="BI17">IFERROR(IF(SUMPRODUCT((N°_chambre=$A17)*(date_arrivée&lt;=BI$8)*(date_départ&gt;=BI$8)),INDEX(Personne,MATCH($A17,N°_chambre,0)),""),"")</f>
        <v/>
      </c>
      <c r="BJ17" s="28" t="str" cm="1">
        <f t="array" ref="BJ17">IFERROR(IF(SUMPRODUCT((N°_chambre=$A17)*(date_arrivée&lt;=BJ$8)*(date_départ&gt;=BJ$8)),INDEX(Personne,MATCH($A17,N°_chambre,0)),""),"")</f>
        <v/>
      </c>
      <c r="BK17" s="28" t="str" cm="1">
        <f t="array" ref="BK17">IFERROR(IF(SUMPRODUCT((N°_chambre=$A17)*(date_arrivée&lt;=BK$8)*(date_départ&gt;=BK$8)),INDEX(Personne,MATCH($A17,N°_chambre,0)),""),"")</f>
        <v/>
      </c>
    </row>
    <row r="18" spans="1:63" ht="15.75" x14ac:dyDescent="0.25">
      <c r="A18" s="26" t="s">
        <v>11</v>
      </c>
      <c r="B18" s="27">
        <v>5</v>
      </c>
      <c r="C18" s="28" t="str" cm="1">
        <f t="array" ref="C18">IFERROR(IF(SUMPRODUCT((N°_chambre=$A18)*(date_arrivée&lt;=C$8)*(date_départ&gt;=C$8)),INDEX(Personne,MATCH($A18,N°_chambre,0)),""),"")</f>
        <v/>
      </c>
      <c r="D18" s="28" t="str" cm="1">
        <f t="array" ref="D18">IFERROR(IF(SUMPRODUCT((N°_chambre=$A18)*(date_arrivée&lt;=D$8)*(date_départ&gt;=D$8)),INDEX(Personne,MATCH($A18,N°_chambre,0)),""),"")</f>
        <v/>
      </c>
      <c r="E18" s="28" t="str" cm="1">
        <f t="array" ref="E18">IFERROR(IF(SUMPRODUCT((N°_chambre=$A18)*(date_arrivée&lt;=E$8)*(date_départ&gt;=E$8)),INDEX(Personne,MATCH($A18,N°_chambre,0)),""),"")</f>
        <v/>
      </c>
      <c r="F18" s="28" t="str" cm="1">
        <f t="array" ref="F18">IFERROR(IF(SUMPRODUCT((N°_chambre=$A18)*(date_arrivée&lt;=F$8)*(date_départ&gt;=F$8)),INDEX(Personne,MATCH($A18,N°_chambre,0)),""),"")</f>
        <v/>
      </c>
      <c r="G18" s="28" t="str" cm="1">
        <f t="array" ref="G18">IFERROR(IF(SUMPRODUCT((N°_chambre=$A18)*(date_arrivée&lt;=G$8)*(date_départ&gt;=G$8)),INDEX(Personne,MATCH($A18,N°_chambre,0)),""),"")</f>
        <v/>
      </c>
      <c r="H18" s="28" t="str" cm="1">
        <f t="array" ref="H18">IFERROR(IF(SUMPRODUCT((N°_chambre=$A18)*(date_arrivée&lt;=H$8)*(date_départ&gt;=H$8)),INDEX(Personne,MATCH($A18,N°_chambre,0)),""),"")</f>
        <v/>
      </c>
      <c r="I18" s="28" t="str" cm="1">
        <f t="array" ref="I18">IFERROR(IF(SUMPRODUCT((N°_chambre=$A18)*(date_arrivée&lt;=I$8)*(date_départ&gt;=I$8)),INDEX(Personne,MATCH($A18,N°_chambre,0)),""),"")</f>
        <v/>
      </c>
      <c r="J18" s="28" t="str" cm="1">
        <f t="array" ref="J18">IFERROR(IF(SUMPRODUCT((N°_chambre=$A18)*(date_arrivée&lt;=J$8)*(date_départ&gt;=J$8)),INDEX(Personne,MATCH($A18,N°_chambre,0)),""),"")</f>
        <v/>
      </c>
      <c r="K18" s="28" t="str" cm="1">
        <f t="array" ref="K18">IFERROR(IF(SUMPRODUCT((N°_chambre=$A18)*(date_arrivée&lt;=K$8)*(date_départ&gt;=K$8)),INDEX(Personne,MATCH($A18,N°_chambre,0)),""),"")</f>
        <v/>
      </c>
      <c r="L18" s="28" t="str" cm="1">
        <f t="array" ref="L18">IFERROR(IF(SUMPRODUCT((N°_chambre=$A18)*(date_arrivée&lt;=L$8)*(date_départ&gt;=L$8)),INDEX(Personne,MATCH($A18,N°_chambre,0)),""),"")</f>
        <v/>
      </c>
      <c r="M18" s="28" t="str" cm="1">
        <f t="array" ref="M18">IFERROR(IF(SUMPRODUCT((N°_chambre=$A18)*(date_arrivée&lt;=M$8)*(date_départ&gt;=M$8)),INDEX(Personne,MATCH($A18,N°_chambre,0)),""),"")</f>
        <v/>
      </c>
      <c r="N18" s="28" t="str" cm="1">
        <f t="array" ref="N18">IFERROR(IF(SUMPRODUCT((N°_chambre=$A18)*(date_arrivée&lt;=N$8)*(date_départ&gt;=N$8)),INDEX(Personne,MATCH($A18,N°_chambre,0)),""),"")</f>
        <v/>
      </c>
      <c r="O18" s="28" t="str" cm="1">
        <f t="array" ref="O18">IFERROR(IF(SUMPRODUCT((N°_chambre=$A18)*(date_arrivée&lt;=O$8)*(date_départ&gt;=O$8)),INDEX(Personne,MATCH($A18,N°_chambre,0)),""),"")</f>
        <v/>
      </c>
      <c r="P18" s="28" t="str" cm="1">
        <f t="array" ref="P18">IFERROR(IF(SUMPRODUCT((N°_chambre=$A18)*(date_arrivée&lt;=P$8)*(date_départ&gt;=P$8)),INDEX(Personne,MATCH($A18,N°_chambre,0)),""),"")</f>
        <v/>
      </c>
      <c r="Q18" s="28" t="str" cm="1">
        <f t="array" ref="Q18">IFERROR(IF(SUMPRODUCT((N°_chambre=$A18)*(date_arrivée&lt;=Q$8)*(date_départ&gt;=Q$8)),INDEX(Personne,MATCH($A18,N°_chambre,0)),""),"")</f>
        <v/>
      </c>
      <c r="R18" s="28" t="str" cm="1">
        <f t="array" ref="R18">IFERROR(IF(SUMPRODUCT((N°_chambre=$A18)*(date_arrivée&lt;=R$8)*(date_départ&gt;=R$8)),INDEX(Personne,MATCH($A18,N°_chambre,0)),""),"")</f>
        <v/>
      </c>
      <c r="S18" s="28" t="str" cm="1">
        <f t="array" ref="S18">IFERROR(IF(SUMPRODUCT((N°_chambre=$A18)*(date_arrivée&lt;=S$8)*(date_départ&gt;=S$8)),INDEX(Personne,MATCH($A18,N°_chambre,0)),""),"")</f>
        <v/>
      </c>
      <c r="T18" s="28" t="str" cm="1">
        <f t="array" ref="T18">IFERROR(IF(SUMPRODUCT((N°_chambre=$A18)*(date_arrivée&lt;=T$8)*(date_départ&gt;=T$8)),INDEX(Personne,MATCH($A18,N°_chambre,0)),""),"")</f>
        <v/>
      </c>
      <c r="U18" s="28" t="str" cm="1">
        <f t="array" ref="U18">IFERROR(IF(SUMPRODUCT((N°_chambre=$A18)*(date_arrivée&lt;=U$8)*(date_départ&gt;=U$8)),INDEX(Personne,MATCH($A18,N°_chambre,0)),""),"")</f>
        <v/>
      </c>
      <c r="V18" s="28" t="str" cm="1">
        <f t="array" ref="V18">IFERROR(IF(SUMPRODUCT((N°_chambre=$A18)*(date_arrivée&lt;=V$8)*(date_départ&gt;=V$8)),INDEX(Personne,MATCH($A18,N°_chambre,0)),""),"")</f>
        <v/>
      </c>
      <c r="W18" s="28" t="str" cm="1">
        <f t="array" ref="W18">IFERROR(IF(SUMPRODUCT((N°_chambre=$A18)*(date_arrivée&lt;=W$8)*(date_départ&gt;=W$8)),INDEX(Personne,MATCH($A18,N°_chambre,0)),""),"")</f>
        <v/>
      </c>
      <c r="X18" s="28" t="str" cm="1">
        <f t="array" ref="X18">IFERROR(IF(SUMPRODUCT((N°_chambre=$A18)*(date_arrivée&lt;=X$8)*(date_départ&gt;=X$8)),INDEX(Personne,MATCH($A18,N°_chambre,0)),""),"")</f>
        <v/>
      </c>
      <c r="Y18" s="28" t="str" cm="1">
        <f t="array" ref="Y18">IFERROR(IF(SUMPRODUCT((N°_chambre=$A18)*(date_arrivée&lt;=Y$8)*(date_départ&gt;=Y$8)),INDEX(Personne,MATCH($A18,N°_chambre,0)),""),"")</f>
        <v/>
      </c>
      <c r="Z18" s="28" t="str" cm="1">
        <f t="array" ref="Z18">IFERROR(IF(SUMPRODUCT((N°_chambre=$A18)*(date_arrivée&lt;=Z$8)*(date_départ&gt;=Z$8)),INDEX(Personne,MATCH($A18,N°_chambre,0)),""),"")</f>
        <v/>
      </c>
      <c r="AA18" s="28" t="str" cm="1">
        <f t="array" ref="AA18">IFERROR(IF(SUMPRODUCT((N°_chambre=$A18)*(date_arrivée&lt;=AA$8)*(date_départ&gt;=AA$8)),INDEX(Personne,MATCH($A18,N°_chambre,0)),""),"")</f>
        <v/>
      </c>
      <c r="AB18" s="28" t="str" cm="1">
        <f t="array" ref="AB18">IFERROR(IF(SUMPRODUCT((N°_chambre=$A18)*(date_arrivée&lt;=AB$8)*(date_départ&gt;=AB$8)),INDEX(Personne,MATCH($A18,N°_chambre,0)),""),"")</f>
        <v/>
      </c>
      <c r="AC18" s="28" t="str" cm="1">
        <f t="array" ref="AC18">IFERROR(IF(SUMPRODUCT((N°_chambre=$A18)*(date_arrivée&lt;=AC$8)*(date_départ&gt;=AC$8)),INDEX(Personne,MATCH($A18,N°_chambre,0)),""),"")</f>
        <v/>
      </c>
      <c r="AD18" s="28" t="str" cm="1">
        <f t="array" ref="AD18">IFERROR(IF(SUMPRODUCT((N°_chambre=$A18)*(date_arrivée&lt;=AD$8)*(date_départ&gt;=AD$8)),INDEX(Personne,MATCH($A18,N°_chambre,0)),""),"")</f>
        <v/>
      </c>
      <c r="AE18" s="28" t="str" cm="1">
        <f t="array" ref="AE18">IFERROR(IF(SUMPRODUCT((N°_chambre=$A18)*(date_arrivée&lt;=AE$8)*(date_départ&gt;=AE$8)),INDEX(Personne,MATCH($A18,N°_chambre,0)),""),"")</f>
        <v/>
      </c>
      <c r="AF18" s="28" t="str" cm="1">
        <f t="array" ref="AF18">IFERROR(IF(SUMPRODUCT((N°_chambre=$A18)*(date_arrivée&lt;=AF$8)*(date_départ&gt;=AF$8)),INDEX(Personne,MATCH($A18,N°_chambre,0)),""),"")</f>
        <v/>
      </c>
      <c r="AG18" s="28" t="str" cm="1">
        <f t="array" ref="AG18">IFERROR(IF(SUMPRODUCT((N°_chambre=$A18)*(date_arrivée&lt;=AG$8)*(date_départ&gt;=AG$8)),INDEX(Personne,MATCH($A18,N°_chambre,0)),""),"")</f>
        <v/>
      </c>
      <c r="AH18" s="28" t="str" cm="1">
        <f t="array" ref="AH18">IFERROR(IF(SUMPRODUCT((N°_chambre=$A18)*(date_arrivée&lt;=AH$8)*(date_départ&gt;=AH$8)),INDEX(Personne,MATCH($A18,N°_chambre,0)),""),"")</f>
        <v/>
      </c>
      <c r="AI18" s="28" t="str" cm="1">
        <f t="array" ref="AI18">IFERROR(IF(SUMPRODUCT((N°_chambre=$A18)*(date_arrivée&lt;=AI$8)*(date_départ&gt;=AI$8)),INDEX(Personne,MATCH($A18,N°_chambre,0)),""),"")</f>
        <v/>
      </c>
      <c r="AJ18" s="28" t="str" cm="1">
        <f t="array" ref="AJ18">IFERROR(IF(SUMPRODUCT((N°_chambre=$A18)*(date_arrivée&lt;=AJ$8)*(date_départ&gt;=AJ$8)),INDEX(Personne,MATCH($A18,N°_chambre,0)),""),"")</f>
        <v/>
      </c>
      <c r="AK18" s="28" t="str" cm="1">
        <f t="array" ref="AK18">IFERROR(IF(SUMPRODUCT((N°_chambre=$A18)*(date_arrivée&lt;=AK$8)*(date_départ&gt;=AK$8)),INDEX(Personne,MATCH($A18,N°_chambre,0)),""),"")</f>
        <v/>
      </c>
      <c r="AL18" s="28" t="str" cm="1">
        <f t="array" ref="AL18">IFERROR(IF(SUMPRODUCT((N°_chambre=$A18)*(date_arrivée&lt;=AL$8)*(date_départ&gt;=AL$8)),INDEX(Personne,MATCH($A18,N°_chambre,0)),""),"")</f>
        <v/>
      </c>
      <c r="AM18" s="28" t="str" cm="1">
        <f t="array" ref="AM18">IFERROR(IF(SUMPRODUCT((N°_chambre=$A18)*(date_arrivée&lt;=AM$8)*(date_départ&gt;=AM$8)),INDEX(Personne,MATCH($A18,N°_chambre,0)),""),"")</f>
        <v/>
      </c>
      <c r="AN18" s="28" t="str" cm="1">
        <f t="array" ref="AN18">IFERROR(IF(SUMPRODUCT((N°_chambre=$A18)*(date_arrivée&lt;=AN$8)*(date_départ&gt;=AN$8)),INDEX(Personne,MATCH($A18,N°_chambre,0)),""),"")</f>
        <v/>
      </c>
      <c r="AO18" s="28" t="str" cm="1">
        <f t="array" ref="AO18">IFERROR(IF(SUMPRODUCT((N°_chambre=$A18)*(date_arrivée&lt;=AO$8)*(date_départ&gt;=AO$8)),INDEX(Personne,MATCH($A18,N°_chambre,0)),""),"")</f>
        <v/>
      </c>
      <c r="AP18" s="28" t="str" cm="1">
        <f t="array" ref="AP18">IFERROR(IF(SUMPRODUCT((N°_chambre=$A18)*(date_arrivée&lt;=AP$8)*(date_départ&gt;=AP$8)),INDEX(Personne,MATCH($A18,N°_chambre,0)),""),"")</f>
        <v/>
      </c>
      <c r="AQ18" s="28" t="str" cm="1">
        <f t="array" ref="AQ18">IFERROR(IF(SUMPRODUCT((N°_chambre=$A18)*(date_arrivée&lt;=AQ$8)*(date_départ&gt;=AQ$8)),INDEX(Personne,MATCH($A18,N°_chambre,0)),""),"")</f>
        <v/>
      </c>
      <c r="AR18" s="28" t="str" cm="1">
        <f t="array" ref="AR18">IFERROR(IF(SUMPRODUCT((N°_chambre=$A18)*(date_arrivée&lt;=AR$8)*(date_départ&gt;=AR$8)),INDEX(Personne,MATCH($A18,N°_chambre,0)),""),"")</f>
        <v/>
      </c>
      <c r="AS18" s="28" t="str" cm="1">
        <f t="array" ref="AS18">IFERROR(IF(SUMPRODUCT((N°_chambre=$A18)*(date_arrivée&lt;=AS$8)*(date_départ&gt;=AS$8)),INDEX(Personne,MATCH($A18,N°_chambre,0)),""),"")</f>
        <v/>
      </c>
      <c r="AT18" s="28" t="str" cm="1">
        <f t="array" ref="AT18">IFERROR(IF(SUMPRODUCT((N°_chambre=$A18)*(date_arrivée&lt;=AT$8)*(date_départ&gt;=AT$8)),INDEX(Personne,MATCH($A18,N°_chambre,0)),""),"")</f>
        <v/>
      </c>
      <c r="AU18" s="28" t="str" cm="1">
        <f t="array" ref="AU18">IFERROR(IF(SUMPRODUCT((N°_chambre=$A18)*(date_arrivée&lt;=AU$8)*(date_départ&gt;=AU$8)),INDEX(Personne,MATCH($A18,N°_chambre,0)),""),"")</f>
        <v/>
      </c>
      <c r="AV18" s="28" t="str" cm="1">
        <f t="array" ref="AV18">IFERROR(IF(SUMPRODUCT((N°_chambre=$A18)*(date_arrivée&lt;=AV$8)*(date_départ&gt;=AV$8)),INDEX(Personne,MATCH($A18,N°_chambre,0)),""),"")</f>
        <v/>
      </c>
      <c r="AW18" s="28" t="str" cm="1">
        <f t="array" ref="AW18">IFERROR(IF(SUMPRODUCT((N°_chambre=$A18)*(date_arrivée&lt;=AW$8)*(date_départ&gt;=AW$8)),INDEX(Personne,MATCH($A18,N°_chambre,0)),""),"")</f>
        <v/>
      </c>
      <c r="AX18" s="28" t="str" cm="1">
        <f t="array" ref="AX18">IFERROR(IF(SUMPRODUCT((N°_chambre=$A18)*(date_arrivée&lt;=AX$8)*(date_départ&gt;=AX$8)),INDEX(Personne,MATCH($A18,N°_chambre,0)),""),"")</f>
        <v/>
      </c>
      <c r="AY18" s="28" t="str" cm="1">
        <f t="array" ref="AY18">IFERROR(IF(SUMPRODUCT((N°_chambre=$A18)*(date_arrivée&lt;=AY$8)*(date_départ&gt;=AY$8)),INDEX(Personne,MATCH($A18,N°_chambre,0)),""),"")</f>
        <v/>
      </c>
      <c r="AZ18" s="28" t="str" cm="1">
        <f t="array" ref="AZ18">IFERROR(IF(SUMPRODUCT((N°_chambre=$A18)*(date_arrivée&lt;=AZ$8)*(date_départ&gt;=AZ$8)),INDEX(Personne,MATCH($A18,N°_chambre,0)),""),"")</f>
        <v/>
      </c>
      <c r="BA18" s="28" t="str" cm="1">
        <f t="array" ref="BA18">IFERROR(IF(SUMPRODUCT((N°_chambre=$A18)*(date_arrivée&lt;=BA$8)*(date_départ&gt;=BA$8)),INDEX(Personne,MATCH($A18,N°_chambre,0)),""),"")</f>
        <v/>
      </c>
      <c r="BB18" s="28" t="str" cm="1">
        <f t="array" ref="BB18">IFERROR(IF(SUMPRODUCT((N°_chambre=$A18)*(date_arrivée&lt;=BB$8)*(date_départ&gt;=BB$8)),INDEX(Personne,MATCH($A18,N°_chambre,0)),""),"")</f>
        <v/>
      </c>
      <c r="BC18" s="28" t="str" cm="1">
        <f t="array" ref="BC18">IFERROR(IF(SUMPRODUCT((N°_chambre=$A18)*(date_arrivée&lt;=BC$8)*(date_départ&gt;=BC$8)),INDEX(Personne,MATCH($A18,N°_chambre,0)),""),"")</f>
        <v/>
      </c>
      <c r="BD18" s="28" t="str" cm="1">
        <f t="array" ref="BD18">IFERROR(IF(SUMPRODUCT((N°_chambre=$A18)*(date_arrivée&lt;=BD$8)*(date_départ&gt;=BD$8)),INDEX(Personne,MATCH($A18,N°_chambre,0)),""),"")</f>
        <v/>
      </c>
      <c r="BE18" s="28" t="str" cm="1">
        <f t="array" ref="BE18">IFERROR(IF(SUMPRODUCT((N°_chambre=$A18)*(date_arrivée&lt;=BE$8)*(date_départ&gt;=BE$8)),INDEX(Personne,MATCH($A18,N°_chambre,0)),""),"")</f>
        <v/>
      </c>
      <c r="BF18" s="28" t="str" cm="1">
        <f t="array" ref="BF18">IFERROR(IF(SUMPRODUCT((N°_chambre=$A18)*(date_arrivée&lt;=BF$8)*(date_départ&gt;=BF$8)),INDEX(Personne,MATCH($A18,N°_chambre,0)),""),"")</f>
        <v/>
      </c>
      <c r="BG18" s="28" t="str" cm="1">
        <f t="array" ref="BG18">IFERROR(IF(SUMPRODUCT((N°_chambre=$A18)*(date_arrivée&lt;=BG$8)*(date_départ&gt;=BG$8)),INDEX(Personne,MATCH($A18,N°_chambre,0)),""),"")</f>
        <v/>
      </c>
      <c r="BH18" s="28" t="str" cm="1">
        <f t="array" ref="BH18">IFERROR(IF(SUMPRODUCT((N°_chambre=$A18)*(date_arrivée&lt;=BH$8)*(date_départ&gt;=BH$8)),INDEX(Personne,MATCH($A18,N°_chambre,0)),""),"")</f>
        <v/>
      </c>
      <c r="BI18" s="28" t="str" cm="1">
        <f t="array" ref="BI18">IFERROR(IF(SUMPRODUCT((N°_chambre=$A18)*(date_arrivée&lt;=BI$8)*(date_départ&gt;=BI$8)),INDEX(Personne,MATCH($A18,N°_chambre,0)),""),"")</f>
        <v/>
      </c>
      <c r="BJ18" s="28" t="str" cm="1">
        <f t="array" ref="BJ18">IFERROR(IF(SUMPRODUCT((N°_chambre=$A18)*(date_arrivée&lt;=BJ$8)*(date_départ&gt;=BJ$8)),INDEX(Personne,MATCH($A18,N°_chambre,0)),""),"")</f>
        <v/>
      </c>
      <c r="BK18" s="28" t="str" cm="1">
        <f t="array" ref="BK18">IFERROR(IF(SUMPRODUCT((N°_chambre=$A18)*(date_arrivée&lt;=BK$8)*(date_départ&gt;=BK$8)),INDEX(Personne,MATCH($A18,N°_chambre,0)),""),"")</f>
        <v/>
      </c>
    </row>
    <row r="19" spans="1:63" ht="15.75" x14ac:dyDescent="0.25">
      <c r="A19" s="26" t="s">
        <v>12</v>
      </c>
      <c r="B19" s="27">
        <v>5</v>
      </c>
      <c r="C19" s="28" t="str" cm="1">
        <f t="array" ref="C19">IFERROR(IF(SUMPRODUCT((N°_chambre=$A19)*(date_arrivée&lt;=C$8)*(date_départ&gt;=C$8)),INDEX(Personne,MATCH($A19,N°_chambre,0)),""),"")</f>
        <v/>
      </c>
      <c r="D19" s="28" t="str" cm="1">
        <f t="array" ref="D19">IFERROR(IF(SUMPRODUCT((N°_chambre=$A19)*(date_arrivée&lt;=D$8)*(date_départ&gt;=D$8)),INDEX(Personne,MATCH($A19,N°_chambre,0)),""),"")</f>
        <v>Test4</v>
      </c>
      <c r="E19" s="28" t="str" cm="1">
        <f t="array" ref="E19">IFERROR(IF(SUMPRODUCT((N°_chambre=$A19)*(date_arrivée&lt;=E$8)*(date_départ&gt;=E$8)),INDEX(Personne,MATCH($A19,N°_chambre,0)),""),"")</f>
        <v>Test4</v>
      </c>
      <c r="F19" s="28" t="str" cm="1">
        <f t="array" ref="F19">IFERROR(IF(SUMPRODUCT((N°_chambre=$A19)*(date_arrivée&lt;=F$8)*(date_départ&gt;=F$8)),INDEX(Personne,MATCH($A19,N°_chambre,0)),""),"")</f>
        <v>Test4</v>
      </c>
      <c r="G19" s="28" t="str" cm="1">
        <f t="array" ref="G19">IFERROR(IF(SUMPRODUCT((N°_chambre=$A19)*(date_arrivée&lt;=G$8)*(date_départ&gt;=G$8)),INDEX(Personne,MATCH($A19,N°_chambre,0)),""),"")</f>
        <v>Test4</v>
      </c>
      <c r="H19" s="28" t="str" cm="1">
        <f t="array" ref="H19">IFERROR(IF(SUMPRODUCT((N°_chambre=$A19)*(date_arrivée&lt;=H$8)*(date_départ&gt;=H$8)),INDEX(Personne,MATCH($A19,N°_chambre,0)),""),"")</f>
        <v>Test4</v>
      </c>
      <c r="I19" s="28" t="str" cm="1">
        <f t="array" ref="I19">IFERROR(IF(SUMPRODUCT((N°_chambre=$A19)*(date_arrivée&lt;=I$8)*(date_départ&gt;=I$8)),INDEX(Personne,MATCH($A19,N°_chambre,0)),""),"")</f>
        <v/>
      </c>
      <c r="J19" s="28" t="str" cm="1">
        <f t="array" ref="J19">IFERROR(IF(SUMPRODUCT((N°_chambre=$A19)*(date_arrivée&lt;=J$8)*(date_départ&gt;=J$8)),INDEX(Personne,MATCH($A19,N°_chambre,0)),""),"")</f>
        <v/>
      </c>
      <c r="K19" s="28" t="str" cm="1">
        <f t="array" ref="K19">IFERROR(IF(SUMPRODUCT((N°_chambre=$A19)*(date_arrivée&lt;=K$8)*(date_départ&gt;=K$8)),INDEX(Personne,MATCH($A19,N°_chambre,0)),""),"")</f>
        <v/>
      </c>
      <c r="L19" s="28" t="str" cm="1">
        <f t="array" ref="L19">IFERROR(IF(SUMPRODUCT((N°_chambre=$A19)*(date_arrivée&lt;=L$8)*(date_départ&gt;=L$8)),INDEX(Personne,MATCH($A19,N°_chambre,0)),""),"")</f>
        <v/>
      </c>
      <c r="M19" s="28" t="str" cm="1">
        <f t="array" ref="M19">IFERROR(IF(SUMPRODUCT((N°_chambre=$A19)*(date_arrivée&lt;=M$8)*(date_départ&gt;=M$8)),INDEX(Personne,MATCH($A19,N°_chambre,0)),""),"")</f>
        <v/>
      </c>
      <c r="N19" s="28" t="str" cm="1">
        <f t="array" ref="N19">IFERROR(IF(SUMPRODUCT((N°_chambre=$A19)*(date_arrivée&lt;=N$8)*(date_départ&gt;=N$8)),INDEX(Personne,MATCH($A19,N°_chambre,0)),""),"")</f>
        <v/>
      </c>
      <c r="O19" s="28" t="str" cm="1">
        <f t="array" ref="O19">IFERROR(IF(SUMPRODUCT((N°_chambre=$A19)*(date_arrivée&lt;=O$8)*(date_départ&gt;=O$8)),INDEX(Personne,MATCH($A19,N°_chambre,0)),""),"")</f>
        <v/>
      </c>
      <c r="P19" s="28" t="str" cm="1">
        <f t="array" ref="P19">IFERROR(IF(SUMPRODUCT((N°_chambre=$A19)*(date_arrivée&lt;=P$8)*(date_départ&gt;=P$8)),INDEX(Personne,MATCH($A19,N°_chambre,0)),""),"")</f>
        <v/>
      </c>
      <c r="Q19" s="28" t="str" cm="1">
        <f t="array" ref="Q19">IFERROR(IF(SUMPRODUCT((N°_chambre=$A19)*(date_arrivée&lt;=Q$8)*(date_départ&gt;=Q$8)),INDEX(Personne,MATCH($A19,N°_chambre,0)),""),"")</f>
        <v/>
      </c>
      <c r="R19" s="28" t="str" cm="1">
        <f t="array" ref="R19">IFERROR(IF(SUMPRODUCT((N°_chambre=$A19)*(date_arrivée&lt;=R$8)*(date_départ&gt;=R$8)),INDEX(Personne,MATCH($A19,N°_chambre,0)),""),"")</f>
        <v/>
      </c>
      <c r="S19" s="28" t="str" cm="1">
        <f t="array" ref="S19">IFERROR(IF(SUMPRODUCT((N°_chambre=$A19)*(date_arrivée&lt;=S$8)*(date_départ&gt;=S$8)),INDEX(Personne,MATCH($A19,N°_chambre,0)),""),"")</f>
        <v/>
      </c>
      <c r="T19" s="28" t="str" cm="1">
        <f t="array" ref="T19">IFERROR(IF(SUMPRODUCT((N°_chambre=$A19)*(date_arrivée&lt;=T$8)*(date_départ&gt;=T$8)),INDEX(Personne,MATCH($A19,N°_chambre,0)),""),"")</f>
        <v/>
      </c>
      <c r="U19" s="28" t="str" cm="1">
        <f t="array" ref="U19">IFERROR(IF(SUMPRODUCT((N°_chambre=$A19)*(date_arrivée&lt;=U$8)*(date_départ&gt;=U$8)),INDEX(Personne,MATCH($A19,N°_chambre,0)),""),"")</f>
        <v/>
      </c>
      <c r="V19" s="28" t="str" cm="1">
        <f t="array" ref="V19">IFERROR(IF(SUMPRODUCT((N°_chambre=$A19)*(date_arrivée&lt;=V$8)*(date_départ&gt;=V$8)),INDEX(Personne,MATCH($A19,N°_chambre,0)),""),"")</f>
        <v/>
      </c>
      <c r="W19" s="28" t="str" cm="1">
        <f t="array" ref="W19">IFERROR(IF(SUMPRODUCT((N°_chambre=$A19)*(date_arrivée&lt;=W$8)*(date_départ&gt;=W$8)),INDEX(Personne,MATCH($A19,N°_chambre,0)),""),"")</f>
        <v/>
      </c>
      <c r="X19" s="28" t="str" cm="1">
        <f t="array" ref="X19">IFERROR(IF(SUMPRODUCT((N°_chambre=$A19)*(date_arrivée&lt;=X$8)*(date_départ&gt;=X$8)),INDEX(Personne,MATCH($A19,N°_chambre,0)),""),"")</f>
        <v/>
      </c>
      <c r="Y19" s="28" t="str" cm="1">
        <f t="array" ref="Y19">IFERROR(IF(SUMPRODUCT((N°_chambre=$A19)*(date_arrivée&lt;=Y$8)*(date_départ&gt;=Y$8)),INDEX(Personne,MATCH($A19,N°_chambre,0)),""),"")</f>
        <v/>
      </c>
      <c r="Z19" s="28" t="str" cm="1">
        <f t="array" ref="Z19">IFERROR(IF(SUMPRODUCT((N°_chambre=$A19)*(date_arrivée&lt;=Z$8)*(date_départ&gt;=Z$8)),INDEX(Personne,MATCH($A19,N°_chambre,0)),""),"")</f>
        <v/>
      </c>
      <c r="AA19" s="28" t="str" cm="1">
        <f t="array" ref="AA19">IFERROR(IF(SUMPRODUCT((N°_chambre=$A19)*(date_arrivée&lt;=AA$8)*(date_départ&gt;=AA$8)),INDEX(Personne,MATCH($A19,N°_chambre,0)),""),"")</f>
        <v/>
      </c>
      <c r="AB19" s="28" t="str" cm="1">
        <f t="array" ref="AB19">IFERROR(IF(SUMPRODUCT((N°_chambre=$A19)*(date_arrivée&lt;=AB$8)*(date_départ&gt;=AB$8)),INDEX(Personne,MATCH($A19,N°_chambre,0)),""),"")</f>
        <v/>
      </c>
      <c r="AC19" s="28" t="str" cm="1">
        <f t="array" ref="AC19">IFERROR(IF(SUMPRODUCT((N°_chambre=$A19)*(date_arrivée&lt;=AC$8)*(date_départ&gt;=AC$8)),INDEX(Personne,MATCH($A19,N°_chambre,0)),""),"")</f>
        <v/>
      </c>
      <c r="AD19" s="28" t="str" cm="1">
        <f t="array" ref="AD19">IFERROR(IF(SUMPRODUCT((N°_chambre=$A19)*(date_arrivée&lt;=AD$8)*(date_départ&gt;=AD$8)),INDEX(Personne,MATCH($A19,N°_chambre,0)),""),"")</f>
        <v/>
      </c>
      <c r="AE19" s="28" t="str" cm="1">
        <f t="array" ref="AE19">IFERROR(IF(SUMPRODUCT((N°_chambre=$A19)*(date_arrivée&lt;=AE$8)*(date_départ&gt;=AE$8)),INDEX(Personne,MATCH($A19,N°_chambre,0)),""),"")</f>
        <v/>
      </c>
      <c r="AF19" s="28" t="str" cm="1">
        <f t="array" ref="AF19">IFERROR(IF(SUMPRODUCT((N°_chambre=$A19)*(date_arrivée&lt;=AF$8)*(date_départ&gt;=AF$8)),INDEX(Personne,MATCH($A19,N°_chambre,0)),""),"")</f>
        <v/>
      </c>
      <c r="AG19" s="28" t="str" cm="1">
        <f t="array" ref="AG19">IFERROR(IF(SUMPRODUCT((N°_chambre=$A19)*(date_arrivée&lt;=AG$8)*(date_départ&gt;=AG$8)),INDEX(Personne,MATCH($A19,N°_chambre,0)),""),"")</f>
        <v/>
      </c>
      <c r="AH19" s="28" t="str" cm="1">
        <f t="array" ref="AH19">IFERROR(IF(SUMPRODUCT((N°_chambre=$A19)*(date_arrivée&lt;=AH$8)*(date_départ&gt;=AH$8)),INDEX(Personne,MATCH($A19,N°_chambre,0)),""),"")</f>
        <v/>
      </c>
      <c r="AI19" s="28" t="str" cm="1">
        <f t="array" ref="AI19">IFERROR(IF(SUMPRODUCT((N°_chambre=$A19)*(date_arrivée&lt;=AI$8)*(date_départ&gt;=AI$8)),INDEX(Personne,MATCH($A19,N°_chambre,0)),""),"")</f>
        <v/>
      </c>
      <c r="AJ19" s="28" t="str" cm="1">
        <f t="array" ref="AJ19">IFERROR(IF(SUMPRODUCT((N°_chambre=$A19)*(date_arrivée&lt;=AJ$8)*(date_départ&gt;=AJ$8)),INDEX(Personne,MATCH($A19,N°_chambre,0)),""),"")</f>
        <v/>
      </c>
      <c r="AK19" s="28" t="str" cm="1">
        <f t="array" ref="AK19">IFERROR(IF(SUMPRODUCT((N°_chambre=$A19)*(date_arrivée&lt;=AK$8)*(date_départ&gt;=AK$8)),INDEX(Personne,MATCH($A19,N°_chambre,0)),""),"")</f>
        <v/>
      </c>
      <c r="AL19" s="28" t="str" cm="1">
        <f t="array" ref="AL19">IFERROR(IF(SUMPRODUCT((N°_chambre=$A19)*(date_arrivée&lt;=AL$8)*(date_départ&gt;=AL$8)),INDEX(Personne,MATCH($A19,N°_chambre,0)),""),"")</f>
        <v/>
      </c>
      <c r="AM19" s="28" t="str" cm="1">
        <f t="array" ref="AM19">IFERROR(IF(SUMPRODUCT((N°_chambre=$A19)*(date_arrivée&lt;=AM$8)*(date_départ&gt;=AM$8)),INDEX(Personne,MATCH($A19,N°_chambre,0)),""),"")</f>
        <v/>
      </c>
      <c r="AN19" s="28" t="str" cm="1">
        <f t="array" ref="AN19">IFERROR(IF(SUMPRODUCT((N°_chambre=$A19)*(date_arrivée&lt;=AN$8)*(date_départ&gt;=AN$8)),INDEX(Personne,MATCH($A19,N°_chambre,0)),""),"")</f>
        <v/>
      </c>
      <c r="AO19" s="28" t="str" cm="1">
        <f t="array" ref="AO19">IFERROR(IF(SUMPRODUCT((N°_chambre=$A19)*(date_arrivée&lt;=AO$8)*(date_départ&gt;=AO$8)),INDEX(Personne,MATCH($A19,N°_chambre,0)),""),"")</f>
        <v/>
      </c>
      <c r="AP19" s="28" t="str" cm="1">
        <f t="array" ref="AP19">IFERROR(IF(SUMPRODUCT((N°_chambre=$A19)*(date_arrivée&lt;=AP$8)*(date_départ&gt;=AP$8)),INDEX(Personne,MATCH($A19,N°_chambre,0)),""),"")</f>
        <v/>
      </c>
      <c r="AQ19" s="28" t="str" cm="1">
        <f t="array" ref="AQ19">IFERROR(IF(SUMPRODUCT((N°_chambre=$A19)*(date_arrivée&lt;=AQ$8)*(date_départ&gt;=AQ$8)),INDEX(Personne,MATCH($A19,N°_chambre,0)),""),"")</f>
        <v/>
      </c>
      <c r="AR19" s="28" t="str" cm="1">
        <f t="array" ref="AR19">IFERROR(IF(SUMPRODUCT((N°_chambre=$A19)*(date_arrivée&lt;=AR$8)*(date_départ&gt;=AR$8)),INDEX(Personne,MATCH($A19,N°_chambre,0)),""),"")</f>
        <v/>
      </c>
      <c r="AS19" s="28" t="str" cm="1">
        <f t="array" ref="AS19">IFERROR(IF(SUMPRODUCT((N°_chambre=$A19)*(date_arrivée&lt;=AS$8)*(date_départ&gt;=AS$8)),INDEX(Personne,MATCH($A19,N°_chambre,0)),""),"")</f>
        <v/>
      </c>
      <c r="AT19" s="28" t="str" cm="1">
        <f t="array" ref="AT19">IFERROR(IF(SUMPRODUCT((N°_chambre=$A19)*(date_arrivée&lt;=AT$8)*(date_départ&gt;=AT$8)),INDEX(Personne,MATCH($A19,N°_chambre,0)),""),"")</f>
        <v/>
      </c>
      <c r="AU19" s="28" t="str" cm="1">
        <f t="array" ref="AU19">IFERROR(IF(SUMPRODUCT((N°_chambre=$A19)*(date_arrivée&lt;=AU$8)*(date_départ&gt;=AU$8)),INDEX(Personne,MATCH($A19,N°_chambre,0)),""),"")</f>
        <v/>
      </c>
      <c r="AV19" s="28" t="str" cm="1">
        <f t="array" ref="AV19">IFERROR(IF(SUMPRODUCT((N°_chambre=$A19)*(date_arrivée&lt;=AV$8)*(date_départ&gt;=AV$8)),INDEX(Personne,MATCH($A19,N°_chambre,0)),""),"")</f>
        <v/>
      </c>
      <c r="AW19" s="28" t="str" cm="1">
        <f t="array" ref="AW19">IFERROR(IF(SUMPRODUCT((N°_chambre=$A19)*(date_arrivée&lt;=AW$8)*(date_départ&gt;=AW$8)),INDEX(Personne,MATCH($A19,N°_chambre,0)),""),"")</f>
        <v/>
      </c>
      <c r="AX19" s="28" t="str" cm="1">
        <f t="array" ref="AX19">IFERROR(IF(SUMPRODUCT((N°_chambre=$A19)*(date_arrivée&lt;=AX$8)*(date_départ&gt;=AX$8)),INDEX(Personne,MATCH($A19,N°_chambre,0)),""),"")</f>
        <v/>
      </c>
      <c r="AY19" s="28" t="str" cm="1">
        <f t="array" ref="AY19">IFERROR(IF(SUMPRODUCT((N°_chambre=$A19)*(date_arrivée&lt;=AY$8)*(date_départ&gt;=AY$8)),INDEX(Personne,MATCH($A19,N°_chambre,0)),""),"")</f>
        <v/>
      </c>
      <c r="AZ19" s="28" t="str" cm="1">
        <f t="array" ref="AZ19">IFERROR(IF(SUMPRODUCT((N°_chambre=$A19)*(date_arrivée&lt;=AZ$8)*(date_départ&gt;=AZ$8)),INDEX(Personne,MATCH($A19,N°_chambre,0)),""),"")</f>
        <v/>
      </c>
      <c r="BA19" s="28" t="str" cm="1">
        <f t="array" ref="BA19">IFERROR(IF(SUMPRODUCT((N°_chambre=$A19)*(date_arrivée&lt;=BA$8)*(date_départ&gt;=BA$8)),INDEX(Personne,MATCH($A19,N°_chambre,0)),""),"")</f>
        <v/>
      </c>
      <c r="BB19" s="28" t="str" cm="1">
        <f t="array" ref="BB19">IFERROR(IF(SUMPRODUCT((N°_chambre=$A19)*(date_arrivée&lt;=BB$8)*(date_départ&gt;=BB$8)),INDEX(Personne,MATCH($A19,N°_chambre,0)),""),"")</f>
        <v/>
      </c>
      <c r="BC19" s="28" t="str" cm="1">
        <f t="array" ref="BC19">IFERROR(IF(SUMPRODUCT((N°_chambre=$A19)*(date_arrivée&lt;=BC$8)*(date_départ&gt;=BC$8)),INDEX(Personne,MATCH($A19,N°_chambre,0)),""),"")</f>
        <v/>
      </c>
      <c r="BD19" s="28" t="str" cm="1">
        <f t="array" ref="BD19">IFERROR(IF(SUMPRODUCT((N°_chambre=$A19)*(date_arrivée&lt;=BD$8)*(date_départ&gt;=BD$8)),INDEX(Personne,MATCH($A19,N°_chambre,0)),""),"")</f>
        <v/>
      </c>
      <c r="BE19" s="28" t="str" cm="1">
        <f t="array" ref="BE19">IFERROR(IF(SUMPRODUCT((N°_chambre=$A19)*(date_arrivée&lt;=BE$8)*(date_départ&gt;=BE$8)),INDEX(Personne,MATCH($A19,N°_chambre,0)),""),"")</f>
        <v/>
      </c>
      <c r="BF19" s="28" t="str" cm="1">
        <f t="array" ref="BF19">IFERROR(IF(SUMPRODUCT((N°_chambre=$A19)*(date_arrivée&lt;=BF$8)*(date_départ&gt;=BF$8)),INDEX(Personne,MATCH($A19,N°_chambre,0)),""),"")</f>
        <v/>
      </c>
      <c r="BG19" s="28" t="str" cm="1">
        <f t="array" ref="BG19">IFERROR(IF(SUMPRODUCT((N°_chambre=$A19)*(date_arrivée&lt;=BG$8)*(date_départ&gt;=BG$8)),INDEX(Personne,MATCH($A19,N°_chambre,0)),""),"")</f>
        <v/>
      </c>
      <c r="BH19" s="28" t="str" cm="1">
        <f t="array" ref="BH19">IFERROR(IF(SUMPRODUCT((N°_chambre=$A19)*(date_arrivée&lt;=BH$8)*(date_départ&gt;=BH$8)),INDEX(Personne,MATCH($A19,N°_chambre,0)),""),"")</f>
        <v/>
      </c>
      <c r="BI19" s="28" t="str" cm="1">
        <f t="array" ref="BI19">IFERROR(IF(SUMPRODUCT((N°_chambre=$A19)*(date_arrivée&lt;=BI$8)*(date_départ&gt;=BI$8)),INDEX(Personne,MATCH($A19,N°_chambre,0)),""),"")</f>
        <v/>
      </c>
      <c r="BJ19" s="28" t="str" cm="1">
        <f t="array" ref="BJ19">IFERROR(IF(SUMPRODUCT((N°_chambre=$A19)*(date_arrivée&lt;=BJ$8)*(date_départ&gt;=BJ$8)),INDEX(Personne,MATCH($A19,N°_chambre,0)),""),"")</f>
        <v/>
      </c>
      <c r="BK19" s="28" t="str" cm="1">
        <f t="array" ref="BK19">IFERROR(IF(SUMPRODUCT((N°_chambre=$A19)*(date_arrivée&lt;=BK$8)*(date_départ&gt;=BK$8)),INDEX(Personne,MATCH($A19,N°_chambre,0)),""),"")</f>
        <v/>
      </c>
    </row>
    <row r="20" spans="1:63" ht="15.75" x14ac:dyDescent="0.25">
      <c r="A20" s="26" t="s">
        <v>13</v>
      </c>
      <c r="B20" s="27">
        <v>5</v>
      </c>
      <c r="C20" s="28" t="str" cm="1">
        <f t="array" ref="C20">IFERROR(IF(SUMPRODUCT((N°_chambre=$A20)*(date_arrivée&lt;=C$8)*(date_départ&gt;=C$8)),INDEX(Personne,MATCH($A20,N°_chambre,0)),""),"")</f>
        <v/>
      </c>
      <c r="D20" s="28" t="str" cm="1">
        <f t="array" ref="D20">IFERROR(IF(SUMPRODUCT((N°_chambre=$A20)*(date_arrivée&lt;=D$8)*(date_départ&gt;=D$8)),INDEX(Personne,MATCH($A20,N°_chambre,0)),""),"")</f>
        <v/>
      </c>
      <c r="E20" s="28" t="str" cm="1">
        <f t="array" ref="E20">IFERROR(IF(SUMPRODUCT((N°_chambre=$A20)*(date_arrivée&lt;=E$8)*(date_départ&gt;=E$8)),INDEX(Personne,MATCH($A20,N°_chambre,0)),""),"")</f>
        <v/>
      </c>
      <c r="F20" s="28" t="str" cm="1">
        <f t="array" ref="F20">IFERROR(IF(SUMPRODUCT((N°_chambre=$A20)*(date_arrivée&lt;=F$8)*(date_départ&gt;=F$8)),INDEX(Personne,MATCH($A20,N°_chambre,0)),""),"")</f>
        <v/>
      </c>
      <c r="G20" s="28" t="str" cm="1">
        <f t="array" ref="G20">IFERROR(IF(SUMPRODUCT((N°_chambre=$A20)*(date_arrivée&lt;=G$8)*(date_départ&gt;=G$8)),INDEX(Personne,MATCH($A20,N°_chambre,0)),""),"")</f>
        <v/>
      </c>
      <c r="H20" s="28" t="str" cm="1">
        <f t="array" ref="H20">IFERROR(IF(SUMPRODUCT((N°_chambre=$A20)*(date_arrivée&lt;=H$8)*(date_départ&gt;=H$8)),INDEX(Personne,MATCH($A20,N°_chambre,0)),""),"")</f>
        <v/>
      </c>
      <c r="I20" s="28" t="str" cm="1">
        <f t="array" ref="I20">IFERROR(IF(SUMPRODUCT((N°_chambre=$A20)*(date_arrivée&lt;=I$8)*(date_départ&gt;=I$8)),INDEX(Personne,MATCH($A20,N°_chambre,0)),""),"")</f>
        <v/>
      </c>
      <c r="J20" s="28" t="str" cm="1">
        <f t="array" ref="J20">IFERROR(IF(SUMPRODUCT((N°_chambre=$A20)*(date_arrivée&lt;=J$8)*(date_départ&gt;=J$8)),INDEX(Personne,MATCH($A20,N°_chambre,0)),""),"")</f>
        <v/>
      </c>
      <c r="K20" s="28" t="str" cm="1">
        <f t="array" ref="K20">IFERROR(IF(SUMPRODUCT((N°_chambre=$A20)*(date_arrivée&lt;=K$8)*(date_départ&gt;=K$8)),INDEX(Personne,MATCH($A20,N°_chambre,0)),""),"")</f>
        <v/>
      </c>
      <c r="L20" s="28" t="str" cm="1">
        <f t="array" ref="L20">IFERROR(IF(SUMPRODUCT((N°_chambre=$A20)*(date_arrivée&lt;=L$8)*(date_départ&gt;=L$8)),INDEX(Personne,MATCH($A20,N°_chambre,0)),""),"")</f>
        <v/>
      </c>
      <c r="M20" s="28" t="str" cm="1">
        <f t="array" ref="M20">IFERROR(IF(SUMPRODUCT((N°_chambre=$A20)*(date_arrivée&lt;=M$8)*(date_départ&gt;=M$8)),INDEX(Personne,MATCH($A20,N°_chambre,0)),""),"")</f>
        <v/>
      </c>
      <c r="N20" s="28" t="str" cm="1">
        <f t="array" ref="N20">IFERROR(IF(SUMPRODUCT((N°_chambre=$A20)*(date_arrivée&lt;=N$8)*(date_départ&gt;=N$8)),INDEX(Personne,MATCH($A20,N°_chambre,0)),""),"")</f>
        <v/>
      </c>
      <c r="O20" s="28" t="str" cm="1">
        <f t="array" ref="O20">IFERROR(IF(SUMPRODUCT((N°_chambre=$A20)*(date_arrivée&lt;=O$8)*(date_départ&gt;=O$8)),INDEX(Personne,MATCH($A20,N°_chambre,0)),""),"")</f>
        <v/>
      </c>
      <c r="P20" s="28" t="str" cm="1">
        <f t="array" ref="P20">IFERROR(IF(SUMPRODUCT((N°_chambre=$A20)*(date_arrivée&lt;=P$8)*(date_départ&gt;=P$8)),INDEX(Personne,MATCH($A20,N°_chambre,0)),""),"")</f>
        <v/>
      </c>
      <c r="Q20" s="28" t="str" cm="1">
        <f t="array" ref="Q20">IFERROR(IF(SUMPRODUCT((N°_chambre=$A20)*(date_arrivée&lt;=Q$8)*(date_départ&gt;=Q$8)),INDEX(Personne,MATCH($A20,N°_chambre,0)),""),"")</f>
        <v/>
      </c>
      <c r="R20" s="28" t="str" cm="1">
        <f t="array" ref="R20">IFERROR(IF(SUMPRODUCT((N°_chambre=$A20)*(date_arrivée&lt;=R$8)*(date_départ&gt;=R$8)),INDEX(Personne,MATCH($A20,N°_chambre,0)),""),"")</f>
        <v/>
      </c>
      <c r="S20" s="28" t="str" cm="1">
        <f t="array" ref="S20">IFERROR(IF(SUMPRODUCT((N°_chambre=$A20)*(date_arrivée&lt;=S$8)*(date_départ&gt;=S$8)),INDEX(Personne,MATCH($A20,N°_chambre,0)),""),"")</f>
        <v/>
      </c>
      <c r="T20" s="28" t="str" cm="1">
        <f t="array" ref="T20">IFERROR(IF(SUMPRODUCT((N°_chambre=$A20)*(date_arrivée&lt;=T$8)*(date_départ&gt;=T$8)),INDEX(Personne,MATCH($A20,N°_chambre,0)),""),"")</f>
        <v/>
      </c>
      <c r="U20" s="28" t="str" cm="1">
        <f t="array" ref="U20">IFERROR(IF(SUMPRODUCT((N°_chambre=$A20)*(date_arrivée&lt;=U$8)*(date_départ&gt;=U$8)),INDEX(Personne,MATCH($A20,N°_chambre,0)),""),"")</f>
        <v/>
      </c>
      <c r="V20" s="28" t="str" cm="1">
        <f t="array" ref="V20">IFERROR(IF(SUMPRODUCT((N°_chambre=$A20)*(date_arrivée&lt;=V$8)*(date_départ&gt;=V$8)),INDEX(Personne,MATCH($A20,N°_chambre,0)),""),"")</f>
        <v/>
      </c>
      <c r="W20" s="28" t="str" cm="1">
        <f t="array" ref="W20">IFERROR(IF(SUMPRODUCT((N°_chambre=$A20)*(date_arrivée&lt;=W$8)*(date_départ&gt;=W$8)),INDEX(Personne,MATCH($A20,N°_chambre,0)),""),"")</f>
        <v/>
      </c>
      <c r="X20" s="28" t="str" cm="1">
        <f t="array" ref="X20">IFERROR(IF(SUMPRODUCT((N°_chambre=$A20)*(date_arrivée&lt;=X$8)*(date_départ&gt;=X$8)),INDEX(Personne,MATCH($A20,N°_chambre,0)),""),"")</f>
        <v/>
      </c>
      <c r="Y20" s="28" t="str" cm="1">
        <f t="array" ref="Y20">IFERROR(IF(SUMPRODUCT((N°_chambre=$A20)*(date_arrivée&lt;=Y$8)*(date_départ&gt;=Y$8)),INDEX(Personne,MATCH($A20,N°_chambre,0)),""),"")</f>
        <v/>
      </c>
      <c r="Z20" s="28" t="str" cm="1">
        <f t="array" ref="Z20">IFERROR(IF(SUMPRODUCT((N°_chambre=$A20)*(date_arrivée&lt;=Z$8)*(date_départ&gt;=Z$8)),INDEX(Personne,MATCH($A20,N°_chambre,0)),""),"")</f>
        <v/>
      </c>
      <c r="AA20" s="28" t="str" cm="1">
        <f t="array" ref="AA20">IFERROR(IF(SUMPRODUCT((N°_chambre=$A20)*(date_arrivée&lt;=AA$8)*(date_départ&gt;=AA$8)),INDEX(Personne,MATCH($A20,N°_chambre,0)),""),"")</f>
        <v/>
      </c>
      <c r="AB20" s="28" t="str" cm="1">
        <f t="array" ref="AB20">IFERROR(IF(SUMPRODUCT((N°_chambre=$A20)*(date_arrivée&lt;=AB$8)*(date_départ&gt;=AB$8)),INDEX(Personne,MATCH($A20,N°_chambre,0)),""),"")</f>
        <v/>
      </c>
      <c r="AC20" s="28" t="str" cm="1">
        <f t="array" ref="AC20">IFERROR(IF(SUMPRODUCT((N°_chambre=$A20)*(date_arrivée&lt;=AC$8)*(date_départ&gt;=AC$8)),INDEX(Personne,MATCH($A20,N°_chambre,0)),""),"")</f>
        <v/>
      </c>
      <c r="AD20" s="28" t="str" cm="1">
        <f t="array" ref="AD20">IFERROR(IF(SUMPRODUCT((N°_chambre=$A20)*(date_arrivée&lt;=AD$8)*(date_départ&gt;=AD$8)),INDEX(Personne,MATCH($A20,N°_chambre,0)),""),"")</f>
        <v/>
      </c>
      <c r="AE20" s="28" t="str" cm="1">
        <f t="array" ref="AE20">IFERROR(IF(SUMPRODUCT((N°_chambre=$A20)*(date_arrivée&lt;=AE$8)*(date_départ&gt;=AE$8)),INDEX(Personne,MATCH($A20,N°_chambre,0)),""),"")</f>
        <v/>
      </c>
      <c r="AF20" s="28" t="str" cm="1">
        <f t="array" ref="AF20">IFERROR(IF(SUMPRODUCT((N°_chambre=$A20)*(date_arrivée&lt;=AF$8)*(date_départ&gt;=AF$8)),INDEX(Personne,MATCH($A20,N°_chambre,0)),""),"")</f>
        <v/>
      </c>
      <c r="AG20" s="28" t="str" cm="1">
        <f t="array" ref="AG20">IFERROR(IF(SUMPRODUCT((N°_chambre=$A20)*(date_arrivée&lt;=AG$8)*(date_départ&gt;=AG$8)),INDEX(Personne,MATCH($A20,N°_chambre,0)),""),"")</f>
        <v/>
      </c>
      <c r="AH20" s="28" t="str" cm="1">
        <f t="array" ref="AH20">IFERROR(IF(SUMPRODUCT((N°_chambre=$A20)*(date_arrivée&lt;=AH$8)*(date_départ&gt;=AH$8)),INDEX(Personne,MATCH($A20,N°_chambre,0)),""),"")</f>
        <v/>
      </c>
      <c r="AI20" s="28" t="str" cm="1">
        <f t="array" ref="AI20">IFERROR(IF(SUMPRODUCT((N°_chambre=$A20)*(date_arrivée&lt;=AI$8)*(date_départ&gt;=AI$8)),INDEX(Personne,MATCH($A20,N°_chambre,0)),""),"")</f>
        <v/>
      </c>
      <c r="AJ20" s="28" t="str" cm="1">
        <f t="array" ref="AJ20">IFERROR(IF(SUMPRODUCT((N°_chambre=$A20)*(date_arrivée&lt;=AJ$8)*(date_départ&gt;=AJ$8)),INDEX(Personne,MATCH($A20,N°_chambre,0)),""),"")</f>
        <v/>
      </c>
      <c r="AK20" s="28" t="str" cm="1">
        <f t="array" ref="AK20">IFERROR(IF(SUMPRODUCT((N°_chambre=$A20)*(date_arrivée&lt;=AK$8)*(date_départ&gt;=AK$8)),INDEX(Personne,MATCH($A20,N°_chambre,0)),""),"")</f>
        <v/>
      </c>
      <c r="AL20" s="28" t="str" cm="1">
        <f t="array" ref="AL20">IFERROR(IF(SUMPRODUCT((N°_chambre=$A20)*(date_arrivée&lt;=AL$8)*(date_départ&gt;=AL$8)),INDEX(Personne,MATCH($A20,N°_chambre,0)),""),"")</f>
        <v/>
      </c>
      <c r="AM20" s="28" t="str" cm="1">
        <f t="array" ref="AM20">IFERROR(IF(SUMPRODUCT((N°_chambre=$A20)*(date_arrivée&lt;=AM$8)*(date_départ&gt;=AM$8)),INDEX(Personne,MATCH($A20,N°_chambre,0)),""),"")</f>
        <v/>
      </c>
      <c r="AN20" s="28" t="str" cm="1">
        <f t="array" ref="AN20">IFERROR(IF(SUMPRODUCT((N°_chambre=$A20)*(date_arrivée&lt;=AN$8)*(date_départ&gt;=AN$8)),INDEX(Personne,MATCH($A20,N°_chambre,0)),""),"")</f>
        <v/>
      </c>
      <c r="AO20" s="28" t="str" cm="1">
        <f t="array" ref="AO20">IFERROR(IF(SUMPRODUCT((N°_chambre=$A20)*(date_arrivée&lt;=AO$8)*(date_départ&gt;=AO$8)),INDEX(Personne,MATCH($A20,N°_chambre,0)),""),"")</f>
        <v/>
      </c>
      <c r="AP20" s="28" t="str" cm="1">
        <f t="array" ref="AP20">IFERROR(IF(SUMPRODUCT((N°_chambre=$A20)*(date_arrivée&lt;=AP$8)*(date_départ&gt;=AP$8)),INDEX(Personne,MATCH($A20,N°_chambre,0)),""),"")</f>
        <v/>
      </c>
      <c r="AQ20" s="28" t="str" cm="1">
        <f t="array" ref="AQ20">IFERROR(IF(SUMPRODUCT((N°_chambre=$A20)*(date_arrivée&lt;=AQ$8)*(date_départ&gt;=AQ$8)),INDEX(Personne,MATCH($A20,N°_chambre,0)),""),"")</f>
        <v/>
      </c>
      <c r="AR20" s="28" t="str" cm="1">
        <f t="array" ref="AR20">IFERROR(IF(SUMPRODUCT((N°_chambre=$A20)*(date_arrivée&lt;=AR$8)*(date_départ&gt;=AR$8)),INDEX(Personne,MATCH($A20,N°_chambre,0)),""),"")</f>
        <v/>
      </c>
      <c r="AS20" s="28" t="str" cm="1">
        <f t="array" ref="AS20">IFERROR(IF(SUMPRODUCT((N°_chambre=$A20)*(date_arrivée&lt;=AS$8)*(date_départ&gt;=AS$8)),INDEX(Personne,MATCH($A20,N°_chambre,0)),""),"")</f>
        <v/>
      </c>
      <c r="AT20" s="28" t="str" cm="1">
        <f t="array" ref="AT20">IFERROR(IF(SUMPRODUCT((N°_chambre=$A20)*(date_arrivée&lt;=AT$8)*(date_départ&gt;=AT$8)),INDEX(Personne,MATCH($A20,N°_chambre,0)),""),"")</f>
        <v/>
      </c>
      <c r="AU20" s="28" t="str" cm="1">
        <f t="array" ref="AU20">IFERROR(IF(SUMPRODUCT((N°_chambre=$A20)*(date_arrivée&lt;=AU$8)*(date_départ&gt;=AU$8)),INDEX(Personne,MATCH($A20,N°_chambre,0)),""),"")</f>
        <v/>
      </c>
      <c r="AV20" s="28" t="str" cm="1">
        <f t="array" ref="AV20">IFERROR(IF(SUMPRODUCT((N°_chambre=$A20)*(date_arrivée&lt;=AV$8)*(date_départ&gt;=AV$8)),INDEX(Personne,MATCH($A20,N°_chambre,0)),""),"")</f>
        <v/>
      </c>
      <c r="AW20" s="28" t="str" cm="1">
        <f t="array" ref="AW20">IFERROR(IF(SUMPRODUCT((N°_chambre=$A20)*(date_arrivée&lt;=AW$8)*(date_départ&gt;=AW$8)),INDEX(Personne,MATCH($A20,N°_chambre,0)),""),"")</f>
        <v/>
      </c>
      <c r="AX20" s="28" t="str" cm="1">
        <f t="array" ref="AX20">IFERROR(IF(SUMPRODUCT((N°_chambre=$A20)*(date_arrivée&lt;=AX$8)*(date_départ&gt;=AX$8)),INDEX(Personne,MATCH($A20,N°_chambre,0)),""),"")</f>
        <v/>
      </c>
      <c r="AY20" s="28" t="str" cm="1">
        <f t="array" ref="AY20">IFERROR(IF(SUMPRODUCT((N°_chambre=$A20)*(date_arrivée&lt;=AY$8)*(date_départ&gt;=AY$8)),INDEX(Personne,MATCH($A20,N°_chambre,0)),""),"")</f>
        <v/>
      </c>
      <c r="AZ20" s="28" t="str" cm="1">
        <f t="array" ref="AZ20">IFERROR(IF(SUMPRODUCT((N°_chambre=$A20)*(date_arrivée&lt;=AZ$8)*(date_départ&gt;=AZ$8)),INDEX(Personne,MATCH($A20,N°_chambre,0)),""),"")</f>
        <v/>
      </c>
      <c r="BA20" s="28" t="str" cm="1">
        <f t="array" ref="BA20">IFERROR(IF(SUMPRODUCT((N°_chambre=$A20)*(date_arrivée&lt;=BA$8)*(date_départ&gt;=BA$8)),INDEX(Personne,MATCH($A20,N°_chambre,0)),""),"")</f>
        <v/>
      </c>
      <c r="BB20" s="28" t="str" cm="1">
        <f t="array" ref="BB20">IFERROR(IF(SUMPRODUCT((N°_chambre=$A20)*(date_arrivée&lt;=BB$8)*(date_départ&gt;=BB$8)),INDEX(Personne,MATCH($A20,N°_chambre,0)),""),"")</f>
        <v/>
      </c>
      <c r="BC20" s="28" t="str" cm="1">
        <f t="array" ref="BC20">IFERROR(IF(SUMPRODUCT((N°_chambre=$A20)*(date_arrivée&lt;=BC$8)*(date_départ&gt;=BC$8)),INDEX(Personne,MATCH($A20,N°_chambre,0)),""),"")</f>
        <v/>
      </c>
      <c r="BD20" s="28" t="str" cm="1">
        <f t="array" ref="BD20">IFERROR(IF(SUMPRODUCT((N°_chambre=$A20)*(date_arrivée&lt;=BD$8)*(date_départ&gt;=BD$8)),INDEX(Personne,MATCH($A20,N°_chambre,0)),""),"")</f>
        <v/>
      </c>
      <c r="BE20" s="28" t="str" cm="1">
        <f t="array" ref="BE20">IFERROR(IF(SUMPRODUCT((N°_chambre=$A20)*(date_arrivée&lt;=BE$8)*(date_départ&gt;=BE$8)),INDEX(Personne,MATCH($A20,N°_chambre,0)),""),"")</f>
        <v/>
      </c>
      <c r="BF20" s="28" t="str" cm="1">
        <f t="array" ref="BF20">IFERROR(IF(SUMPRODUCT((N°_chambre=$A20)*(date_arrivée&lt;=BF$8)*(date_départ&gt;=BF$8)),INDEX(Personne,MATCH($A20,N°_chambre,0)),""),"")</f>
        <v/>
      </c>
      <c r="BG20" s="28" t="str" cm="1">
        <f t="array" ref="BG20">IFERROR(IF(SUMPRODUCT((N°_chambre=$A20)*(date_arrivée&lt;=BG$8)*(date_départ&gt;=BG$8)),INDEX(Personne,MATCH($A20,N°_chambre,0)),""),"")</f>
        <v/>
      </c>
      <c r="BH20" s="28" t="str" cm="1">
        <f t="array" ref="BH20">IFERROR(IF(SUMPRODUCT((N°_chambre=$A20)*(date_arrivée&lt;=BH$8)*(date_départ&gt;=BH$8)),INDEX(Personne,MATCH($A20,N°_chambre,0)),""),"")</f>
        <v/>
      </c>
      <c r="BI20" s="28" t="str" cm="1">
        <f t="array" ref="BI20">IFERROR(IF(SUMPRODUCT((N°_chambre=$A20)*(date_arrivée&lt;=BI$8)*(date_départ&gt;=BI$8)),INDEX(Personne,MATCH($A20,N°_chambre,0)),""),"")</f>
        <v/>
      </c>
      <c r="BJ20" s="28" t="str" cm="1">
        <f t="array" ref="BJ20">IFERROR(IF(SUMPRODUCT((N°_chambre=$A20)*(date_arrivée&lt;=BJ$8)*(date_départ&gt;=BJ$8)),INDEX(Personne,MATCH($A20,N°_chambre,0)),""),"")</f>
        <v/>
      </c>
      <c r="BK20" s="28" t="str" cm="1">
        <f t="array" ref="BK20">IFERROR(IF(SUMPRODUCT((N°_chambre=$A20)*(date_arrivée&lt;=BK$8)*(date_départ&gt;=BK$8)),INDEX(Personne,MATCH($A20,N°_chambre,0)),""),"")</f>
        <v/>
      </c>
    </row>
    <row r="21" spans="1:63" ht="15.75" x14ac:dyDescent="0.25">
      <c r="A21" s="26" t="s">
        <v>14</v>
      </c>
      <c r="B21" s="27">
        <v>3</v>
      </c>
      <c r="C21" s="28" t="str" cm="1">
        <f t="array" ref="C21">IFERROR(IF(SUMPRODUCT((N°_chambre=$A21)*(date_arrivée&lt;=C$8)*(date_départ&gt;=C$8)),INDEX(Personne,MATCH($A21,N°_chambre,0)),""),"")</f>
        <v/>
      </c>
      <c r="D21" s="28" t="str" cm="1">
        <f t="array" ref="D21">IFERROR(IF(SUMPRODUCT((N°_chambre=$A21)*(date_arrivée&lt;=D$8)*(date_départ&gt;=D$8)),INDEX(Personne,MATCH($A21,N°_chambre,0)),""),"")</f>
        <v/>
      </c>
      <c r="E21" s="28" t="str" cm="1">
        <f t="array" ref="E21">IFERROR(IF(SUMPRODUCT((N°_chambre=$A21)*(date_arrivée&lt;=E$8)*(date_départ&gt;=E$8)),INDEX(Personne,MATCH($A21,N°_chambre,0)),""),"")</f>
        <v/>
      </c>
      <c r="F21" s="28" t="str" cm="1">
        <f t="array" ref="F21">IFERROR(IF(SUMPRODUCT((N°_chambre=$A21)*(date_arrivée&lt;=F$8)*(date_départ&gt;=F$8)),INDEX(Personne,MATCH($A21,N°_chambre,0)),""),"")</f>
        <v/>
      </c>
      <c r="G21" s="28" t="str" cm="1">
        <f t="array" ref="G21">IFERROR(IF(SUMPRODUCT((N°_chambre=$A21)*(date_arrivée&lt;=G$8)*(date_départ&gt;=G$8)),INDEX(Personne,MATCH($A21,N°_chambre,0)),""),"")</f>
        <v/>
      </c>
      <c r="H21" s="28" t="str" cm="1">
        <f t="array" ref="H21">IFERROR(IF(SUMPRODUCT((N°_chambre=$A21)*(date_arrivée&lt;=H$8)*(date_départ&gt;=H$8)),INDEX(Personne,MATCH($A21,N°_chambre,0)),""),"")</f>
        <v/>
      </c>
      <c r="I21" s="28" t="str" cm="1">
        <f t="array" ref="I21">IFERROR(IF(SUMPRODUCT((N°_chambre=$A21)*(date_arrivée&lt;=I$8)*(date_départ&gt;=I$8)),INDEX(Personne,MATCH($A21,N°_chambre,0)),""),"")</f>
        <v/>
      </c>
      <c r="J21" s="28" t="str" cm="1">
        <f t="array" ref="J21">IFERROR(IF(SUMPRODUCT((N°_chambre=$A21)*(date_arrivée&lt;=J$8)*(date_départ&gt;=J$8)),INDEX(Personne,MATCH($A21,N°_chambre,0)),""),"")</f>
        <v/>
      </c>
      <c r="K21" s="28" t="str" cm="1">
        <f t="array" ref="K21">IFERROR(IF(SUMPRODUCT((N°_chambre=$A21)*(date_arrivée&lt;=K$8)*(date_départ&gt;=K$8)),INDEX(Personne,MATCH($A21,N°_chambre,0)),""),"")</f>
        <v/>
      </c>
      <c r="L21" s="28" t="str" cm="1">
        <f t="array" ref="L21">IFERROR(IF(SUMPRODUCT((N°_chambre=$A21)*(date_arrivée&lt;=L$8)*(date_départ&gt;=L$8)),INDEX(Personne,MATCH($A21,N°_chambre,0)),""),"")</f>
        <v/>
      </c>
      <c r="M21" s="28" t="str" cm="1">
        <f t="array" ref="M21">IFERROR(IF(SUMPRODUCT((N°_chambre=$A21)*(date_arrivée&lt;=M$8)*(date_départ&gt;=M$8)),INDEX(Personne,MATCH($A21,N°_chambre,0)),""),"")</f>
        <v/>
      </c>
      <c r="N21" s="28" t="str" cm="1">
        <f t="array" ref="N21">IFERROR(IF(SUMPRODUCT((N°_chambre=$A21)*(date_arrivée&lt;=N$8)*(date_départ&gt;=N$8)),INDEX(Personne,MATCH($A21,N°_chambre,0)),""),"")</f>
        <v/>
      </c>
      <c r="O21" s="28" t="str" cm="1">
        <f t="array" ref="O21">IFERROR(IF(SUMPRODUCT((N°_chambre=$A21)*(date_arrivée&lt;=O$8)*(date_départ&gt;=O$8)),INDEX(Personne,MATCH($A21,N°_chambre,0)),""),"")</f>
        <v/>
      </c>
      <c r="P21" s="28" t="str" cm="1">
        <f t="array" ref="P21">IFERROR(IF(SUMPRODUCT((N°_chambre=$A21)*(date_arrivée&lt;=P$8)*(date_départ&gt;=P$8)),INDEX(Personne,MATCH($A21,N°_chambre,0)),""),"")</f>
        <v/>
      </c>
      <c r="Q21" s="28" t="str" cm="1">
        <f t="array" ref="Q21">IFERROR(IF(SUMPRODUCT((N°_chambre=$A21)*(date_arrivée&lt;=Q$8)*(date_départ&gt;=Q$8)),INDEX(Personne,MATCH($A21,N°_chambre,0)),""),"")</f>
        <v/>
      </c>
      <c r="R21" s="28" t="str" cm="1">
        <f t="array" ref="R21">IFERROR(IF(SUMPRODUCT((N°_chambre=$A21)*(date_arrivée&lt;=R$8)*(date_départ&gt;=R$8)),INDEX(Personne,MATCH($A21,N°_chambre,0)),""),"")</f>
        <v/>
      </c>
      <c r="S21" s="28" t="str" cm="1">
        <f t="array" ref="S21">IFERROR(IF(SUMPRODUCT((N°_chambre=$A21)*(date_arrivée&lt;=S$8)*(date_départ&gt;=S$8)),INDEX(Personne,MATCH($A21,N°_chambre,0)),""),"")</f>
        <v/>
      </c>
      <c r="T21" s="28" t="str" cm="1">
        <f t="array" ref="T21">IFERROR(IF(SUMPRODUCT((N°_chambre=$A21)*(date_arrivée&lt;=T$8)*(date_départ&gt;=T$8)),INDEX(Personne,MATCH($A21,N°_chambre,0)),""),"")</f>
        <v/>
      </c>
      <c r="U21" s="28" t="str" cm="1">
        <f t="array" ref="U21">IFERROR(IF(SUMPRODUCT((N°_chambre=$A21)*(date_arrivée&lt;=U$8)*(date_départ&gt;=U$8)),INDEX(Personne,MATCH($A21,N°_chambre,0)),""),"")</f>
        <v/>
      </c>
      <c r="V21" s="28" t="str" cm="1">
        <f t="array" ref="V21">IFERROR(IF(SUMPRODUCT((N°_chambre=$A21)*(date_arrivée&lt;=V$8)*(date_départ&gt;=V$8)),INDEX(Personne,MATCH($A21,N°_chambre,0)),""),"")</f>
        <v/>
      </c>
      <c r="W21" s="28" t="str" cm="1">
        <f t="array" ref="W21">IFERROR(IF(SUMPRODUCT((N°_chambre=$A21)*(date_arrivée&lt;=W$8)*(date_départ&gt;=W$8)),INDEX(Personne,MATCH($A21,N°_chambre,0)),""),"")</f>
        <v/>
      </c>
      <c r="X21" s="28" t="str" cm="1">
        <f t="array" ref="X21">IFERROR(IF(SUMPRODUCT((N°_chambre=$A21)*(date_arrivée&lt;=X$8)*(date_départ&gt;=X$8)),INDEX(Personne,MATCH($A21,N°_chambre,0)),""),"")</f>
        <v/>
      </c>
      <c r="Y21" s="28" t="str" cm="1">
        <f t="array" ref="Y21">IFERROR(IF(SUMPRODUCT((N°_chambre=$A21)*(date_arrivée&lt;=Y$8)*(date_départ&gt;=Y$8)),INDEX(Personne,MATCH($A21,N°_chambre,0)),""),"")</f>
        <v/>
      </c>
      <c r="Z21" s="28" t="str" cm="1">
        <f t="array" ref="Z21">IFERROR(IF(SUMPRODUCT((N°_chambre=$A21)*(date_arrivée&lt;=Z$8)*(date_départ&gt;=Z$8)),INDEX(Personne,MATCH($A21,N°_chambre,0)),""),"")</f>
        <v/>
      </c>
      <c r="AA21" s="28" t="str" cm="1">
        <f t="array" ref="AA21">IFERROR(IF(SUMPRODUCT((N°_chambre=$A21)*(date_arrivée&lt;=AA$8)*(date_départ&gt;=AA$8)),INDEX(Personne,MATCH($A21,N°_chambre,0)),""),"")</f>
        <v/>
      </c>
      <c r="AB21" s="28" t="str" cm="1">
        <f t="array" ref="AB21">IFERROR(IF(SUMPRODUCT((N°_chambre=$A21)*(date_arrivée&lt;=AB$8)*(date_départ&gt;=AB$8)),INDEX(Personne,MATCH($A21,N°_chambre,0)),""),"")</f>
        <v/>
      </c>
      <c r="AC21" s="28" t="str" cm="1">
        <f t="array" ref="AC21">IFERROR(IF(SUMPRODUCT((N°_chambre=$A21)*(date_arrivée&lt;=AC$8)*(date_départ&gt;=AC$8)),INDEX(Personne,MATCH($A21,N°_chambre,0)),""),"")</f>
        <v/>
      </c>
      <c r="AD21" s="28" t="str" cm="1">
        <f t="array" ref="AD21">IFERROR(IF(SUMPRODUCT((N°_chambre=$A21)*(date_arrivée&lt;=AD$8)*(date_départ&gt;=AD$8)),INDEX(Personne,MATCH($A21,N°_chambre,0)),""),"")</f>
        <v/>
      </c>
      <c r="AE21" s="28" t="str" cm="1">
        <f t="array" ref="AE21">IFERROR(IF(SUMPRODUCT((N°_chambre=$A21)*(date_arrivée&lt;=AE$8)*(date_départ&gt;=AE$8)),INDEX(Personne,MATCH($A21,N°_chambre,0)),""),"")</f>
        <v/>
      </c>
      <c r="AF21" s="28" t="str" cm="1">
        <f t="array" ref="AF21">IFERROR(IF(SUMPRODUCT((N°_chambre=$A21)*(date_arrivée&lt;=AF$8)*(date_départ&gt;=AF$8)),INDEX(Personne,MATCH($A21,N°_chambre,0)),""),"")</f>
        <v/>
      </c>
      <c r="AG21" s="28" t="str" cm="1">
        <f t="array" ref="AG21">IFERROR(IF(SUMPRODUCT((N°_chambre=$A21)*(date_arrivée&lt;=AG$8)*(date_départ&gt;=AG$8)),INDEX(Personne,MATCH($A21,N°_chambre,0)),""),"")</f>
        <v/>
      </c>
      <c r="AH21" s="28" t="str" cm="1">
        <f t="array" ref="AH21">IFERROR(IF(SUMPRODUCT((N°_chambre=$A21)*(date_arrivée&lt;=AH$8)*(date_départ&gt;=AH$8)),INDEX(Personne,MATCH($A21,N°_chambre,0)),""),"")</f>
        <v/>
      </c>
      <c r="AI21" s="28" t="str" cm="1">
        <f t="array" ref="AI21">IFERROR(IF(SUMPRODUCT((N°_chambre=$A21)*(date_arrivée&lt;=AI$8)*(date_départ&gt;=AI$8)),INDEX(Personne,MATCH($A21,N°_chambre,0)),""),"")</f>
        <v/>
      </c>
      <c r="AJ21" s="28" t="str" cm="1">
        <f t="array" ref="AJ21">IFERROR(IF(SUMPRODUCT((N°_chambre=$A21)*(date_arrivée&lt;=AJ$8)*(date_départ&gt;=AJ$8)),INDEX(Personne,MATCH($A21,N°_chambre,0)),""),"")</f>
        <v/>
      </c>
      <c r="AK21" s="28" t="str" cm="1">
        <f t="array" ref="AK21">IFERROR(IF(SUMPRODUCT((N°_chambre=$A21)*(date_arrivée&lt;=AK$8)*(date_départ&gt;=AK$8)),INDEX(Personne,MATCH($A21,N°_chambre,0)),""),"")</f>
        <v/>
      </c>
      <c r="AL21" s="28" t="str" cm="1">
        <f t="array" ref="AL21">IFERROR(IF(SUMPRODUCT((N°_chambre=$A21)*(date_arrivée&lt;=AL$8)*(date_départ&gt;=AL$8)),INDEX(Personne,MATCH($A21,N°_chambre,0)),""),"")</f>
        <v/>
      </c>
      <c r="AM21" s="28" t="str" cm="1">
        <f t="array" ref="AM21">IFERROR(IF(SUMPRODUCT((N°_chambre=$A21)*(date_arrivée&lt;=AM$8)*(date_départ&gt;=AM$8)),INDEX(Personne,MATCH($A21,N°_chambre,0)),""),"")</f>
        <v/>
      </c>
      <c r="AN21" s="28" t="str" cm="1">
        <f t="array" ref="AN21">IFERROR(IF(SUMPRODUCT((N°_chambre=$A21)*(date_arrivée&lt;=AN$8)*(date_départ&gt;=AN$8)),INDEX(Personne,MATCH($A21,N°_chambre,0)),""),"")</f>
        <v/>
      </c>
      <c r="AO21" s="28" t="str" cm="1">
        <f t="array" ref="AO21">IFERROR(IF(SUMPRODUCT((N°_chambre=$A21)*(date_arrivée&lt;=AO$8)*(date_départ&gt;=AO$8)),INDEX(Personne,MATCH($A21,N°_chambre,0)),""),"")</f>
        <v/>
      </c>
      <c r="AP21" s="28" t="str" cm="1">
        <f t="array" ref="AP21">IFERROR(IF(SUMPRODUCT((N°_chambre=$A21)*(date_arrivée&lt;=AP$8)*(date_départ&gt;=AP$8)),INDEX(Personne,MATCH($A21,N°_chambre,0)),""),"")</f>
        <v/>
      </c>
      <c r="AQ21" s="28" t="str" cm="1">
        <f t="array" ref="AQ21">IFERROR(IF(SUMPRODUCT((N°_chambre=$A21)*(date_arrivée&lt;=AQ$8)*(date_départ&gt;=AQ$8)),INDEX(Personne,MATCH($A21,N°_chambre,0)),""),"")</f>
        <v/>
      </c>
      <c r="AR21" s="28" t="str" cm="1">
        <f t="array" ref="AR21">IFERROR(IF(SUMPRODUCT((N°_chambre=$A21)*(date_arrivée&lt;=AR$8)*(date_départ&gt;=AR$8)),INDEX(Personne,MATCH($A21,N°_chambre,0)),""),"")</f>
        <v/>
      </c>
      <c r="AS21" s="28" t="str" cm="1">
        <f t="array" ref="AS21">IFERROR(IF(SUMPRODUCT((N°_chambre=$A21)*(date_arrivée&lt;=AS$8)*(date_départ&gt;=AS$8)),INDEX(Personne,MATCH($A21,N°_chambre,0)),""),"")</f>
        <v/>
      </c>
      <c r="AT21" s="28" t="str" cm="1">
        <f t="array" ref="AT21">IFERROR(IF(SUMPRODUCT((N°_chambre=$A21)*(date_arrivée&lt;=AT$8)*(date_départ&gt;=AT$8)),INDEX(Personne,MATCH($A21,N°_chambre,0)),""),"")</f>
        <v/>
      </c>
      <c r="AU21" s="28" t="str" cm="1">
        <f t="array" ref="AU21">IFERROR(IF(SUMPRODUCT((N°_chambre=$A21)*(date_arrivée&lt;=AU$8)*(date_départ&gt;=AU$8)),INDEX(Personne,MATCH($A21,N°_chambre,0)),""),"")</f>
        <v/>
      </c>
      <c r="AV21" s="28" t="str" cm="1">
        <f t="array" ref="AV21">IFERROR(IF(SUMPRODUCT((N°_chambre=$A21)*(date_arrivée&lt;=AV$8)*(date_départ&gt;=AV$8)),INDEX(Personne,MATCH($A21,N°_chambre,0)),""),"")</f>
        <v/>
      </c>
      <c r="AW21" s="28" t="str" cm="1">
        <f t="array" ref="AW21">IFERROR(IF(SUMPRODUCT((N°_chambre=$A21)*(date_arrivée&lt;=AW$8)*(date_départ&gt;=AW$8)),INDEX(Personne,MATCH($A21,N°_chambre,0)),""),"")</f>
        <v/>
      </c>
      <c r="AX21" s="28" t="str" cm="1">
        <f t="array" ref="AX21">IFERROR(IF(SUMPRODUCT((N°_chambre=$A21)*(date_arrivée&lt;=AX$8)*(date_départ&gt;=AX$8)),INDEX(Personne,MATCH($A21,N°_chambre,0)),""),"")</f>
        <v/>
      </c>
      <c r="AY21" s="28" t="str" cm="1">
        <f t="array" ref="AY21">IFERROR(IF(SUMPRODUCT((N°_chambre=$A21)*(date_arrivée&lt;=AY$8)*(date_départ&gt;=AY$8)),INDEX(Personne,MATCH($A21,N°_chambre,0)),""),"")</f>
        <v/>
      </c>
      <c r="AZ21" s="28" t="str" cm="1">
        <f t="array" ref="AZ21">IFERROR(IF(SUMPRODUCT((N°_chambre=$A21)*(date_arrivée&lt;=AZ$8)*(date_départ&gt;=AZ$8)),INDEX(Personne,MATCH($A21,N°_chambre,0)),""),"")</f>
        <v/>
      </c>
      <c r="BA21" s="28" t="str" cm="1">
        <f t="array" ref="BA21">IFERROR(IF(SUMPRODUCT((N°_chambre=$A21)*(date_arrivée&lt;=BA$8)*(date_départ&gt;=BA$8)),INDEX(Personne,MATCH($A21,N°_chambre,0)),""),"")</f>
        <v/>
      </c>
      <c r="BB21" s="28" t="str" cm="1">
        <f t="array" ref="BB21">IFERROR(IF(SUMPRODUCT((N°_chambre=$A21)*(date_arrivée&lt;=BB$8)*(date_départ&gt;=BB$8)),INDEX(Personne,MATCH($A21,N°_chambre,0)),""),"")</f>
        <v/>
      </c>
      <c r="BC21" s="28" t="str" cm="1">
        <f t="array" ref="BC21">IFERROR(IF(SUMPRODUCT((N°_chambre=$A21)*(date_arrivée&lt;=BC$8)*(date_départ&gt;=BC$8)),INDEX(Personne,MATCH($A21,N°_chambre,0)),""),"")</f>
        <v/>
      </c>
      <c r="BD21" s="28" t="str" cm="1">
        <f t="array" ref="BD21">IFERROR(IF(SUMPRODUCT((N°_chambre=$A21)*(date_arrivée&lt;=BD$8)*(date_départ&gt;=BD$8)),INDEX(Personne,MATCH($A21,N°_chambre,0)),""),"")</f>
        <v/>
      </c>
      <c r="BE21" s="28" t="str" cm="1">
        <f t="array" ref="BE21">IFERROR(IF(SUMPRODUCT((N°_chambre=$A21)*(date_arrivée&lt;=BE$8)*(date_départ&gt;=BE$8)),INDEX(Personne,MATCH($A21,N°_chambre,0)),""),"")</f>
        <v/>
      </c>
      <c r="BF21" s="28" t="str" cm="1">
        <f t="array" ref="BF21">IFERROR(IF(SUMPRODUCT((N°_chambre=$A21)*(date_arrivée&lt;=BF$8)*(date_départ&gt;=BF$8)),INDEX(Personne,MATCH($A21,N°_chambre,0)),""),"")</f>
        <v/>
      </c>
      <c r="BG21" s="28" t="str" cm="1">
        <f t="array" ref="BG21">IFERROR(IF(SUMPRODUCT((N°_chambre=$A21)*(date_arrivée&lt;=BG$8)*(date_départ&gt;=BG$8)),INDEX(Personne,MATCH($A21,N°_chambre,0)),""),"")</f>
        <v/>
      </c>
      <c r="BH21" s="28" t="str" cm="1">
        <f t="array" ref="BH21">IFERROR(IF(SUMPRODUCT((N°_chambre=$A21)*(date_arrivée&lt;=BH$8)*(date_départ&gt;=BH$8)),INDEX(Personne,MATCH($A21,N°_chambre,0)),""),"")</f>
        <v/>
      </c>
      <c r="BI21" s="28" t="str" cm="1">
        <f t="array" ref="BI21">IFERROR(IF(SUMPRODUCT((N°_chambre=$A21)*(date_arrivée&lt;=BI$8)*(date_départ&gt;=BI$8)),INDEX(Personne,MATCH($A21,N°_chambre,0)),""),"")</f>
        <v/>
      </c>
      <c r="BJ21" s="28" t="str" cm="1">
        <f t="array" ref="BJ21">IFERROR(IF(SUMPRODUCT((N°_chambre=$A21)*(date_arrivée&lt;=BJ$8)*(date_départ&gt;=BJ$8)),INDEX(Personne,MATCH($A21,N°_chambre,0)),""),"")</f>
        <v/>
      </c>
      <c r="BK21" s="28" t="str" cm="1">
        <f t="array" ref="BK21">IFERROR(IF(SUMPRODUCT((N°_chambre=$A21)*(date_arrivée&lt;=BK$8)*(date_départ&gt;=BK$8)),INDEX(Personne,MATCH($A21,N°_chambre,0)),""),"")</f>
        <v/>
      </c>
    </row>
    <row r="22" spans="1:63" ht="15.75" x14ac:dyDescent="0.25">
      <c r="A22" s="26" t="s">
        <v>15</v>
      </c>
      <c r="B22" s="27">
        <v>2</v>
      </c>
      <c r="C22" s="28" t="str" cm="1">
        <f t="array" ref="C22">IFERROR(IF(SUMPRODUCT((N°_chambre=$A22)*(date_arrivée&lt;=C$8)*(date_départ&gt;=C$8)),INDEX(Personne,MATCH($A22,N°_chambre,0)),""),"")</f>
        <v/>
      </c>
      <c r="D22" s="28" t="str" cm="1">
        <f t="array" ref="D22">IFERROR(IF(SUMPRODUCT((N°_chambre=$A22)*(date_arrivée&lt;=D$8)*(date_départ&gt;=D$8)),INDEX(Personne,MATCH($A22,N°_chambre,0)),""),"")</f>
        <v/>
      </c>
      <c r="E22" s="28" t="str" cm="1">
        <f t="array" ref="E22">IFERROR(IF(SUMPRODUCT((N°_chambre=$A22)*(date_arrivée&lt;=E$8)*(date_départ&gt;=E$8)),INDEX(Personne,MATCH($A22,N°_chambre,0)),""),"")</f>
        <v/>
      </c>
      <c r="F22" s="28" t="str" cm="1">
        <f t="array" ref="F22">IFERROR(IF(SUMPRODUCT((N°_chambre=$A22)*(date_arrivée&lt;=F$8)*(date_départ&gt;=F$8)),INDEX(Personne,MATCH($A22,N°_chambre,0)),""),"")</f>
        <v/>
      </c>
      <c r="G22" s="28" t="str" cm="1">
        <f t="array" ref="G22">IFERROR(IF(SUMPRODUCT((N°_chambre=$A22)*(date_arrivée&lt;=G$8)*(date_départ&gt;=G$8)),INDEX(Personne,MATCH($A22,N°_chambre,0)),""),"")</f>
        <v/>
      </c>
      <c r="H22" s="28" t="str" cm="1">
        <f t="array" ref="H22">IFERROR(IF(SUMPRODUCT((N°_chambre=$A22)*(date_arrivée&lt;=H$8)*(date_départ&gt;=H$8)),INDEX(Personne,MATCH($A22,N°_chambre,0)),""),"")</f>
        <v/>
      </c>
      <c r="I22" s="28" t="str" cm="1">
        <f t="array" ref="I22">IFERROR(IF(SUMPRODUCT((N°_chambre=$A22)*(date_arrivée&lt;=I$8)*(date_départ&gt;=I$8)),INDEX(Personne,MATCH($A22,N°_chambre,0)),""),"")</f>
        <v/>
      </c>
      <c r="J22" s="28" t="str" cm="1">
        <f t="array" ref="J22">IFERROR(IF(SUMPRODUCT((N°_chambre=$A22)*(date_arrivée&lt;=J$8)*(date_départ&gt;=J$8)),INDEX(Personne,MATCH($A22,N°_chambre,0)),""),"")</f>
        <v/>
      </c>
      <c r="K22" s="28" t="str" cm="1">
        <f t="array" ref="K22">IFERROR(IF(SUMPRODUCT((N°_chambre=$A22)*(date_arrivée&lt;=K$8)*(date_départ&gt;=K$8)),INDEX(Personne,MATCH($A22,N°_chambre,0)),""),"")</f>
        <v/>
      </c>
      <c r="L22" s="28" t="str" cm="1">
        <f t="array" ref="L22">IFERROR(IF(SUMPRODUCT((N°_chambre=$A22)*(date_arrivée&lt;=L$8)*(date_départ&gt;=L$8)),INDEX(Personne,MATCH($A22,N°_chambre,0)),""),"")</f>
        <v/>
      </c>
      <c r="M22" s="28" t="str" cm="1">
        <f t="array" ref="M22">IFERROR(IF(SUMPRODUCT((N°_chambre=$A22)*(date_arrivée&lt;=M$8)*(date_départ&gt;=M$8)),INDEX(Personne,MATCH($A22,N°_chambre,0)),""),"")</f>
        <v/>
      </c>
      <c r="N22" s="28" t="str" cm="1">
        <f t="array" ref="N22">IFERROR(IF(SUMPRODUCT((N°_chambre=$A22)*(date_arrivée&lt;=N$8)*(date_départ&gt;=N$8)),INDEX(Personne,MATCH($A22,N°_chambre,0)),""),"")</f>
        <v/>
      </c>
      <c r="O22" s="28" t="str" cm="1">
        <f t="array" ref="O22">IFERROR(IF(SUMPRODUCT((N°_chambre=$A22)*(date_arrivée&lt;=O$8)*(date_départ&gt;=O$8)),INDEX(Personne,MATCH($A22,N°_chambre,0)),""),"")</f>
        <v/>
      </c>
      <c r="P22" s="28" t="str" cm="1">
        <f t="array" ref="P22">IFERROR(IF(SUMPRODUCT((N°_chambre=$A22)*(date_arrivée&lt;=P$8)*(date_départ&gt;=P$8)),INDEX(Personne,MATCH($A22,N°_chambre,0)),""),"")</f>
        <v/>
      </c>
      <c r="Q22" s="28" t="str" cm="1">
        <f t="array" ref="Q22">IFERROR(IF(SUMPRODUCT((N°_chambre=$A22)*(date_arrivée&lt;=Q$8)*(date_départ&gt;=Q$8)),INDEX(Personne,MATCH($A22,N°_chambre,0)),""),"")</f>
        <v/>
      </c>
      <c r="R22" s="28" t="str" cm="1">
        <f t="array" ref="R22">IFERROR(IF(SUMPRODUCT((N°_chambre=$A22)*(date_arrivée&lt;=R$8)*(date_départ&gt;=R$8)),INDEX(Personne,MATCH($A22,N°_chambre,0)),""),"")</f>
        <v/>
      </c>
      <c r="S22" s="28" t="str" cm="1">
        <f t="array" ref="S22">IFERROR(IF(SUMPRODUCT((N°_chambre=$A22)*(date_arrivée&lt;=S$8)*(date_départ&gt;=S$8)),INDEX(Personne,MATCH($A22,N°_chambre,0)),""),"")</f>
        <v/>
      </c>
      <c r="T22" s="28" t="str" cm="1">
        <f t="array" ref="T22">IFERROR(IF(SUMPRODUCT((N°_chambre=$A22)*(date_arrivée&lt;=T$8)*(date_départ&gt;=T$8)),INDEX(Personne,MATCH($A22,N°_chambre,0)),""),"")</f>
        <v/>
      </c>
      <c r="U22" s="28" t="str" cm="1">
        <f t="array" ref="U22">IFERROR(IF(SUMPRODUCT((N°_chambre=$A22)*(date_arrivée&lt;=U$8)*(date_départ&gt;=U$8)),INDEX(Personne,MATCH($A22,N°_chambre,0)),""),"")</f>
        <v/>
      </c>
      <c r="V22" s="28" t="str" cm="1">
        <f t="array" ref="V22">IFERROR(IF(SUMPRODUCT((N°_chambre=$A22)*(date_arrivée&lt;=V$8)*(date_départ&gt;=V$8)),INDEX(Personne,MATCH($A22,N°_chambre,0)),""),"")</f>
        <v/>
      </c>
      <c r="W22" s="28" t="str" cm="1">
        <f t="array" ref="W22">IFERROR(IF(SUMPRODUCT((N°_chambre=$A22)*(date_arrivée&lt;=W$8)*(date_départ&gt;=W$8)),INDEX(Personne,MATCH($A22,N°_chambre,0)),""),"")</f>
        <v/>
      </c>
      <c r="X22" s="28" t="str" cm="1">
        <f t="array" ref="X22">IFERROR(IF(SUMPRODUCT((N°_chambre=$A22)*(date_arrivée&lt;=X$8)*(date_départ&gt;=X$8)),INDEX(Personne,MATCH($A22,N°_chambre,0)),""),"")</f>
        <v/>
      </c>
      <c r="Y22" s="28" t="str" cm="1">
        <f t="array" ref="Y22">IFERROR(IF(SUMPRODUCT((N°_chambre=$A22)*(date_arrivée&lt;=Y$8)*(date_départ&gt;=Y$8)),INDEX(Personne,MATCH($A22,N°_chambre,0)),""),"")</f>
        <v/>
      </c>
      <c r="Z22" s="28" t="str" cm="1">
        <f t="array" ref="Z22">IFERROR(IF(SUMPRODUCT((N°_chambre=$A22)*(date_arrivée&lt;=Z$8)*(date_départ&gt;=Z$8)),INDEX(Personne,MATCH($A22,N°_chambre,0)),""),"")</f>
        <v/>
      </c>
      <c r="AA22" s="28" t="str" cm="1">
        <f t="array" ref="AA22">IFERROR(IF(SUMPRODUCT((N°_chambre=$A22)*(date_arrivée&lt;=AA$8)*(date_départ&gt;=AA$8)),INDEX(Personne,MATCH($A22,N°_chambre,0)),""),"")</f>
        <v/>
      </c>
      <c r="AB22" s="28" t="str" cm="1">
        <f t="array" ref="AB22">IFERROR(IF(SUMPRODUCT((N°_chambre=$A22)*(date_arrivée&lt;=AB$8)*(date_départ&gt;=AB$8)),INDEX(Personne,MATCH($A22,N°_chambre,0)),""),"")</f>
        <v/>
      </c>
      <c r="AC22" s="28" t="str" cm="1">
        <f t="array" ref="AC22">IFERROR(IF(SUMPRODUCT((N°_chambre=$A22)*(date_arrivée&lt;=AC$8)*(date_départ&gt;=AC$8)),INDEX(Personne,MATCH($A22,N°_chambre,0)),""),"")</f>
        <v/>
      </c>
      <c r="AD22" s="28" t="str" cm="1">
        <f t="array" ref="AD22">IFERROR(IF(SUMPRODUCT((N°_chambre=$A22)*(date_arrivée&lt;=AD$8)*(date_départ&gt;=AD$8)),INDEX(Personne,MATCH($A22,N°_chambre,0)),""),"")</f>
        <v/>
      </c>
      <c r="AE22" s="28" t="str" cm="1">
        <f t="array" ref="AE22">IFERROR(IF(SUMPRODUCT((N°_chambre=$A22)*(date_arrivée&lt;=AE$8)*(date_départ&gt;=AE$8)),INDEX(Personne,MATCH($A22,N°_chambre,0)),""),"")</f>
        <v/>
      </c>
      <c r="AF22" s="28" t="str" cm="1">
        <f t="array" ref="AF22">IFERROR(IF(SUMPRODUCT((N°_chambre=$A22)*(date_arrivée&lt;=AF$8)*(date_départ&gt;=AF$8)),INDEX(Personne,MATCH($A22,N°_chambre,0)),""),"")</f>
        <v/>
      </c>
      <c r="AG22" s="28" t="str" cm="1">
        <f t="array" ref="AG22">IFERROR(IF(SUMPRODUCT((N°_chambre=$A22)*(date_arrivée&lt;=AG$8)*(date_départ&gt;=AG$8)),INDEX(Personne,MATCH($A22,N°_chambre,0)),""),"")</f>
        <v/>
      </c>
      <c r="AH22" s="28" t="str" cm="1">
        <f t="array" ref="AH22">IFERROR(IF(SUMPRODUCT((N°_chambre=$A22)*(date_arrivée&lt;=AH$8)*(date_départ&gt;=AH$8)),INDEX(Personne,MATCH($A22,N°_chambre,0)),""),"")</f>
        <v/>
      </c>
      <c r="AI22" s="28" t="str" cm="1">
        <f t="array" ref="AI22">IFERROR(IF(SUMPRODUCT((N°_chambre=$A22)*(date_arrivée&lt;=AI$8)*(date_départ&gt;=AI$8)),INDEX(Personne,MATCH($A22,N°_chambre,0)),""),"")</f>
        <v/>
      </c>
      <c r="AJ22" s="28" t="str" cm="1">
        <f t="array" ref="AJ22">IFERROR(IF(SUMPRODUCT((N°_chambre=$A22)*(date_arrivée&lt;=AJ$8)*(date_départ&gt;=AJ$8)),INDEX(Personne,MATCH($A22,N°_chambre,0)),""),"")</f>
        <v/>
      </c>
      <c r="AK22" s="28" t="str" cm="1">
        <f t="array" ref="AK22">IFERROR(IF(SUMPRODUCT((N°_chambre=$A22)*(date_arrivée&lt;=AK$8)*(date_départ&gt;=AK$8)),INDEX(Personne,MATCH($A22,N°_chambre,0)),""),"")</f>
        <v/>
      </c>
      <c r="AL22" s="28" t="str" cm="1">
        <f t="array" ref="AL22">IFERROR(IF(SUMPRODUCT((N°_chambre=$A22)*(date_arrivée&lt;=AL$8)*(date_départ&gt;=AL$8)),INDEX(Personne,MATCH($A22,N°_chambre,0)),""),"")</f>
        <v/>
      </c>
      <c r="AM22" s="28" t="str" cm="1">
        <f t="array" ref="AM22">IFERROR(IF(SUMPRODUCT((N°_chambre=$A22)*(date_arrivée&lt;=AM$8)*(date_départ&gt;=AM$8)),INDEX(Personne,MATCH($A22,N°_chambre,0)),""),"")</f>
        <v/>
      </c>
      <c r="AN22" s="28" t="str" cm="1">
        <f t="array" ref="AN22">IFERROR(IF(SUMPRODUCT((N°_chambre=$A22)*(date_arrivée&lt;=AN$8)*(date_départ&gt;=AN$8)),INDEX(Personne,MATCH($A22,N°_chambre,0)),""),"")</f>
        <v/>
      </c>
      <c r="AO22" s="28" t="str" cm="1">
        <f t="array" ref="AO22">IFERROR(IF(SUMPRODUCT((N°_chambre=$A22)*(date_arrivée&lt;=AO$8)*(date_départ&gt;=AO$8)),INDEX(Personne,MATCH($A22,N°_chambre,0)),""),"")</f>
        <v/>
      </c>
      <c r="AP22" s="28" t="str" cm="1">
        <f t="array" ref="AP22">IFERROR(IF(SUMPRODUCT((N°_chambre=$A22)*(date_arrivée&lt;=AP$8)*(date_départ&gt;=AP$8)),INDEX(Personne,MATCH($A22,N°_chambre,0)),""),"")</f>
        <v/>
      </c>
      <c r="AQ22" s="28" t="str" cm="1">
        <f t="array" ref="AQ22">IFERROR(IF(SUMPRODUCT((N°_chambre=$A22)*(date_arrivée&lt;=AQ$8)*(date_départ&gt;=AQ$8)),INDEX(Personne,MATCH($A22,N°_chambre,0)),""),"")</f>
        <v/>
      </c>
      <c r="AR22" s="28" t="str" cm="1">
        <f t="array" ref="AR22">IFERROR(IF(SUMPRODUCT((N°_chambre=$A22)*(date_arrivée&lt;=AR$8)*(date_départ&gt;=AR$8)),INDEX(Personne,MATCH($A22,N°_chambre,0)),""),"")</f>
        <v/>
      </c>
      <c r="AS22" s="28" t="str" cm="1">
        <f t="array" ref="AS22">IFERROR(IF(SUMPRODUCT((N°_chambre=$A22)*(date_arrivée&lt;=AS$8)*(date_départ&gt;=AS$8)),INDEX(Personne,MATCH($A22,N°_chambre,0)),""),"")</f>
        <v/>
      </c>
      <c r="AT22" s="28" t="str" cm="1">
        <f t="array" ref="AT22">IFERROR(IF(SUMPRODUCT((N°_chambre=$A22)*(date_arrivée&lt;=AT$8)*(date_départ&gt;=AT$8)),INDEX(Personne,MATCH($A22,N°_chambre,0)),""),"")</f>
        <v/>
      </c>
      <c r="AU22" s="28" t="str" cm="1">
        <f t="array" ref="AU22">IFERROR(IF(SUMPRODUCT((N°_chambre=$A22)*(date_arrivée&lt;=AU$8)*(date_départ&gt;=AU$8)),INDEX(Personne,MATCH($A22,N°_chambre,0)),""),"")</f>
        <v/>
      </c>
      <c r="AV22" s="28" t="str" cm="1">
        <f t="array" ref="AV22">IFERROR(IF(SUMPRODUCT((N°_chambre=$A22)*(date_arrivée&lt;=AV$8)*(date_départ&gt;=AV$8)),INDEX(Personne,MATCH($A22,N°_chambre,0)),""),"")</f>
        <v/>
      </c>
      <c r="AW22" s="28" t="str" cm="1">
        <f t="array" ref="AW22">IFERROR(IF(SUMPRODUCT((N°_chambre=$A22)*(date_arrivée&lt;=AW$8)*(date_départ&gt;=AW$8)),INDEX(Personne,MATCH($A22,N°_chambre,0)),""),"")</f>
        <v/>
      </c>
      <c r="AX22" s="28" t="str" cm="1">
        <f t="array" ref="AX22">IFERROR(IF(SUMPRODUCT((N°_chambre=$A22)*(date_arrivée&lt;=AX$8)*(date_départ&gt;=AX$8)),INDEX(Personne,MATCH($A22,N°_chambre,0)),""),"")</f>
        <v/>
      </c>
      <c r="AY22" s="28" t="str" cm="1">
        <f t="array" ref="AY22">IFERROR(IF(SUMPRODUCT((N°_chambre=$A22)*(date_arrivée&lt;=AY$8)*(date_départ&gt;=AY$8)),INDEX(Personne,MATCH($A22,N°_chambre,0)),""),"")</f>
        <v/>
      </c>
      <c r="AZ22" s="28" t="str" cm="1">
        <f t="array" ref="AZ22">IFERROR(IF(SUMPRODUCT((N°_chambre=$A22)*(date_arrivée&lt;=AZ$8)*(date_départ&gt;=AZ$8)),INDEX(Personne,MATCH($A22,N°_chambre,0)),""),"")</f>
        <v/>
      </c>
      <c r="BA22" s="28" t="str" cm="1">
        <f t="array" ref="BA22">IFERROR(IF(SUMPRODUCT((N°_chambre=$A22)*(date_arrivée&lt;=BA$8)*(date_départ&gt;=BA$8)),INDEX(Personne,MATCH($A22,N°_chambre,0)),""),"")</f>
        <v/>
      </c>
      <c r="BB22" s="28" t="str" cm="1">
        <f t="array" ref="BB22">IFERROR(IF(SUMPRODUCT((N°_chambre=$A22)*(date_arrivée&lt;=BB$8)*(date_départ&gt;=BB$8)),INDEX(Personne,MATCH($A22,N°_chambre,0)),""),"")</f>
        <v/>
      </c>
      <c r="BC22" s="28" t="str" cm="1">
        <f t="array" ref="BC22">IFERROR(IF(SUMPRODUCT((N°_chambre=$A22)*(date_arrivée&lt;=BC$8)*(date_départ&gt;=BC$8)),INDEX(Personne,MATCH($A22,N°_chambre,0)),""),"")</f>
        <v/>
      </c>
      <c r="BD22" s="28" t="str" cm="1">
        <f t="array" ref="BD22">IFERROR(IF(SUMPRODUCT((N°_chambre=$A22)*(date_arrivée&lt;=BD$8)*(date_départ&gt;=BD$8)),INDEX(Personne,MATCH($A22,N°_chambre,0)),""),"")</f>
        <v/>
      </c>
      <c r="BE22" s="28" t="str" cm="1">
        <f t="array" ref="BE22">IFERROR(IF(SUMPRODUCT((N°_chambre=$A22)*(date_arrivée&lt;=BE$8)*(date_départ&gt;=BE$8)),INDEX(Personne,MATCH($A22,N°_chambre,0)),""),"")</f>
        <v/>
      </c>
      <c r="BF22" s="28" t="str" cm="1">
        <f t="array" ref="BF22">IFERROR(IF(SUMPRODUCT((N°_chambre=$A22)*(date_arrivée&lt;=BF$8)*(date_départ&gt;=BF$8)),INDEX(Personne,MATCH($A22,N°_chambre,0)),""),"")</f>
        <v/>
      </c>
      <c r="BG22" s="28" t="str" cm="1">
        <f t="array" ref="BG22">IFERROR(IF(SUMPRODUCT((N°_chambre=$A22)*(date_arrivée&lt;=BG$8)*(date_départ&gt;=BG$8)),INDEX(Personne,MATCH($A22,N°_chambre,0)),""),"")</f>
        <v/>
      </c>
      <c r="BH22" s="28" t="str" cm="1">
        <f t="array" ref="BH22">IFERROR(IF(SUMPRODUCT((N°_chambre=$A22)*(date_arrivée&lt;=BH$8)*(date_départ&gt;=BH$8)),INDEX(Personne,MATCH($A22,N°_chambre,0)),""),"")</f>
        <v/>
      </c>
      <c r="BI22" s="28" t="str" cm="1">
        <f t="array" ref="BI22">IFERROR(IF(SUMPRODUCT((N°_chambre=$A22)*(date_arrivée&lt;=BI$8)*(date_départ&gt;=BI$8)),INDEX(Personne,MATCH($A22,N°_chambre,0)),""),"")</f>
        <v/>
      </c>
      <c r="BJ22" s="28" t="str" cm="1">
        <f t="array" ref="BJ22">IFERROR(IF(SUMPRODUCT((N°_chambre=$A22)*(date_arrivée&lt;=BJ$8)*(date_départ&gt;=BJ$8)),INDEX(Personne,MATCH($A22,N°_chambre,0)),""),"")</f>
        <v/>
      </c>
      <c r="BK22" s="28" t="str" cm="1">
        <f t="array" ref="BK22">IFERROR(IF(SUMPRODUCT((N°_chambre=$A22)*(date_arrivée&lt;=BK$8)*(date_départ&gt;=BK$8)),INDEX(Personne,MATCH($A22,N°_chambre,0)),""),"")</f>
        <v/>
      </c>
    </row>
    <row r="23" spans="1:63" ht="15.75" x14ac:dyDescent="0.25">
      <c r="A23" s="26" t="s">
        <v>16</v>
      </c>
      <c r="B23" s="27">
        <v>5</v>
      </c>
      <c r="C23" s="28" t="str" cm="1">
        <f t="array" ref="C23">IFERROR(IF(SUMPRODUCT((N°_chambre=$A23)*(date_arrivée&lt;=C$8)*(date_départ&gt;=C$8)),INDEX(Personne,MATCH($A23,N°_chambre,0)),""),"")</f>
        <v/>
      </c>
      <c r="D23" s="28" t="str" cm="1">
        <f t="array" ref="D23">IFERROR(IF(SUMPRODUCT((N°_chambre=$A23)*(date_arrivée&lt;=D$8)*(date_départ&gt;=D$8)),INDEX(Personne,MATCH($A23,N°_chambre,0)),""),"")</f>
        <v/>
      </c>
      <c r="E23" s="28" t="str" cm="1">
        <f t="array" ref="E23">IFERROR(IF(SUMPRODUCT((N°_chambre=$A23)*(date_arrivée&lt;=E$8)*(date_départ&gt;=E$8)),INDEX(Personne,MATCH($A23,N°_chambre,0)),""),"")</f>
        <v/>
      </c>
      <c r="F23" s="28" t="str" cm="1">
        <f t="array" ref="F23">IFERROR(IF(SUMPRODUCT((N°_chambre=$A23)*(date_arrivée&lt;=F$8)*(date_départ&gt;=F$8)),INDEX(Personne,MATCH($A23,N°_chambre,0)),""),"")</f>
        <v/>
      </c>
      <c r="G23" s="28" t="str" cm="1">
        <f t="array" ref="G23">IFERROR(IF(SUMPRODUCT((N°_chambre=$A23)*(date_arrivée&lt;=G$8)*(date_départ&gt;=G$8)),INDEX(Personne,MATCH($A23,N°_chambre,0)),""),"")</f>
        <v/>
      </c>
      <c r="H23" s="28" t="str" cm="1">
        <f t="array" ref="H23">IFERROR(IF(SUMPRODUCT((N°_chambre=$A23)*(date_arrivée&lt;=H$8)*(date_départ&gt;=H$8)),INDEX(Personne,MATCH($A23,N°_chambre,0)),""),"")</f>
        <v/>
      </c>
      <c r="I23" s="28" t="str" cm="1">
        <f t="array" ref="I23">IFERROR(IF(SUMPRODUCT((N°_chambre=$A23)*(date_arrivée&lt;=I$8)*(date_départ&gt;=I$8)),INDEX(Personne,MATCH($A23,N°_chambre,0)),""),"")</f>
        <v/>
      </c>
      <c r="J23" s="28" t="str" cm="1">
        <f t="array" ref="J23">IFERROR(IF(SUMPRODUCT((N°_chambre=$A23)*(date_arrivée&lt;=J$8)*(date_départ&gt;=J$8)),INDEX(Personne,MATCH($A23,N°_chambre,0)),""),"")</f>
        <v/>
      </c>
      <c r="K23" s="28" t="str" cm="1">
        <f t="array" ref="K23">IFERROR(IF(SUMPRODUCT((N°_chambre=$A23)*(date_arrivée&lt;=K$8)*(date_départ&gt;=K$8)),INDEX(Personne,MATCH($A23,N°_chambre,0)),""),"")</f>
        <v/>
      </c>
      <c r="L23" s="28" t="str" cm="1">
        <f t="array" ref="L23">IFERROR(IF(SUMPRODUCT((N°_chambre=$A23)*(date_arrivée&lt;=L$8)*(date_départ&gt;=L$8)),INDEX(Personne,MATCH($A23,N°_chambre,0)),""),"")</f>
        <v/>
      </c>
      <c r="M23" s="28" t="str" cm="1">
        <f t="array" ref="M23">IFERROR(IF(SUMPRODUCT((N°_chambre=$A23)*(date_arrivée&lt;=M$8)*(date_départ&gt;=M$8)),INDEX(Personne,MATCH($A23,N°_chambre,0)),""),"")</f>
        <v/>
      </c>
      <c r="N23" s="28" t="str" cm="1">
        <f t="array" ref="N23">IFERROR(IF(SUMPRODUCT((N°_chambre=$A23)*(date_arrivée&lt;=N$8)*(date_départ&gt;=N$8)),INDEX(Personne,MATCH($A23,N°_chambre,0)),""),"")</f>
        <v/>
      </c>
      <c r="O23" s="28" t="str" cm="1">
        <f t="array" ref="O23">IFERROR(IF(SUMPRODUCT((N°_chambre=$A23)*(date_arrivée&lt;=O$8)*(date_départ&gt;=O$8)),INDEX(Personne,MATCH($A23,N°_chambre,0)),""),"")</f>
        <v/>
      </c>
      <c r="P23" s="28" t="str" cm="1">
        <f t="array" ref="P23">IFERROR(IF(SUMPRODUCT((N°_chambre=$A23)*(date_arrivée&lt;=P$8)*(date_départ&gt;=P$8)),INDEX(Personne,MATCH($A23,N°_chambre,0)),""),"")</f>
        <v/>
      </c>
      <c r="Q23" s="28" t="str" cm="1">
        <f t="array" ref="Q23">IFERROR(IF(SUMPRODUCT((N°_chambre=$A23)*(date_arrivée&lt;=Q$8)*(date_départ&gt;=Q$8)),INDEX(Personne,MATCH($A23,N°_chambre,0)),""),"")</f>
        <v/>
      </c>
      <c r="R23" s="28" t="str" cm="1">
        <f t="array" ref="R23">IFERROR(IF(SUMPRODUCT((N°_chambre=$A23)*(date_arrivée&lt;=R$8)*(date_départ&gt;=R$8)),INDEX(Personne,MATCH($A23,N°_chambre,0)),""),"")</f>
        <v/>
      </c>
      <c r="S23" s="28" t="str" cm="1">
        <f t="array" ref="S23">IFERROR(IF(SUMPRODUCT((N°_chambre=$A23)*(date_arrivée&lt;=S$8)*(date_départ&gt;=S$8)),INDEX(Personne,MATCH($A23,N°_chambre,0)),""),"")</f>
        <v/>
      </c>
      <c r="T23" s="28" t="str" cm="1">
        <f t="array" ref="T23">IFERROR(IF(SUMPRODUCT((N°_chambre=$A23)*(date_arrivée&lt;=T$8)*(date_départ&gt;=T$8)),INDEX(Personne,MATCH($A23,N°_chambre,0)),""),"")</f>
        <v/>
      </c>
      <c r="U23" s="28" t="str" cm="1">
        <f t="array" ref="U23">IFERROR(IF(SUMPRODUCT((N°_chambre=$A23)*(date_arrivée&lt;=U$8)*(date_départ&gt;=U$8)),INDEX(Personne,MATCH($A23,N°_chambre,0)),""),"")</f>
        <v/>
      </c>
      <c r="V23" s="28" t="str" cm="1">
        <f t="array" ref="V23">IFERROR(IF(SUMPRODUCT((N°_chambre=$A23)*(date_arrivée&lt;=V$8)*(date_départ&gt;=V$8)),INDEX(Personne,MATCH($A23,N°_chambre,0)),""),"")</f>
        <v/>
      </c>
      <c r="W23" s="28" t="str" cm="1">
        <f t="array" ref="W23">IFERROR(IF(SUMPRODUCT((N°_chambre=$A23)*(date_arrivée&lt;=W$8)*(date_départ&gt;=W$8)),INDEX(Personne,MATCH($A23,N°_chambre,0)),""),"")</f>
        <v/>
      </c>
      <c r="X23" s="28" t="str" cm="1">
        <f t="array" ref="X23">IFERROR(IF(SUMPRODUCT((N°_chambre=$A23)*(date_arrivée&lt;=X$8)*(date_départ&gt;=X$8)),INDEX(Personne,MATCH($A23,N°_chambre,0)),""),"")</f>
        <v/>
      </c>
      <c r="Y23" s="28" t="str" cm="1">
        <f t="array" ref="Y23">IFERROR(IF(SUMPRODUCT((N°_chambre=$A23)*(date_arrivée&lt;=Y$8)*(date_départ&gt;=Y$8)),INDEX(Personne,MATCH($A23,N°_chambre,0)),""),"")</f>
        <v/>
      </c>
      <c r="Z23" s="28" t="str" cm="1">
        <f t="array" ref="Z23">IFERROR(IF(SUMPRODUCT((N°_chambre=$A23)*(date_arrivée&lt;=Z$8)*(date_départ&gt;=Z$8)),INDEX(Personne,MATCH($A23,N°_chambre,0)),""),"")</f>
        <v/>
      </c>
      <c r="AA23" s="28" t="str" cm="1">
        <f t="array" ref="AA23">IFERROR(IF(SUMPRODUCT((N°_chambre=$A23)*(date_arrivée&lt;=AA$8)*(date_départ&gt;=AA$8)),INDEX(Personne,MATCH($A23,N°_chambre,0)),""),"")</f>
        <v/>
      </c>
      <c r="AB23" s="28" t="str" cm="1">
        <f t="array" ref="AB23">IFERROR(IF(SUMPRODUCT((N°_chambre=$A23)*(date_arrivée&lt;=AB$8)*(date_départ&gt;=AB$8)),INDEX(Personne,MATCH($A23,N°_chambre,0)),""),"")</f>
        <v/>
      </c>
      <c r="AC23" s="28" t="str" cm="1">
        <f t="array" ref="AC23">IFERROR(IF(SUMPRODUCT((N°_chambre=$A23)*(date_arrivée&lt;=AC$8)*(date_départ&gt;=AC$8)),INDEX(Personne,MATCH($A23,N°_chambre,0)),""),"")</f>
        <v/>
      </c>
      <c r="AD23" s="28" t="str" cm="1">
        <f t="array" ref="AD23">IFERROR(IF(SUMPRODUCT((N°_chambre=$A23)*(date_arrivée&lt;=AD$8)*(date_départ&gt;=AD$8)),INDEX(Personne,MATCH($A23,N°_chambre,0)),""),"")</f>
        <v/>
      </c>
      <c r="AE23" s="28" t="str" cm="1">
        <f t="array" ref="AE23">IFERROR(IF(SUMPRODUCT((N°_chambre=$A23)*(date_arrivée&lt;=AE$8)*(date_départ&gt;=AE$8)),INDEX(Personne,MATCH($A23,N°_chambre,0)),""),"")</f>
        <v/>
      </c>
      <c r="AF23" s="28" t="str" cm="1">
        <f t="array" ref="AF23">IFERROR(IF(SUMPRODUCT((N°_chambre=$A23)*(date_arrivée&lt;=AF$8)*(date_départ&gt;=AF$8)),INDEX(Personne,MATCH($A23,N°_chambre,0)),""),"")</f>
        <v/>
      </c>
      <c r="AG23" s="28" t="str" cm="1">
        <f t="array" ref="AG23">IFERROR(IF(SUMPRODUCT((N°_chambre=$A23)*(date_arrivée&lt;=AG$8)*(date_départ&gt;=AG$8)),INDEX(Personne,MATCH($A23,N°_chambre,0)),""),"")</f>
        <v/>
      </c>
      <c r="AH23" s="28" t="str" cm="1">
        <f t="array" ref="AH23">IFERROR(IF(SUMPRODUCT((N°_chambre=$A23)*(date_arrivée&lt;=AH$8)*(date_départ&gt;=AH$8)),INDEX(Personne,MATCH($A23,N°_chambre,0)),""),"")</f>
        <v/>
      </c>
      <c r="AI23" s="28" t="str" cm="1">
        <f t="array" ref="AI23">IFERROR(IF(SUMPRODUCT((N°_chambre=$A23)*(date_arrivée&lt;=AI$8)*(date_départ&gt;=AI$8)),INDEX(Personne,MATCH($A23,N°_chambre,0)),""),"")</f>
        <v/>
      </c>
      <c r="AJ23" s="28" t="str" cm="1">
        <f t="array" ref="AJ23">IFERROR(IF(SUMPRODUCT((N°_chambre=$A23)*(date_arrivée&lt;=AJ$8)*(date_départ&gt;=AJ$8)),INDEX(Personne,MATCH($A23,N°_chambre,0)),""),"")</f>
        <v/>
      </c>
      <c r="AK23" s="28" t="str" cm="1">
        <f t="array" ref="AK23">IFERROR(IF(SUMPRODUCT((N°_chambre=$A23)*(date_arrivée&lt;=AK$8)*(date_départ&gt;=AK$8)),INDEX(Personne,MATCH($A23,N°_chambre,0)),""),"")</f>
        <v/>
      </c>
      <c r="AL23" s="28" t="str" cm="1">
        <f t="array" ref="AL23">IFERROR(IF(SUMPRODUCT((N°_chambre=$A23)*(date_arrivée&lt;=AL$8)*(date_départ&gt;=AL$8)),INDEX(Personne,MATCH($A23,N°_chambre,0)),""),"")</f>
        <v/>
      </c>
      <c r="AM23" s="28" t="str" cm="1">
        <f t="array" ref="AM23">IFERROR(IF(SUMPRODUCT((N°_chambre=$A23)*(date_arrivée&lt;=AM$8)*(date_départ&gt;=AM$8)),INDEX(Personne,MATCH($A23,N°_chambre,0)),""),"")</f>
        <v/>
      </c>
      <c r="AN23" s="28" t="str" cm="1">
        <f t="array" ref="AN23">IFERROR(IF(SUMPRODUCT((N°_chambre=$A23)*(date_arrivée&lt;=AN$8)*(date_départ&gt;=AN$8)),INDEX(Personne,MATCH($A23,N°_chambre,0)),""),"")</f>
        <v/>
      </c>
      <c r="AO23" s="28" t="str" cm="1">
        <f t="array" ref="AO23">IFERROR(IF(SUMPRODUCT((N°_chambre=$A23)*(date_arrivée&lt;=AO$8)*(date_départ&gt;=AO$8)),INDEX(Personne,MATCH($A23,N°_chambre,0)),""),"")</f>
        <v/>
      </c>
      <c r="AP23" s="28" t="str" cm="1">
        <f t="array" ref="AP23">IFERROR(IF(SUMPRODUCT((N°_chambre=$A23)*(date_arrivée&lt;=AP$8)*(date_départ&gt;=AP$8)),INDEX(Personne,MATCH($A23,N°_chambre,0)),""),"")</f>
        <v/>
      </c>
      <c r="AQ23" s="28" t="str" cm="1">
        <f t="array" ref="AQ23">IFERROR(IF(SUMPRODUCT((N°_chambre=$A23)*(date_arrivée&lt;=AQ$8)*(date_départ&gt;=AQ$8)),INDEX(Personne,MATCH($A23,N°_chambre,0)),""),"")</f>
        <v/>
      </c>
      <c r="AR23" s="28" t="str" cm="1">
        <f t="array" ref="AR23">IFERROR(IF(SUMPRODUCT((N°_chambre=$A23)*(date_arrivée&lt;=AR$8)*(date_départ&gt;=AR$8)),INDEX(Personne,MATCH($A23,N°_chambre,0)),""),"")</f>
        <v/>
      </c>
      <c r="AS23" s="28" t="str" cm="1">
        <f t="array" ref="AS23">IFERROR(IF(SUMPRODUCT((N°_chambre=$A23)*(date_arrivée&lt;=AS$8)*(date_départ&gt;=AS$8)),INDEX(Personne,MATCH($A23,N°_chambre,0)),""),"")</f>
        <v/>
      </c>
      <c r="AT23" s="28" t="str" cm="1">
        <f t="array" ref="AT23">IFERROR(IF(SUMPRODUCT((N°_chambre=$A23)*(date_arrivée&lt;=AT$8)*(date_départ&gt;=AT$8)),INDEX(Personne,MATCH($A23,N°_chambre,0)),""),"")</f>
        <v/>
      </c>
      <c r="AU23" s="28" t="str" cm="1">
        <f t="array" ref="AU23">IFERROR(IF(SUMPRODUCT((N°_chambre=$A23)*(date_arrivée&lt;=AU$8)*(date_départ&gt;=AU$8)),INDEX(Personne,MATCH($A23,N°_chambre,0)),""),"")</f>
        <v/>
      </c>
      <c r="AV23" s="28" t="str" cm="1">
        <f t="array" ref="AV23">IFERROR(IF(SUMPRODUCT((N°_chambre=$A23)*(date_arrivée&lt;=AV$8)*(date_départ&gt;=AV$8)),INDEX(Personne,MATCH($A23,N°_chambre,0)),""),"")</f>
        <v/>
      </c>
      <c r="AW23" s="28" t="str" cm="1">
        <f t="array" ref="AW23">IFERROR(IF(SUMPRODUCT((N°_chambre=$A23)*(date_arrivée&lt;=AW$8)*(date_départ&gt;=AW$8)),INDEX(Personne,MATCH($A23,N°_chambre,0)),""),"")</f>
        <v/>
      </c>
      <c r="AX23" s="28" t="str" cm="1">
        <f t="array" ref="AX23">IFERROR(IF(SUMPRODUCT((N°_chambre=$A23)*(date_arrivée&lt;=AX$8)*(date_départ&gt;=AX$8)),INDEX(Personne,MATCH($A23,N°_chambre,0)),""),"")</f>
        <v/>
      </c>
      <c r="AY23" s="28" t="str" cm="1">
        <f t="array" ref="AY23">IFERROR(IF(SUMPRODUCT((N°_chambre=$A23)*(date_arrivée&lt;=AY$8)*(date_départ&gt;=AY$8)),INDEX(Personne,MATCH($A23,N°_chambre,0)),""),"")</f>
        <v/>
      </c>
      <c r="AZ23" s="28" t="str" cm="1">
        <f t="array" ref="AZ23">IFERROR(IF(SUMPRODUCT((N°_chambre=$A23)*(date_arrivée&lt;=AZ$8)*(date_départ&gt;=AZ$8)),INDEX(Personne,MATCH($A23,N°_chambre,0)),""),"")</f>
        <v/>
      </c>
      <c r="BA23" s="28" t="str" cm="1">
        <f t="array" ref="BA23">IFERROR(IF(SUMPRODUCT((N°_chambre=$A23)*(date_arrivée&lt;=BA$8)*(date_départ&gt;=BA$8)),INDEX(Personne,MATCH($A23,N°_chambre,0)),""),"")</f>
        <v/>
      </c>
      <c r="BB23" s="28" t="str" cm="1">
        <f t="array" ref="BB23">IFERROR(IF(SUMPRODUCT((N°_chambre=$A23)*(date_arrivée&lt;=BB$8)*(date_départ&gt;=BB$8)),INDEX(Personne,MATCH($A23,N°_chambre,0)),""),"")</f>
        <v/>
      </c>
      <c r="BC23" s="28" t="str" cm="1">
        <f t="array" ref="BC23">IFERROR(IF(SUMPRODUCT((N°_chambre=$A23)*(date_arrivée&lt;=BC$8)*(date_départ&gt;=BC$8)),INDEX(Personne,MATCH($A23,N°_chambre,0)),""),"")</f>
        <v/>
      </c>
      <c r="BD23" s="28" t="str" cm="1">
        <f t="array" ref="BD23">IFERROR(IF(SUMPRODUCT((N°_chambre=$A23)*(date_arrivée&lt;=BD$8)*(date_départ&gt;=BD$8)),INDEX(Personne,MATCH($A23,N°_chambre,0)),""),"")</f>
        <v/>
      </c>
      <c r="BE23" s="28" t="str" cm="1">
        <f t="array" ref="BE23">IFERROR(IF(SUMPRODUCT((N°_chambre=$A23)*(date_arrivée&lt;=BE$8)*(date_départ&gt;=BE$8)),INDEX(Personne,MATCH($A23,N°_chambre,0)),""),"")</f>
        <v/>
      </c>
      <c r="BF23" s="28" t="str" cm="1">
        <f t="array" ref="BF23">IFERROR(IF(SUMPRODUCT((N°_chambre=$A23)*(date_arrivée&lt;=BF$8)*(date_départ&gt;=BF$8)),INDEX(Personne,MATCH($A23,N°_chambre,0)),""),"")</f>
        <v/>
      </c>
      <c r="BG23" s="28" t="str" cm="1">
        <f t="array" ref="BG23">IFERROR(IF(SUMPRODUCT((N°_chambre=$A23)*(date_arrivée&lt;=BG$8)*(date_départ&gt;=BG$8)),INDEX(Personne,MATCH($A23,N°_chambre,0)),""),"")</f>
        <v/>
      </c>
      <c r="BH23" s="28" t="str" cm="1">
        <f t="array" ref="BH23">IFERROR(IF(SUMPRODUCT((N°_chambre=$A23)*(date_arrivée&lt;=BH$8)*(date_départ&gt;=BH$8)),INDEX(Personne,MATCH($A23,N°_chambre,0)),""),"")</f>
        <v/>
      </c>
      <c r="BI23" s="28" t="str" cm="1">
        <f t="array" ref="BI23">IFERROR(IF(SUMPRODUCT((N°_chambre=$A23)*(date_arrivée&lt;=BI$8)*(date_départ&gt;=BI$8)),INDEX(Personne,MATCH($A23,N°_chambre,0)),""),"")</f>
        <v/>
      </c>
      <c r="BJ23" s="28" t="str" cm="1">
        <f t="array" ref="BJ23">IFERROR(IF(SUMPRODUCT((N°_chambre=$A23)*(date_arrivée&lt;=BJ$8)*(date_départ&gt;=BJ$8)),INDEX(Personne,MATCH($A23,N°_chambre,0)),""),"")</f>
        <v/>
      </c>
      <c r="BK23" s="28" t="str" cm="1">
        <f t="array" ref="BK23">IFERROR(IF(SUMPRODUCT((N°_chambre=$A23)*(date_arrivée&lt;=BK$8)*(date_départ&gt;=BK$8)),INDEX(Personne,MATCH($A23,N°_chambre,0)),""),"")</f>
        <v/>
      </c>
    </row>
    <row r="24" spans="1:63" ht="15.75" x14ac:dyDescent="0.25">
      <c r="A24" s="26" t="s">
        <v>17</v>
      </c>
      <c r="B24" s="27">
        <v>3</v>
      </c>
      <c r="C24" s="28" t="str" cm="1">
        <f t="array" ref="C24">IFERROR(IF(SUMPRODUCT((N°_chambre=$A24)*(date_arrivée&lt;=C$8)*(date_départ&gt;=C$8)),INDEX(Personne,MATCH($A24,N°_chambre,0)),""),"")</f>
        <v/>
      </c>
      <c r="D24" s="28" t="str" cm="1">
        <f t="array" ref="D24">IFERROR(IF(SUMPRODUCT((N°_chambre=$A24)*(date_arrivée&lt;=D$8)*(date_départ&gt;=D$8)),INDEX(Personne,MATCH($A24,N°_chambre,0)),""),"")</f>
        <v/>
      </c>
      <c r="E24" s="28" t="str" cm="1">
        <f t="array" ref="E24">IFERROR(IF(SUMPRODUCT((N°_chambre=$A24)*(date_arrivée&lt;=E$8)*(date_départ&gt;=E$8)),INDEX(Personne,MATCH($A24,N°_chambre,0)),""),"")</f>
        <v/>
      </c>
      <c r="F24" s="28" t="str" cm="1">
        <f t="array" ref="F24">IFERROR(IF(SUMPRODUCT((N°_chambre=$A24)*(date_arrivée&lt;=F$8)*(date_départ&gt;=F$8)),INDEX(Personne,MATCH($A24,N°_chambre,0)),""),"")</f>
        <v/>
      </c>
      <c r="G24" s="28" t="str" cm="1">
        <f t="array" ref="G24">IFERROR(IF(SUMPRODUCT((N°_chambre=$A24)*(date_arrivée&lt;=G$8)*(date_départ&gt;=G$8)),INDEX(Personne,MATCH($A24,N°_chambre,0)),""),"")</f>
        <v>Test1</v>
      </c>
      <c r="H24" s="28" t="str" cm="1">
        <f t="array" ref="H24">IFERROR(IF(SUMPRODUCT((N°_chambre=$A24)*(date_arrivée&lt;=H$8)*(date_départ&gt;=H$8)),INDEX(Personne,MATCH($A24,N°_chambre,0)),""),"")</f>
        <v>Test1</v>
      </c>
      <c r="I24" s="28" t="str" cm="1">
        <f t="array" ref="I24">IFERROR(IF(SUMPRODUCT((N°_chambre=$A24)*(date_arrivée&lt;=I$8)*(date_départ&gt;=I$8)),INDEX(Personne,MATCH($A24,N°_chambre,0)),""),"")</f>
        <v>Test1</v>
      </c>
      <c r="J24" s="28" t="str" cm="1">
        <f t="array" ref="J24">IFERROR(IF(SUMPRODUCT((N°_chambre=$A24)*(date_arrivée&lt;=J$8)*(date_départ&gt;=J$8)),INDEX(Personne,MATCH($A24,N°_chambre,0)),""),"")</f>
        <v/>
      </c>
      <c r="K24" s="28" t="str" cm="1">
        <f t="array" ref="K24">IFERROR(IF(SUMPRODUCT((N°_chambre=$A24)*(date_arrivée&lt;=K$8)*(date_départ&gt;=K$8)),INDEX(Personne,MATCH($A24,N°_chambre,0)),""),"")</f>
        <v/>
      </c>
      <c r="L24" s="28" t="str" cm="1">
        <f t="array" ref="L24">IFERROR(IF(SUMPRODUCT((N°_chambre=$A24)*(date_arrivée&lt;=L$8)*(date_départ&gt;=L$8)),INDEX(Personne,MATCH($A24,N°_chambre,0)),""),"")</f>
        <v/>
      </c>
      <c r="M24" s="28" t="str" cm="1">
        <f t="array" ref="M24">IFERROR(IF(SUMPRODUCT((N°_chambre=$A24)*(date_arrivée&lt;=M$8)*(date_départ&gt;=M$8)),INDEX(Personne,MATCH($A24,N°_chambre,0)),""),"")</f>
        <v/>
      </c>
      <c r="N24" s="28" t="str" cm="1">
        <f t="array" ref="N24">IFERROR(IF(SUMPRODUCT((N°_chambre=$A24)*(date_arrivée&lt;=N$8)*(date_départ&gt;=N$8)),INDEX(Personne,MATCH($A24,N°_chambre,0)),""),"")</f>
        <v/>
      </c>
      <c r="O24" s="28" t="str" cm="1">
        <f t="array" ref="O24">IFERROR(IF(SUMPRODUCT((N°_chambre=$A24)*(date_arrivée&lt;=O$8)*(date_départ&gt;=O$8)),INDEX(Personne,MATCH($A24,N°_chambre,0)),""),"")</f>
        <v/>
      </c>
      <c r="P24" s="28" t="str" cm="1">
        <f t="array" ref="P24">IFERROR(IF(SUMPRODUCT((N°_chambre=$A24)*(date_arrivée&lt;=P$8)*(date_départ&gt;=P$8)),INDEX(Personne,MATCH($A24,N°_chambre,0)),""),"")</f>
        <v/>
      </c>
      <c r="Q24" s="28" t="str" cm="1">
        <f t="array" ref="Q24">IFERROR(IF(SUMPRODUCT((N°_chambre=$A24)*(date_arrivée&lt;=Q$8)*(date_départ&gt;=Q$8)),INDEX(Personne,MATCH($A24,N°_chambre,0)),""),"")</f>
        <v/>
      </c>
      <c r="R24" s="28" t="str" cm="1">
        <f t="array" ref="R24">IFERROR(IF(SUMPRODUCT((N°_chambre=$A24)*(date_arrivée&lt;=R$8)*(date_départ&gt;=R$8)),INDEX(Personne,MATCH($A24,N°_chambre,0)),""),"")</f>
        <v/>
      </c>
      <c r="S24" s="28" t="str" cm="1">
        <f t="array" ref="S24">IFERROR(IF(SUMPRODUCT((N°_chambre=$A24)*(date_arrivée&lt;=S$8)*(date_départ&gt;=S$8)),INDEX(Personne,MATCH($A24,N°_chambre,0)),""),"")</f>
        <v/>
      </c>
      <c r="T24" s="28" t="str" cm="1">
        <f t="array" ref="T24">IFERROR(IF(SUMPRODUCT((N°_chambre=$A24)*(date_arrivée&lt;=T$8)*(date_départ&gt;=T$8)),INDEX(Personne,MATCH($A24,N°_chambre,0)),""),"")</f>
        <v/>
      </c>
      <c r="U24" s="28" t="str" cm="1">
        <f t="array" ref="U24">IFERROR(IF(SUMPRODUCT((N°_chambre=$A24)*(date_arrivée&lt;=U$8)*(date_départ&gt;=U$8)),INDEX(Personne,MATCH($A24,N°_chambre,0)),""),"")</f>
        <v/>
      </c>
      <c r="V24" s="28" t="str" cm="1">
        <f t="array" ref="V24">IFERROR(IF(SUMPRODUCT((N°_chambre=$A24)*(date_arrivée&lt;=V$8)*(date_départ&gt;=V$8)),INDEX(Personne,MATCH($A24,N°_chambre,0)),""),"")</f>
        <v/>
      </c>
      <c r="W24" s="28" t="str" cm="1">
        <f t="array" ref="W24">IFERROR(IF(SUMPRODUCT((N°_chambre=$A24)*(date_arrivée&lt;=W$8)*(date_départ&gt;=W$8)),INDEX(Personne,MATCH($A24,N°_chambre,0)),""),"")</f>
        <v/>
      </c>
      <c r="X24" s="28" t="str" cm="1">
        <f t="array" ref="X24">IFERROR(IF(SUMPRODUCT((N°_chambre=$A24)*(date_arrivée&lt;=X$8)*(date_départ&gt;=X$8)),INDEX(Personne,MATCH($A24,N°_chambre,0)),""),"")</f>
        <v/>
      </c>
      <c r="Y24" s="28" t="str" cm="1">
        <f t="array" ref="Y24">IFERROR(IF(SUMPRODUCT((N°_chambre=$A24)*(date_arrivée&lt;=Y$8)*(date_départ&gt;=Y$8)),INDEX(Personne,MATCH($A24,N°_chambre,0)),""),"")</f>
        <v/>
      </c>
      <c r="Z24" s="28" t="str" cm="1">
        <f t="array" ref="Z24">IFERROR(IF(SUMPRODUCT((N°_chambre=$A24)*(date_arrivée&lt;=Z$8)*(date_départ&gt;=Z$8)),INDEX(Personne,MATCH($A24,N°_chambre,0)),""),"")</f>
        <v/>
      </c>
      <c r="AA24" s="28" t="str" cm="1">
        <f t="array" ref="AA24">IFERROR(IF(SUMPRODUCT((N°_chambre=$A24)*(date_arrivée&lt;=AA$8)*(date_départ&gt;=AA$8)),INDEX(Personne,MATCH($A24,N°_chambre,0)),""),"")</f>
        <v/>
      </c>
      <c r="AB24" s="28" t="str" cm="1">
        <f t="array" ref="AB24">IFERROR(IF(SUMPRODUCT((N°_chambre=$A24)*(date_arrivée&lt;=AB$8)*(date_départ&gt;=AB$8)),INDEX(Personne,MATCH($A24,N°_chambre,0)),""),"")</f>
        <v/>
      </c>
      <c r="AC24" s="28" t="str" cm="1">
        <f t="array" ref="AC24">IFERROR(IF(SUMPRODUCT((N°_chambre=$A24)*(date_arrivée&lt;=AC$8)*(date_départ&gt;=AC$8)),INDEX(Personne,MATCH($A24,N°_chambre,0)),""),"")</f>
        <v/>
      </c>
      <c r="AD24" s="28" t="str" cm="1">
        <f t="array" ref="AD24">IFERROR(IF(SUMPRODUCT((N°_chambre=$A24)*(date_arrivée&lt;=AD$8)*(date_départ&gt;=AD$8)),INDEX(Personne,MATCH($A24,N°_chambre,0)),""),"")</f>
        <v/>
      </c>
      <c r="AE24" s="28" t="str" cm="1">
        <f t="array" ref="AE24">IFERROR(IF(SUMPRODUCT((N°_chambre=$A24)*(date_arrivée&lt;=AE$8)*(date_départ&gt;=AE$8)),INDEX(Personne,MATCH($A24,N°_chambre,0)),""),"")</f>
        <v/>
      </c>
      <c r="AF24" s="28" t="str" cm="1">
        <f t="array" ref="AF24">IFERROR(IF(SUMPRODUCT((N°_chambre=$A24)*(date_arrivée&lt;=AF$8)*(date_départ&gt;=AF$8)),INDEX(Personne,MATCH($A24,N°_chambre,0)),""),"")</f>
        <v/>
      </c>
      <c r="AG24" s="28" t="str" cm="1">
        <f t="array" ref="AG24">IFERROR(IF(SUMPRODUCT((N°_chambre=$A24)*(date_arrivée&lt;=AG$8)*(date_départ&gt;=AG$8)),INDEX(Personne,MATCH($A24,N°_chambre,0)),""),"")</f>
        <v/>
      </c>
      <c r="AH24" s="28" t="str" cm="1">
        <f t="array" ref="AH24">IFERROR(IF(SUMPRODUCT((N°_chambre=$A24)*(date_arrivée&lt;=AH$8)*(date_départ&gt;=AH$8)),INDEX(Personne,MATCH($A24,N°_chambre,0)),""),"")</f>
        <v/>
      </c>
      <c r="AI24" s="28" t="str" cm="1">
        <f t="array" ref="AI24">IFERROR(IF(SUMPRODUCT((N°_chambre=$A24)*(date_arrivée&lt;=AI$8)*(date_départ&gt;=AI$8)),INDEX(Personne,MATCH($A24,N°_chambre,0)),""),"")</f>
        <v/>
      </c>
      <c r="AJ24" s="28" t="str" cm="1">
        <f t="array" ref="AJ24">IFERROR(IF(SUMPRODUCT((N°_chambre=$A24)*(date_arrivée&lt;=AJ$8)*(date_départ&gt;=AJ$8)),INDEX(Personne,MATCH($A24,N°_chambre,0)),""),"")</f>
        <v/>
      </c>
      <c r="AK24" s="28" t="str" cm="1">
        <f t="array" ref="AK24">IFERROR(IF(SUMPRODUCT((N°_chambre=$A24)*(date_arrivée&lt;=AK$8)*(date_départ&gt;=AK$8)),INDEX(Personne,MATCH($A24,N°_chambre,0)),""),"")</f>
        <v/>
      </c>
      <c r="AL24" s="28" t="str" cm="1">
        <f t="array" ref="AL24">IFERROR(IF(SUMPRODUCT((N°_chambre=$A24)*(date_arrivée&lt;=AL$8)*(date_départ&gt;=AL$8)),INDEX(Personne,MATCH($A24,N°_chambre,0)),""),"")</f>
        <v/>
      </c>
      <c r="AM24" s="28" t="str" cm="1">
        <f t="array" ref="AM24">IFERROR(IF(SUMPRODUCT((N°_chambre=$A24)*(date_arrivée&lt;=AM$8)*(date_départ&gt;=AM$8)),INDEX(Personne,MATCH($A24,N°_chambre,0)),""),"")</f>
        <v/>
      </c>
      <c r="AN24" s="28" t="str" cm="1">
        <f t="array" ref="AN24">IFERROR(IF(SUMPRODUCT((N°_chambre=$A24)*(date_arrivée&lt;=AN$8)*(date_départ&gt;=AN$8)),INDEX(Personne,MATCH($A24,N°_chambre,0)),""),"")</f>
        <v/>
      </c>
      <c r="AO24" s="28" t="str" cm="1">
        <f t="array" ref="AO24">IFERROR(IF(SUMPRODUCT((N°_chambre=$A24)*(date_arrivée&lt;=AO$8)*(date_départ&gt;=AO$8)),INDEX(Personne,MATCH($A24,N°_chambre,0)),""),"")</f>
        <v/>
      </c>
      <c r="AP24" s="28" t="str" cm="1">
        <f t="array" ref="AP24">IFERROR(IF(SUMPRODUCT((N°_chambre=$A24)*(date_arrivée&lt;=AP$8)*(date_départ&gt;=AP$8)),INDEX(Personne,MATCH($A24,N°_chambre,0)),""),"")</f>
        <v/>
      </c>
      <c r="AQ24" s="28" t="str" cm="1">
        <f t="array" ref="AQ24">IFERROR(IF(SUMPRODUCT((N°_chambre=$A24)*(date_arrivée&lt;=AQ$8)*(date_départ&gt;=AQ$8)),INDEX(Personne,MATCH($A24,N°_chambre,0)),""),"")</f>
        <v/>
      </c>
      <c r="AR24" s="28" t="str" cm="1">
        <f t="array" ref="AR24">IFERROR(IF(SUMPRODUCT((N°_chambre=$A24)*(date_arrivée&lt;=AR$8)*(date_départ&gt;=AR$8)),INDEX(Personne,MATCH($A24,N°_chambre,0)),""),"")</f>
        <v/>
      </c>
      <c r="AS24" s="28" t="str" cm="1">
        <f t="array" ref="AS24">IFERROR(IF(SUMPRODUCT((N°_chambre=$A24)*(date_arrivée&lt;=AS$8)*(date_départ&gt;=AS$8)),INDEX(Personne,MATCH($A24,N°_chambre,0)),""),"")</f>
        <v/>
      </c>
      <c r="AT24" s="28" t="str" cm="1">
        <f t="array" ref="AT24">IFERROR(IF(SUMPRODUCT((N°_chambre=$A24)*(date_arrivée&lt;=AT$8)*(date_départ&gt;=AT$8)),INDEX(Personne,MATCH($A24,N°_chambre,0)),""),"")</f>
        <v/>
      </c>
      <c r="AU24" s="28" t="str" cm="1">
        <f t="array" ref="AU24">IFERROR(IF(SUMPRODUCT((N°_chambre=$A24)*(date_arrivée&lt;=AU$8)*(date_départ&gt;=AU$8)),INDEX(Personne,MATCH($A24,N°_chambre,0)),""),"")</f>
        <v/>
      </c>
      <c r="AV24" s="28" t="str" cm="1">
        <f t="array" ref="AV24">IFERROR(IF(SUMPRODUCT((N°_chambre=$A24)*(date_arrivée&lt;=AV$8)*(date_départ&gt;=AV$8)),INDEX(Personne,MATCH($A24,N°_chambre,0)),""),"")</f>
        <v/>
      </c>
      <c r="AW24" s="28" t="str" cm="1">
        <f t="array" ref="AW24">IFERROR(IF(SUMPRODUCT((N°_chambre=$A24)*(date_arrivée&lt;=AW$8)*(date_départ&gt;=AW$8)),INDEX(Personne,MATCH($A24,N°_chambre,0)),""),"")</f>
        <v/>
      </c>
      <c r="AX24" s="28" t="str" cm="1">
        <f t="array" ref="AX24">IFERROR(IF(SUMPRODUCT((N°_chambre=$A24)*(date_arrivée&lt;=AX$8)*(date_départ&gt;=AX$8)),INDEX(Personne,MATCH($A24,N°_chambre,0)),""),"")</f>
        <v/>
      </c>
      <c r="AY24" s="28" t="str" cm="1">
        <f t="array" ref="AY24">IFERROR(IF(SUMPRODUCT((N°_chambre=$A24)*(date_arrivée&lt;=AY$8)*(date_départ&gt;=AY$8)),INDEX(Personne,MATCH($A24,N°_chambre,0)),""),"")</f>
        <v/>
      </c>
      <c r="AZ24" s="28" t="str" cm="1">
        <f t="array" ref="AZ24">IFERROR(IF(SUMPRODUCT((N°_chambre=$A24)*(date_arrivée&lt;=AZ$8)*(date_départ&gt;=AZ$8)),INDEX(Personne,MATCH($A24,N°_chambre,0)),""),"")</f>
        <v/>
      </c>
      <c r="BA24" s="28" t="str" cm="1">
        <f t="array" ref="BA24">IFERROR(IF(SUMPRODUCT((N°_chambre=$A24)*(date_arrivée&lt;=BA$8)*(date_départ&gt;=BA$8)),INDEX(Personne,MATCH($A24,N°_chambre,0)),""),"")</f>
        <v/>
      </c>
      <c r="BB24" s="28" t="str" cm="1">
        <f t="array" ref="BB24">IFERROR(IF(SUMPRODUCT((N°_chambre=$A24)*(date_arrivée&lt;=BB$8)*(date_départ&gt;=BB$8)),INDEX(Personne,MATCH($A24,N°_chambre,0)),""),"")</f>
        <v/>
      </c>
      <c r="BC24" s="28" t="str" cm="1">
        <f t="array" ref="BC24">IFERROR(IF(SUMPRODUCT((N°_chambre=$A24)*(date_arrivée&lt;=BC$8)*(date_départ&gt;=BC$8)),INDEX(Personne,MATCH($A24,N°_chambre,0)),""),"")</f>
        <v/>
      </c>
      <c r="BD24" s="28" t="str" cm="1">
        <f t="array" ref="BD24">IFERROR(IF(SUMPRODUCT((N°_chambre=$A24)*(date_arrivée&lt;=BD$8)*(date_départ&gt;=BD$8)),INDEX(Personne,MATCH($A24,N°_chambre,0)),""),"")</f>
        <v/>
      </c>
      <c r="BE24" s="28" t="str" cm="1">
        <f t="array" ref="BE24">IFERROR(IF(SUMPRODUCT((N°_chambre=$A24)*(date_arrivée&lt;=BE$8)*(date_départ&gt;=BE$8)),INDEX(Personne,MATCH($A24,N°_chambre,0)),""),"")</f>
        <v/>
      </c>
      <c r="BF24" s="28" t="str" cm="1">
        <f t="array" ref="BF24">IFERROR(IF(SUMPRODUCT((N°_chambre=$A24)*(date_arrivée&lt;=BF$8)*(date_départ&gt;=BF$8)),INDEX(Personne,MATCH($A24,N°_chambre,0)),""),"")</f>
        <v/>
      </c>
      <c r="BG24" s="28" t="str" cm="1">
        <f t="array" ref="BG24">IFERROR(IF(SUMPRODUCT((N°_chambre=$A24)*(date_arrivée&lt;=BG$8)*(date_départ&gt;=BG$8)),INDEX(Personne,MATCH($A24,N°_chambre,0)),""),"")</f>
        <v/>
      </c>
      <c r="BH24" s="28" t="str" cm="1">
        <f t="array" ref="BH24">IFERROR(IF(SUMPRODUCT((N°_chambre=$A24)*(date_arrivée&lt;=BH$8)*(date_départ&gt;=BH$8)),INDEX(Personne,MATCH($A24,N°_chambre,0)),""),"")</f>
        <v/>
      </c>
      <c r="BI24" s="28" t="str" cm="1">
        <f t="array" ref="BI24">IFERROR(IF(SUMPRODUCT((N°_chambre=$A24)*(date_arrivée&lt;=BI$8)*(date_départ&gt;=BI$8)),INDEX(Personne,MATCH($A24,N°_chambre,0)),""),"")</f>
        <v/>
      </c>
      <c r="BJ24" s="28" t="str" cm="1">
        <f t="array" ref="BJ24">IFERROR(IF(SUMPRODUCT((N°_chambre=$A24)*(date_arrivée&lt;=BJ$8)*(date_départ&gt;=BJ$8)),INDEX(Personne,MATCH($A24,N°_chambre,0)),""),"")</f>
        <v/>
      </c>
      <c r="BK24" s="28" t="str" cm="1">
        <f t="array" ref="BK24">IFERROR(IF(SUMPRODUCT((N°_chambre=$A24)*(date_arrivée&lt;=BK$8)*(date_départ&gt;=BK$8)),INDEX(Personne,MATCH($A24,N°_chambre,0)),""),"")</f>
        <v/>
      </c>
    </row>
    <row r="25" spans="1:63" ht="15.75" x14ac:dyDescent="0.25">
      <c r="A25" s="26" t="s">
        <v>18</v>
      </c>
      <c r="B25" s="27">
        <v>5</v>
      </c>
      <c r="C25" s="28" t="str" cm="1">
        <f t="array" ref="C25">IFERROR(IF(SUMPRODUCT((N°_chambre=$A25)*(date_arrivée&lt;=C$8)*(date_départ&gt;=C$8)),INDEX(Personne,MATCH($A25,N°_chambre,0)),""),"")</f>
        <v/>
      </c>
      <c r="D25" s="28" t="str" cm="1">
        <f t="array" ref="D25">IFERROR(IF(SUMPRODUCT((N°_chambre=$A25)*(date_arrivée&lt;=D$8)*(date_départ&gt;=D$8)),INDEX(Personne,MATCH($A25,N°_chambre,0)),""),"")</f>
        <v/>
      </c>
      <c r="E25" s="28" t="str" cm="1">
        <f t="array" ref="E25">IFERROR(IF(SUMPRODUCT((N°_chambre=$A25)*(date_arrivée&lt;=E$8)*(date_départ&gt;=E$8)),INDEX(Personne,MATCH($A25,N°_chambre,0)),""),"")</f>
        <v/>
      </c>
      <c r="F25" s="28" t="str" cm="1">
        <f t="array" ref="F25">IFERROR(IF(SUMPRODUCT((N°_chambre=$A25)*(date_arrivée&lt;=F$8)*(date_départ&gt;=F$8)),INDEX(Personne,MATCH($A25,N°_chambre,0)),""),"")</f>
        <v/>
      </c>
      <c r="G25" s="28" t="str" cm="1">
        <f t="array" ref="G25">IFERROR(IF(SUMPRODUCT((N°_chambre=$A25)*(date_arrivée&lt;=G$8)*(date_départ&gt;=G$8)),INDEX(Personne,MATCH($A25,N°_chambre,0)),""),"")</f>
        <v/>
      </c>
      <c r="H25" s="28" t="str" cm="1">
        <f t="array" ref="H25">IFERROR(IF(SUMPRODUCT((N°_chambre=$A25)*(date_arrivée&lt;=H$8)*(date_départ&gt;=H$8)),INDEX(Personne,MATCH($A25,N°_chambre,0)),""),"")</f>
        <v>Test2</v>
      </c>
      <c r="I25" s="28" t="str" cm="1">
        <f t="array" ref="I25">IFERROR(IF(SUMPRODUCT((N°_chambre=$A25)*(date_arrivée&lt;=I$8)*(date_départ&gt;=I$8)),INDEX(Personne,MATCH($A25,N°_chambre,0)),""),"")</f>
        <v>Test2</v>
      </c>
      <c r="J25" s="28" t="str" cm="1">
        <f t="array" ref="J25">IFERROR(IF(SUMPRODUCT((N°_chambre=$A25)*(date_arrivée&lt;=J$8)*(date_départ&gt;=J$8)),INDEX(Personne,MATCH($A25,N°_chambre,0)),""),"")</f>
        <v>Test2</v>
      </c>
      <c r="K25" s="28" t="str" cm="1">
        <f t="array" ref="K25">IFERROR(IF(SUMPRODUCT((N°_chambre=$A25)*(date_arrivée&lt;=K$8)*(date_départ&gt;=K$8)),INDEX(Personne,MATCH($A25,N°_chambre,0)),""),"")</f>
        <v/>
      </c>
      <c r="L25" s="28" t="str" cm="1">
        <f t="array" ref="L25">IFERROR(IF(SUMPRODUCT((N°_chambre=$A25)*(date_arrivée&lt;=L$8)*(date_départ&gt;=L$8)),INDEX(Personne,MATCH($A25,N°_chambre,0)),""),"")</f>
        <v/>
      </c>
      <c r="M25" s="28" t="str" cm="1">
        <f t="array" ref="M25">IFERROR(IF(SUMPRODUCT((N°_chambre=$A25)*(date_arrivée&lt;=M$8)*(date_départ&gt;=M$8)),INDEX(Personne,MATCH($A25,N°_chambre,0)),""),"")</f>
        <v/>
      </c>
      <c r="N25" s="28" t="str" cm="1">
        <f t="array" ref="N25">IFERROR(IF(SUMPRODUCT((N°_chambre=$A25)*(date_arrivée&lt;=N$8)*(date_départ&gt;=N$8)),INDEX(Personne,MATCH($A25,N°_chambre,0)),""),"")</f>
        <v/>
      </c>
      <c r="O25" s="28" t="str" cm="1">
        <f t="array" ref="O25">IFERROR(IF(SUMPRODUCT((N°_chambre=$A25)*(date_arrivée&lt;=O$8)*(date_départ&gt;=O$8)),INDEX(Personne,MATCH($A25,N°_chambre,0)),""),"")</f>
        <v/>
      </c>
      <c r="P25" s="28" t="str" cm="1">
        <f t="array" ref="P25">IFERROR(IF(SUMPRODUCT((N°_chambre=$A25)*(date_arrivée&lt;=P$8)*(date_départ&gt;=P$8)),INDEX(Personne,MATCH($A25,N°_chambre,0)),""),"")</f>
        <v/>
      </c>
      <c r="Q25" s="28" t="str" cm="1">
        <f t="array" ref="Q25">IFERROR(IF(SUMPRODUCT((N°_chambre=$A25)*(date_arrivée&lt;=Q$8)*(date_départ&gt;=Q$8)),INDEX(Personne,MATCH($A25,N°_chambre,0)),""),"")</f>
        <v/>
      </c>
      <c r="R25" s="28" t="str" cm="1">
        <f t="array" ref="R25">IFERROR(IF(SUMPRODUCT((N°_chambre=$A25)*(date_arrivée&lt;=R$8)*(date_départ&gt;=R$8)),INDEX(Personne,MATCH($A25,N°_chambre,0)),""),"")</f>
        <v/>
      </c>
      <c r="S25" s="28" t="str" cm="1">
        <f t="array" ref="S25">IFERROR(IF(SUMPRODUCT((N°_chambre=$A25)*(date_arrivée&lt;=S$8)*(date_départ&gt;=S$8)),INDEX(Personne,MATCH($A25,N°_chambre,0)),""),"")</f>
        <v/>
      </c>
      <c r="T25" s="28" t="str" cm="1">
        <f t="array" ref="T25">IFERROR(IF(SUMPRODUCT((N°_chambre=$A25)*(date_arrivée&lt;=T$8)*(date_départ&gt;=T$8)),INDEX(Personne,MATCH($A25,N°_chambre,0)),""),"")</f>
        <v/>
      </c>
      <c r="U25" s="28" t="str" cm="1">
        <f t="array" ref="U25">IFERROR(IF(SUMPRODUCT((N°_chambre=$A25)*(date_arrivée&lt;=U$8)*(date_départ&gt;=U$8)),INDEX(Personne,MATCH($A25,N°_chambre,0)),""),"")</f>
        <v/>
      </c>
      <c r="V25" s="28" t="str" cm="1">
        <f t="array" ref="V25">IFERROR(IF(SUMPRODUCT((N°_chambre=$A25)*(date_arrivée&lt;=V$8)*(date_départ&gt;=V$8)),INDEX(Personne,MATCH($A25,N°_chambre,0)),""),"")</f>
        <v/>
      </c>
      <c r="W25" s="28" t="str" cm="1">
        <f t="array" ref="W25">IFERROR(IF(SUMPRODUCT((N°_chambre=$A25)*(date_arrivée&lt;=W$8)*(date_départ&gt;=W$8)),INDEX(Personne,MATCH($A25,N°_chambre,0)),""),"")</f>
        <v/>
      </c>
      <c r="X25" s="28" t="str" cm="1">
        <f t="array" ref="X25">IFERROR(IF(SUMPRODUCT((N°_chambre=$A25)*(date_arrivée&lt;=X$8)*(date_départ&gt;=X$8)),INDEX(Personne,MATCH($A25,N°_chambre,0)),""),"")</f>
        <v/>
      </c>
      <c r="Y25" s="28" t="str" cm="1">
        <f t="array" ref="Y25">IFERROR(IF(SUMPRODUCT((N°_chambre=$A25)*(date_arrivée&lt;=Y$8)*(date_départ&gt;=Y$8)),INDEX(Personne,MATCH($A25,N°_chambre,0)),""),"")</f>
        <v/>
      </c>
      <c r="Z25" s="28" t="str" cm="1">
        <f t="array" ref="Z25">IFERROR(IF(SUMPRODUCT((N°_chambre=$A25)*(date_arrivée&lt;=Z$8)*(date_départ&gt;=Z$8)),INDEX(Personne,MATCH($A25,N°_chambre,0)),""),"")</f>
        <v/>
      </c>
      <c r="AA25" s="28" t="str" cm="1">
        <f t="array" ref="AA25">IFERROR(IF(SUMPRODUCT((N°_chambre=$A25)*(date_arrivée&lt;=AA$8)*(date_départ&gt;=AA$8)),INDEX(Personne,MATCH($A25,N°_chambre,0)),""),"")</f>
        <v/>
      </c>
      <c r="AB25" s="28" t="str" cm="1">
        <f t="array" ref="AB25">IFERROR(IF(SUMPRODUCT((N°_chambre=$A25)*(date_arrivée&lt;=AB$8)*(date_départ&gt;=AB$8)),INDEX(Personne,MATCH($A25,N°_chambre,0)),""),"")</f>
        <v/>
      </c>
      <c r="AC25" s="28" t="str" cm="1">
        <f t="array" ref="AC25">IFERROR(IF(SUMPRODUCT((N°_chambre=$A25)*(date_arrivée&lt;=AC$8)*(date_départ&gt;=AC$8)),INDEX(Personne,MATCH($A25,N°_chambre,0)),""),"")</f>
        <v/>
      </c>
      <c r="AD25" s="28" t="str" cm="1">
        <f t="array" ref="AD25">IFERROR(IF(SUMPRODUCT((N°_chambre=$A25)*(date_arrivée&lt;=AD$8)*(date_départ&gt;=AD$8)),INDEX(Personne,MATCH($A25,N°_chambre,0)),""),"")</f>
        <v/>
      </c>
      <c r="AE25" s="28" t="str" cm="1">
        <f t="array" ref="AE25">IFERROR(IF(SUMPRODUCT((N°_chambre=$A25)*(date_arrivée&lt;=AE$8)*(date_départ&gt;=AE$8)),INDEX(Personne,MATCH($A25,N°_chambre,0)),""),"")</f>
        <v/>
      </c>
      <c r="AF25" s="28" t="str" cm="1">
        <f t="array" ref="AF25">IFERROR(IF(SUMPRODUCT((N°_chambre=$A25)*(date_arrivée&lt;=AF$8)*(date_départ&gt;=AF$8)),INDEX(Personne,MATCH($A25,N°_chambre,0)),""),"")</f>
        <v/>
      </c>
      <c r="AG25" s="28" t="str" cm="1">
        <f t="array" ref="AG25">IFERROR(IF(SUMPRODUCT((N°_chambre=$A25)*(date_arrivée&lt;=AG$8)*(date_départ&gt;=AG$8)),INDEX(Personne,MATCH($A25,N°_chambre,0)),""),"")</f>
        <v/>
      </c>
      <c r="AH25" s="28" t="str" cm="1">
        <f t="array" ref="AH25">IFERROR(IF(SUMPRODUCT((N°_chambre=$A25)*(date_arrivée&lt;=AH$8)*(date_départ&gt;=AH$8)),INDEX(Personne,MATCH($A25,N°_chambre,0)),""),"")</f>
        <v/>
      </c>
      <c r="AI25" s="28" t="str" cm="1">
        <f t="array" ref="AI25">IFERROR(IF(SUMPRODUCT((N°_chambre=$A25)*(date_arrivée&lt;=AI$8)*(date_départ&gt;=AI$8)),INDEX(Personne,MATCH($A25,N°_chambre,0)),""),"")</f>
        <v/>
      </c>
      <c r="AJ25" s="28" t="str" cm="1">
        <f t="array" ref="AJ25">IFERROR(IF(SUMPRODUCT((N°_chambre=$A25)*(date_arrivée&lt;=AJ$8)*(date_départ&gt;=AJ$8)),INDEX(Personne,MATCH($A25,N°_chambre,0)),""),"")</f>
        <v/>
      </c>
      <c r="AK25" s="28" t="str" cm="1">
        <f t="array" ref="AK25">IFERROR(IF(SUMPRODUCT((N°_chambre=$A25)*(date_arrivée&lt;=AK$8)*(date_départ&gt;=AK$8)),INDEX(Personne,MATCH($A25,N°_chambre,0)),""),"")</f>
        <v/>
      </c>
      <c r="AL25" s="28" t="str" cm="1">
        <f t="array" ref="AL25">IFERROR(IF(SUMPRODUCT((N°_chambre=$A25)*(date_arrivée&lt;=AL$8)*(date_départ&gt;=AL$8)),INDEX(Personne,MATCH($A25,N°_chambre,0)),""),"")</f>
        <v/>
      </c>
      <c r="AM25" s="28" t="str" cm="1">
        <f t="array" ref="AM25">IFERROR(IF(SUMPRODUCT((N°_chambre=$A25)*(date_arrivée&lt;=AM$8)*(date_départ&gt;=AM$8)),INDEX(Personne,MATCH($A25,N°_chambre,0)),""),"")</f>
        <v/>
      </c>
      <c r="AN25" s="28" t="str" cm="1">
        <f t="array" ref="AN25">IFERROR(IF(SUMPRODUCT((N°_chambre=$A25)*(date_arrivée&lt;=AN$8)*(date_départ&gt;=AN$8)),INDEX(Personne,MATCH($A25,N°_chambre,0)),""),"")</f>
        <v/>
      </c>
      <c r="AO25" s="28" t="str" cm="1">
        <f t="array" ref="AO25">IFERROR(IF(SUMPRODUCT((N°_chambre=$A25)*(date_arrivée&lt;=AO$8)*(date_départ&gt;=AO$8)),INDEX(Personne,MATCH($A25,N°_chambre,0)),""),"")</f>
        <v/>
      </c>
      <c r="AP25" s="28" t="str" cm="1">
        <f t="array" ref="AP25">IFERROR(IF(SUMPRODUCT((N°_chambre=$A25)*(date_arrivée&lt;=AP$8)*(date_départ&gt;=AP$8)),INDEX(Personne,MATCH($A25,N°_chambre,0)),""),"")</f>
        <v/>
      </c>
      <c r="AQ25" s="28" t="str" cm="1">
        <f t="array" ref="AQ25">IFERROR(IF(SUMPRODUCT((N°_chambre=$A25)*(date_arrivée&lt;=AQ$8)*(date_départ&gt;=AQ$8)),INDEX(Personne,MATCH($A25,N°_chambre,0)),""),"")</f>
        <v/>
      </c>
      <c r="AR25" s="28" t="str" cm="1">
        <f t="array" ref="AR25">IFERROR(IF(SUMPRODUCT((N°_chambre=$A25)*(date_arrivée&lt;=AR$8)*(date_départ&gt;=AR$8)),INDEX(Personne,MATCH($A25,N°_chambre,0)),""),"")</f>
        <v/>
      </c>
      <c r="AS25" s="28" t="str" cm="1">
        <f t="array" ref="AS25">IFERROR(IF(SUMPRODUCT((N°_chambre=$A25)*(date_arrivée&lt;=AS$8)*(date_départ&gt;=AS$8)),INDEX(Personne,MATCH($A25,N°_chambre,0)),""),"")</f>
        <v/>
      </c>
      <c r="AT25" s="28" t="str" cm="1">
        <f t="array" ref="AT25">IFERROR(IF(SUMPRODUCT((N°_chambre=$A25)*(date_arrivée&lt;=AT$8)*(date_départ&gt;=AT$8)),INDEX(Personne,MATCH($A25,N°_chambre,0)),""),"")</f>
        <v/>
      </c>
      <c r="AU25" s="28" t="str" cm="1">
        <f t="array" ref="AU25">IFERROR(IF(SUMPRODUCT((N°_chambre=$A25)*(date_arrivée&lt;=AU$8)*(date_départ&gt;=AU$8)),INDEX(Personne,MATCH($A25,N°_chambre,0)),""),"")</f>
        <v/>
      </c>
      <c r="AV25" s="28" t="str" cm="1">
        <f t="array" ref="AV25">IFERROR(IF(SUMPRODUCT((N°_chambre=$A25)*(date_arrivée&lt;=AV$8)*(date_départ&gt;=AV$8)),INDEX(Personne,MATCH($A25,N°_chambre,0)),""),"")</f>
        <v/>
      </c>
      <c r="AW25" s="28" t="str" cm="1">
        <f t="array" ref="AW25">IFERROR(IF(SUMPRODUCT((N°_chambre=$A25)*(date_arrivée&lt;=AW$8)*(date_départ&gt;=AW$8)),INDEX(Personne,MATCH($A25,N°_chambre,0)),""),"")</f>
        <v/>
      </c>
      <c r="AX25" s="28" t="str" cm="1">
        <f t="array" ref="AX25">IFERROR(IF(SUMPRODUCT((N°_chambre=$A25)*(date_arrivée&lt;=AX$8)*(date_départ&gt;=AX$8)),INDEX(Personne,MATCH($A25,N°_chambre,0)),""),"")</f>
        <v/>
      </c>
      <c r="AY25" s="28" t="str" cm="1">
        <f t="array" ref="AY25">IFERROR(IF(SUMPRODUCT((N°_chambre=$A25)*(date_arrivée&lt;=AY$8)*(date_départ&gt;=AY$8)),INDEX(Personne,MATCH($A25,N°_chambre,0)),""),"")</f>
        <v/>
      </c>
      <c r="AZ25" s="28" t="str" cm="1">
        <f t="array" ref="AZ25">IFERROR(IF(SUMPRODUCT((N°_chambre=$A25)*(date_arrivée&lt;=AZ$8)*(date_départ&gt;=AZ$8)),INDEX(Personne,MATCH($A25,N°_chambre,0)),""),"")</f>
        <v/>
      </c>
      <c r="BA25" s="28" t="str" cm="1">
        <f t="array" ref="BA25">IFERROR(IF(SUMPRODUCT((N°_chambre=$A25)*(date_arrivée&lt;=BA$8)*(date_départ&gt;=BA$8)),INDEX(Personne,MATCH($A25,N°_chambre,0)),""),"")</f>
        <v/>
      </c>
      <c r="BB25" s="28" t="str" cm="1">
        <f t="array" ref="BB25">IFERROR(IF(SUMPRODUCT((N°_chambre=$A25)*(date_arrivée&lt;=BB$8)*(date_départ&gt;=BB$8)),INDEX(Personne,MATCH($A25,N°_chambre,0)),""),"")</f>
        <v/>
      </c>
      <c r="BC25" s="28" t="str" cm="1">
        <f t="array" ref="BC25">IFERROR(IF(SUMPRODUCT((N°_chambre=$A25)*(date_arrivée&lt;=BC$8)*(date_départ&gt;=BC$8)),INDEX(Personne,MATCH($A25,N°_chambre,0)),""),"")</f>
        <v/>
      </c>
      <c r="BD25" s="28" t="str" cm="1">
        <f t="array" ref="BD25">IFERROR(IF(SUMPRODUCT((N°_chambre=$A25)*(date_arrivée&lt;=BD$8)*(date_départ&gt;=BD$8)),INDEX(Personne,MATCH($A25,N°_chambre,0)),""),"")</f>
        <v/>
      </c>
      <c r="BE25" s="28" t="str" cm="1">
        <f t="array" ref="BE25">IFERROR(IF(SUMPRODUCT((N°_chambre=$A25)*(date_arrivée&lt;=BE$8)*(date_départ&gt;=BE$8)),INDEX(Personne,MATCH($A25,N°_chambre,0)),""),"")</f>
        <v/>
      </c>
      <c r="BF25" s="28" t="str" cm="1">
        <f t="array" ref="BF25">IFERROR(IF(SUMPRODUCT((N°_chambre=$A25)*(date_arrivée&lt;=BF$8)*(date_départ&gt;=BF$8)),INDEX(Personne,MATCH($A25,N°_chambre,0)),""),"")</f>
        <v/>
      </c>
      <c r="BG25" s="28" t="str" cm="1">
        <f t="array" ref="BG25">IFERROR(IF(SUMPRODUCT((N°_chambre=$A25)*(date_arrivée&lt;=BG$8)*(date_départ&gt;=BG$8)),INDEX(Personne,MATCH($A25,N°_chambre,0)),""),"")</f>
        <v/>
      </c>
      <c r="BH25" s="28" t="str" cm="1">
        <f t="array" ref="BH25">IFERROR(IF(SUMPRODUCT((N°_chambre=$A25)*(date_arrivée&lt;=BH$8)*(date_départ&gt;=BH$8)),INDEX(Personne,MATCH($A25,N°_chambre,0)),""),"")</f>
        <v/>
      </c>
      <c r="BI25" s="28" t="str" cm="1">
        <f t="array" ref="BI25">IFERROR(IF(SUMPRODUCT((N°_chambre=$A25)*(date_arrivée&lt;=BI$8)*(date_départ&gt;=BI$8)),INDEX(Personne,MATCH($A25,N°_chambre,0)),""),"")</f>
        <v/>
      </c>
      <c r="BJ25" s="28" t="str" cm="1">
        <f t="array" ref="BJ25">IFERROR(IF(SUMPRODUCT((N°_chambre=$A25)*(date_arrivée&lt;=BJ$8)*(date_départ&gt;=BJ$8)),INDEX(Personne,MATCH($A25,N°_chambre,0)),""),"")</f>
        <v/>
      </c>
      <c r="BK25" s="28" t="str" cm="1">
        <f t="array" ref="BK25">IFERROR(IF(SUMPRODUCT((N°_chambre=$A25)*(date_arrivée&lt;=BK$8)*(date_départ&gt;=BK$8)),INDEX(Personne,MATCH($A25,N°_chambre,0)),""),"")</f>
        <v/>
      </c>
    </row>
    <row r="26" spans="1:63" x14ac:dyDescent="0.2">
      <c r="D26" s="31"/>
    </row>
    <row r="27" spans="1:63" ht="13.5" thickBot="1" x14ac:dyDescent="0.25">
      <c r="D27" s="31"/>
    </row>
    <row r="28" spans="1:63" ht="42.75" customHeight="1" thickBot="1" x14ac:dyDescent="0.3">
      <c r="B28" s="32" t="s">
        <v>65</v>
      </c>
      <c r="C28" s="32" t="s">
        <v>21</v>
      </c>
      <c r="D28" s="32" t="s">
        <v>22</v>
      </c>
      <c r="E28" s="32" t="s">
        <v>24</v>
      </c>
      <c r="F28" s="32" t="s">
        <v>25</v>
      </c>
      <c r="G28" s="32" t="s">
        <v>31</v>
      </c>
      <c r="H28" s="32" t="s">
        <v>39</v>
      </c>
      <c r="I28" s="32" t="s">
        <v>38</v>
      </c>
      <c r="J28" s="32" t="s">
        <v>37</v>
      </c>
      <c r="K28" s="32" t="s">
        <v>27</v>
      </c>
      <c r="M28" s="33"/>
    </row>
    <row r="29" spans="1:63" ht="42.75" customHeight="1" thickBot="1" x14ac:dyDescent="0.25">
      <c r="B29" s="47" t="s">
        <v>66</v>
      </c>
      <c r="C29" s="47"/>
      <c r="D29" s="47"/>
      <c r="E29" s="48">
        <v>45203</v>
      </c>
      <c r="F29" s="48">
        <v>45207</v>
      </c>
      <c r="G29" s="49"/>
      <c r="H29" s="34" t="str">
        <f>IF(K29&lt;&gt;"",I29-J29,"")</f>
        <v/>
      </c>
      <c r="I29" s="35" t="str">
        <f>IF(K29&lt;&gt;"",VLOOKUP(K29,Tableau1[],2,FALSE),"")</f>
        <v/>
      </c>
      <c r="J29" s="46"/>
      <c r="K29" s="47"/>
    </row>
    <row r="32" spans="1:63" x14ac:dyDescent="0.2">
      <c r="B32" s="71" t="s">
        <v>60</v>
      </c>
      <c r="C32" s="72"/>
      <c r="D32" s="72"/>
      <c r="E32" s="72"/>
      <c r="F32" s="72"/>
      <c r="G32" s="72"/>
      <c r="H32" s="72"/>
      <c r="I32" s="72"/>
      <c r="J32" s="72"/>
      <c r="K32" s="72"/>
    </row>
  </sheetData>
  <mergeCells count="12">
    <mergeCell ref="B32:K32"/>
    <mergeCell ref="R1:V1"/>
    <mergeCell ref="R2:V2"/>
    <mergeCell ref="R3:V3"/>
    <mergeCell ref="A7:A8"/>
    <mergeCell ref="B7:B8"/>
    <mergeCell ref="A5:B5"/>
    <mergeCell ref="A2:B4"/>
    <mergeCell ref="N1:P1"/>
    <mergeCell ref="N3:P3"/>
    <mergeCell ref="C1:L1"/>
    <mergeCell ref="C3:L3"/>
  </mergeCells>
  <phoneticPr fontId="1" type="noConversion"/>
  <conditionalFormatting sqref="C9:BK25">
    <cfRule type="cellIs" dxfId="9" priority="36" operator="lessThan">
      <formula>0</formula>
    </cfRule>
  </conditionalFormatting>
  <conditionalFormatting sqref="C7:BK7">
    <cfRule type="expression" dxfId="8" priority="5">
      <formula>OR(WEEKDAY(C8)=1,WEEKDAY(C8)=7)</formula>
    </cfRule>
  </conditionalFormatting>
  <conditionalFormatting sqref="A9:A25">
    <cfRule type="expression" dxfId="6" priority="2">
      <formula>COUNTIF(N°_chambre,$A9)=1</formula>
    </cfRule>
  </conditionalFormatting>
  <conditionalFormatting sqref="C9:BK25">
    <cfRule type="expression" dxfId="5" priority="1">
      <formula>SUMPRODUCT((N°_chambre=$A9)*(date_arrivée&lt;=C$8)*(date_départ&gt;=C$8))</formula>
    </cfRule>
  </conditionalFormatting>
  <pageMargins left="0.3" right="0.28000000000000003" top="0.71" bottom="0.984251969" header="0.5" footer="0.5"/>
  <pageSetup scale="90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6" r:id="rId4" name="Button 8">
              <controlPr defaultSize="0" print="0" autoFill="0" autoPict="0" macro="[0]!ajout_réservation">
                <anchor moveWithCells="1" sizeWithCells="1">
                  <from>
                    <xdr:col>11</xdr:col>
                    <xdr:colOff>238125</xdr:colOff>
                    <xdr:row>27</xdr:row>
                    <xdr:rowOff>123825</xdr:rowOff>
                  </from>
                  <to>
                    <xdr:col>14</xdr:col>
                    <xdr:colOff>323850</xdr:colOff>
                    <xdr:row>28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2" r:id="rId5" name="Button 14">
              <controlPr defaultSize="0" print="0" autoFill="0" autoPict="0" macro="[0]!raz">
                <anchor moveWithCells="1" sizeWithCells="1">
                  <from>
                    <xdr:col>17</xdr:col>
                    <xdr:colOff>276225</xdr:colOff>
                    <xdr:row>27</xdr:row>
                    <xdr:rowOff>123825</xdr:rowOff>
                  </from>
                  <to>
                    <xdr:col>20</xdr:col>
                    <xdr:colOff>161925</xdr:colOff>
                    <xdr:row>28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6" r:id="rId6" name="Scroll Bar 18">
              <controlPr defaultSize="0" autoPict="0">
                <anchor moveWithCells="1">
                  <from>
                    <xdr:col>0</xdr:col>
                    <xdr:colOff>28575</xdr:colOff>
                    <xdr:row>5</xdr:row>
                    <xdr:rowOff>9525</xdr:rowOff>
                  </from>
                  <to>
                    <xdr:col>33</xdr:col>
                    <xdr:colOff>247650</xdr:colOff>
                    <xdr:row>5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25A7B5CD-56A6-4413-886D-214052A5ABC3}">
            <xm:f>C8+VLOOKUP(C8,Feuil1!$G$1:$H$24,1,FALSE)</xm:f>
            <x14:dxf>
              <fill>
                <patternFill patternType="lightUp">
                  <fgColor auto="1"/>
                  <bgColor rgb="FF00B0F0"/>
                </patternFill>
              </fill>
            </x14:dxf>
          </x14:cfRule>
          <xm:sqref>C8:BK8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0000000}">
          <x14:formula1>
            <xm:f>Feuil1!$B$2:$B$18</xm:f>
          </x14:formula1>
          <xm:sqref>K29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B1:H23"/>
  <sheetViews>
    <sheetView workbookViewId="0">
      <selection activeCell="G1" sqref="G1"/>
    </sheetView>
  </sheetViews>
  <sheetFormatPr baseColWidth="10" defaultRowHeight="12.75" x14ac:dyDescent="0.2"/>
  <cols>
    <col min="1" max="1" width="14.5703125" bestFit="1" customWidth="1"/>
    <col min="2" max="2" width="26" bestFit="1" customWidth="1"/>
    <col min="7" max="7" width="28.42578125" bestFit="1" customWidth="1"/>
    <col min="8" max="8" width="16.85546875" customWidth="1"/>
  </cols>
  <sheetData>
    <row r="1" spans="2:8" ht="16.5" thickBot="1" x14ac:dyDescent="0.25">
      <c r="B1" s="2" t="s">
        <v>0</v>
      </c>
      <c r="C1" s="3" t="s">
        <v>1</v>
      </c>
      <c r="G1" s="37" t="s">
        <v>40</v>
      </c>
      <c r="H1" s="38" t="s">
        <v>41</v>
      </c>
    </row>
    <row r="2" spans="2:8" ht="16.5" thickBot="1" x14ac:dyDescent="0.25">
      <c r="B2" s="1" t="s">
        <v>2</v>
      </c>
      <c r="C2" s="4">
        <v>5</v>
      </c>
      <c r="G2" s="39">
        <v>44927</v>
      </c>
      <c r="H2" s="40" t="s">
        <v>45</v>
      </c>
    </row>
    <row r="3" spans="2:8" ht="16.5" thickBot="1" x14ac:dyDescent="0.25">
      <c r="B3" s="1" t="s">
        <v>3</v>
      </c>
      <c r="C3" s="4">
        <v>5</v>
      </c>
      <c r="G3" s="39">
        <v>45026</v>
      </c>
      <c r="H3" s="40" t="s">
        <v>43</v>
      </c>
    </row>
    <row r="4" spans="2:8" ht="16.5" thickBot="1" x14ac:dyDescent="0.25">
      <c r="B4" s="1" t="s">
        <v>4</v>
      </c>
      <c r="C4" s="4">
        <v>3</v>
      </c>
      <c r="G4" s="39">
        <v>45047</v>
      </c>
      <c r="H4" s="40" t="s">
        <v>44</v>
      </c>
    </row>
    <row r="5" spans="2:8" ht="16.5" thickBot="1" x14ac:dyDescent="0.25">
      <c r="B5" s="1" t="s">
        <v>5</v>
      </c>
      <c r="C5" s="4">
        <v>0</v>
      </c>
      <c r="G5" s="39">
        <v>45054</v>
      </c>
      <c r="H5" s="40" t="s">
        <v>46</v>
      </c>
    </row>
    <row r="6" spans="2:8" ht="16.5" thickBot="1" x14ac:dyDescent="0.25">
      <c r="B6" s="1" t="s">
        <v>6</v>
      </c>
      <c r="C6" s="4">
        <v>5</v>
      </c>
      <c r="G6" s="39">
        <v>45064</v>
      </c>
      <c r="H6" s="40" t="s">
        <v>47</v>
      </c>
    </row>
    <row r="7" spans="2:8" ht="16.5" thickBot="1" x14ac:dyDescent="0.25">
      <c r="B7" s="1" t="s">
        <v>7</v>
      </c>
      <c r="C7" s="4">
        <v>2</v>
      </c>
      <c r="G7" s="39">
        <v>45075</v>
      </c>
      <c r="H7" s="40" t="s">
        <v>48</v>
      </c>
    </row>
    <row r="8" spans="2:8" ht="16.5" thickBot="1" x14ac:dyDescent="0.25">
      <c r="B8" s="1" t="s">
        <v>8</v>
      </c>
      <c r="C8" s="4">
        <v>5</v>
      </c>
      <c r="G8" s="39">
        <v>45121</v>
      </c>
      <c r="H8" s="40" t="s">
        <v>49</v>
      </c>
    </row>
    <row r="9" spans="2:8" ht="16.5" thickBot="1" x14ac:dyDescent="0.25">
      <c r="B9" s="1" t="s">
        <v>9</v>
      </c>
      <c r="C9" s="4">
        <v>5</v>
      </c>
      <c r="G9" s="39">
        <v>45153</v>
      </c>
      <c r="H9" s="40" t="s">
        <v>50</v>
      </c>
    </row>
    <row r="10" spans="2:8" ht="16.5" thickBot="1" x14ac:dyDescent="0.25">
      <c r="B10" s="1" t="s">
        <v>10</v>
      </c>
      <c r="C10" s="4">
        <v>6</v>
      </c>
      <c r="G10" s="39">
        <v>45231</v>
      </c>
      <c r="H10" s="40" t="s">
        <v>51</v>
      </c>
    </row>
    <row r="11" spans="2:8" ht="16.5" thickBot="1" x14ac:dyDescent="0.25">
      <c r="B11" s="1" t="s">
        <v>11</v>
      </c>
      <c r="C11" s="4">
        <v>5</v>
      </c>
      <c r="G11" s="39">
        <v>45241</v>
      </c>
      <c r="H11" s="40" t="s">
        <v>52</v>
      </c>
    </row>
    <row r="12" spans="2:8" ht="16.5" thickBot="1" x14ac:dyDescent="0.25">
      <c r="B12" s="1" t="s">
        <v>12</v>
      </c>
      <c r="C12" s="4">
        <v>5</v>
      </c>
      <c r="G12" s="39">
        <v>45285</v>
      </c>
      <c r="H12" s="40" t="s">
        <v>42</v>
      </c>
    </row>
    <row r="13" spans="2:8" ht="16.5" thickBot="1" x14ac:dyDescent="0.25">
      <c r="B13" s="1" t="s">
        <v>13</v>
      </c>
      <c r="C13" s="4">
        <v>5</v>
      </c>
      <c r="G13" s="39">
        <v>45292</v>
      </c>
      <c r="H13" s="41" t="s">
        <v>45</v>
      </c>
    </row>
    <row r="14" spans="2:8" ht="16.5" thickBot="1" x14ac:dyDescent="0.25">
      <c r="B14" s="1" t="s">
        <v>14</v>
      </c>
      <c r="C14" s="4">
        <v>3</v>
      </c>
      <c r="G14" s="39">
        <v>45383</v>
      </c>
      <c r="H14" s="41" t="s">
        <v>43</v>
      </c>
    </row>
    <row r="15" spans="2:8" ht="16.5" thickBot="1" x14ac:dyDescent="0.25">
      <c r="B15" s="1" t="s">
        <v>15</v>
      </c>
      <c r="C15" s="4">
        <v>2</v>
      </c>
      <c r="G15" s="39">
        <v>45413</v>
      </c>
      <c r="H15" s="41" t="s">
        <v>44</v>
      </c>
    </row>
    <row r="16" spans="2:8" ht="16.5" thickBot="1" x14ac:dyDescent="0.25">
      <c r="B16" s="1" t="s">
        <v>16</v>
      </c>
      <c r="C16" s="4">
        <v>5</v>
      </c>
      <c r="G16" s="39">
        <v>45420</v>
      </c>
      <c r="H16" s="41" t="s">
        <v>46</v>
      </c>
    </row>
    <row r="17" spans="2:8" ht="16.5" thickBot="1" x14ac:dyDescent="0.25">
      <c r="B17" s="1" t="s">
        <v>17</v>
      </c>
      <c r="C17" s="4">
        <v>3</v>
      </c>
      <c r="G17" s="39">
        <v>45421</v>
      </c>
      <c r="H17" s="41" t="s">
        <v>47</v>
      </c>
    </row>
    <row r="18" spans="2:8" ht="16.5" thickBot="1" x14ac:dyDescent="0.25">
      <c r="B18" s="1" t="s">
        <v>18</v>
      </c>
      <c r="C18" s="5">
        <v>5</v>
      </c>
      <c r="G18" s="39">
        <v>45432</v>
      </c>
      <c r="H18" s="41" t="s">
        <v>48</v>
      </c>
    </row>
    <row r="19" spans="2:8" ht="16.5" thickBot="1" x14ac:dyDescent="0.25">
      <c r="G19" s="39">
        <v>45487</v>
      </c>
      <c r="H19" s="41" t="s">
        <v>49</v>
      </c>
    </row>
    <row r="20" spans="2:8" ht="16.5" thickBot="1" x14ac:dyDescent="0.25">
      <c r="G20" s="39">
        <v>45519</v>
      </c>
      <c r="H20" s="41" t="s">
        <v>50</v>
      </c>
    </row>
    <row r="21" spans="2:8" ht="16.5" thickBot="1" x14ac:dyDescent="0.25">
      <c r="G21" s="39">
        <v>45597</v>
      </c>
      <c r="H21" s="41" t="s">
        <v>51</v>
      </c>
    </row>
    <row r="22" spans="2:8" ht="16.5" thickBot="1" x14ac:dyDescent="0.25">
      <c r="G22" s="39">
        <v>45607</v>
      </c>
      <c r="H22" s="41" t="s">
        <v>52</v>
      </c>
    </row>
    <row r="23" spans="2:8" ht="15.75" x14ac:dyDescent="0.2">
      <c r="G23" s="42">
        <v>45651</v>
      </c>
      <c r="H23" s="43" t="s">
        <v>42</v>
      </c>
    </row>
  </sheetData>
  <conditionalFormatting sqref="C9:BK25">
    <cfRule type="expression" priority="1">
      <formula>C8+rechecheV(C8,$G$1:$H$23,1)</formula>
    </cfRule>
  </conditionalFormatting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Saisie réservation</vt:lpstr>
      <vt:lpstr>Planning</vt:lpstr>
      <vt:lpstr>Feuil1</vt:lpstr>
      <vt:lpstr>date_arrivée</vt:lpstr>
      <vt:lpstr>date_départ</vt:lpstr>
      <vt:lpstr>N°_chambre</vt:lpstr>
      <vt:lpstr>Personne</vt:lpstr>
      <vt:lpstr>Planning!Zone_d_impression</vt:lpstr>
    </vt:vector>
  </TitlesOfParts>
  <Company>Exceltemplate.net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R. Musadya</dc:creator>
  <cp:lastModifiedBy>DjiDji .</cp:lastModifiedBy>
  <cp:lastPrinted>2009-08-02T15:02:46Z</cp:lastPrinted>
  <dcterms:created xsi:type="dcterms:W3CDTF">2008-10-29T15:28:11Z</dcterms:created>
  <dcterms:modified xsi:type="dcterms:W3CDTF">2023-10-06T14:25:18Z</dcterms:modified>
</cp:coreProperties>
</file>