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B717DB8-CF0C-490A-B7A3-6E82604F6C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6" i="1" l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D86" i="1"/>
  <c r="C86" i="1"/>
  <c r="C87" i="1"/>
  <c r="B249" i="1"/>
  <c r="C250" i="1" s="1"/>
  <c r="C142" i="1"/>
  <c r="AA122" i="1"/>
  <c r="AB122" i="1" s="1"/>
  <c r="AC122" i="1" s="1"/>
  <c r="AD122" i="1" s="1"/>
  <c r="G142" i="1" s="1"/>
  <c r="F142" i="1" l="1"/>
  <c r="E142" i="1"/>
  <c r="D142" i="1"/>
  <c r="C249" i="1"/>
  <c r="D250" i="1"/>
  <c r="G4" i="2"/>
  <c r="G8" i="2" s="1"/>
  <c r="G10" i="2"/>
  <c r="G11" i="2"/>
  <c r="G13" i="2"/>
  <c r="G12" i="2"/>
  <c r="G9" i="2"/>
  <c r="G6" i="2"/>
  <c r="G5" i="2"/>
  <c r="G3" i="2"/>
  <c r="B231" i="1"/>
  <c r="B9" i="1"/>
  <c r="B30" i="1" s="1"/>
  <c r="B56" i="1" s="1"/>
  <c r="B86" i="1" s="1"/>
  <c r="B104" i="1" s="1"/>
  <c r="B120" i="1" s="1"/>
  <c r="B140" i="1" s="1"/>
  <c r="B158" i="1" s="1"/>
  <c r="B178" i="1" s="1"/>
  <c r="B200" i="1" s="1"/>
  <c r="B214" i="1" s="1"/>
  <c r="E250" i="1" l="1"/>
  <c r="D249" i="1"/>
  <c r="G7" i="2"/>
  <c r="C57" i="1"/>
  <c r="C232" i="1"/>
  <c r="C215" i="1"/>
  <c r="C201" i="1"/>
  <c r="C179" i="1"/>
  <c r="C159" i="1"/>
  <c r="C141" i="1"/>
  <c r="C121" i="1"/>
  <c r="C105" i="1"/>
  <c r="C10" i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C31" i="1"/>
  <c r="D87" i="1"/>
  <c r="E87" i="1" s="1"/>
  <c r="F250" i="1" l="1"/>
  <c r="E249" i="1"/>
  <c r="C56" i="1"/>
  <c r="D57" i="1"/>
  <c r="D232" i="1"/>
  <c r="C231" i="1"/>
  <c r="C214" i="1"/>
  <c r="D215" i="1"/>
  <c r="D201" i="1"/>
  <c r="C200" i="1"/>
  <c r="C178" i="1"/>
  <c r="D179" i="1"/>
  <c r="D159" i="1"/>
  <c r="C158" i="1"/>
  <c r="C140" i="1"/>
  <c r="D141" i="1"/>
  <c r="C9" i="1"/>
  <c r="C104" i="1"/>
  <c r="D105" i="1"/>
  <c r="E105" i="1" s="1"/>
  <c r="F105" i="1" s="1"/>
  <c r="F87" i="1"/>
  <c r="D121" i="1"/>
  <c r="C120" i="1"/>
  <c r="C30" i="1"/>
  <c r="D31" i="1"/>
  <c r="E31" i="1" s="1"/>
  <c r="F31" i="1" s="1"/>
  <c r="G250" i="1" l="1"/>
  <c r="F249" i="1"/>
  <c r="E57" i="1"/>
  <c r="D56" i="1"/>
  <c r="D231" i="1"/>
  <c r="E232" i="1"/>
  <c r="E215" i="1"/>
  <c r="D214" i="1"/>
  <c r="D200" i="1"/>
  <c r="E201" i="1"/>
  <c r="E179" i="1"/>
  <c r="D178" i="1"/>
  <c r="E159" i="1"/>
  <c r="D158" i="1"/>
  <c r="E141" i="1"/>
  <c r="D140" i="1"/>
  <c r="D104" i="1"/>
  <c r="E104" i="1"/>
  <c r="D120" i="1"/>
  <c r="E121" i="1"/>
  <c r="G87" i="1"/>
  <c r="D30" i="1"/>
  <c r="E30" i="1"/>
  <c r="D9" i="1"/>
  <c r="G105" i="1"/>
  <c r="F104" i="1"/>
  <c r="G31" i="1"/>
  <c r="F30" i="1"/>
  <c r="H250" i="1" l="1"/>
  <c r="G249" i="1"/>
  <c r="F57" i="1"/>
  <c r="E56" i="1"/>
  <c r="F232" i="1"/>
  <c r="E231" i="1"/>
  <c r="F215" i="1"/>
  <c r="E214" i="1"/>
  <c r="E200" i="1"/>
  <c r="F201" i="1"/>
  <c r="F179" i="1"/>
  <c r="E178" i="1"/>
  <c r="F159" i="1"/>
  <c r="E158" i="1"/>
  <c r="E140" i="1"/>
  <c r="F141" i="1"/>
  <c r="H87" i="1"/>
  <c r="E120" i="1"/>
  <c r="F121" i="1"/>
  <c r="E9" i="1"/>
  <c r="H105" i="1"/>
  <c r="G104" i="1"/>
  <c r="H31" i="1"/>
  <c r="G30" i="1"/>
  <c r="I250" i="1" l="1"/>
  <c r="H249" i="1"/>
  <c r="G57" i="1"/>
  <c r="F56" i="1"/>
  <c r="G232" i="1"/>
  <c r="F231" i="1"/>
  <c r="G215" i="1"/>
  <c r="F214" i="1"/>
  <c r="G201" i="1"/>
  <c r="F200" i="1"/>
  <c r="G179" i="1"/>
  <c r="F178" i="1"/>
  <c r="G159" i="1"/>
  <c r="F158" i="1"/>
  <c r="G141" i="1"/>
  <c r="F140" i="1"/>
  <c r="F9" i="1"/>
  <c r="F120" i="1"/>
  <c r="G121" i="1"/>
  <c r="I87" i="1"/>
  <c r="I105" i="1"/>
  <c r="H104" i="1"/>
  <c r="I31" i="1"/>
  <c r="H30" i="1"/>
  <c r="J250" i="1" l="1"/>
  <c r="I249" i="1"/>
  <c r="H57" i="1"/>
  <c r="G56" i="1"/>
  <c r="H232" i="1"/>
  <c r="G231" i="1"/>
  <c r="H215" i="1"/>
  <c r="G214" i="1"/>
  <c r="H201" i="1"/>
  <c r="G200" i="1"/>
  <c r="H179" i="1"/>
  <c r="G178" i="1"/>
  <c r="H159" i="1"/>
  <c r="G158" i="1"/>
  <c r="H141" i="1"/>
  <c r="G140" i="1"/>
  <c r="J87" i="1"/>
  <c r="G120" i="1"/>
  <c r="H121" i="1"/>
  <c r="G9" i="1"/>
  <c r="J105" i="1"/>
  <c r="I104" i="1"/>
  <c r="J31" i="1"/>
  <c r="I30" i="1"/>
  <c r="K250" i="1" l="1"/>
  <c r="J249" i="1"/>
  <c r="I57" i="1"/>
  <c r="H56" i="1"/>
  <c r="I232" i="1"/>
  <c r="H231" i="1"/>
  <c r="I215" i="1"/>
  <c r="H214" i="1"/>
  <c r="I201" i="1"/>
  <c r="H200" i="1"/>
  <c r="I179" i="1"/>
  <c r="H178" i="1"/>
  <c r="I159" i="1"/>
  <c r="H158" i="1"/>
  <c r="I141" i="1"/>
  <c r="H140" i="1"/>
  <c r="H9" i="1"/>
  <c r="I121" i="1"/>
  <c r="H120" i="1"/>
  <c r="K87" i="1"/>
  <c r="K105" i="1"/>
  <c r="J104" i="1"/>
  <c r="K31" i="1"/>
  <c r="J30" i="1"/>
  <c r="L250" i="1" l="1"/>
  <c r="K249" i="1"/>
  <c r="J57" i="1"/>
  <c r="I56" i="1"/>
  <c r="J232" i="1"/>
  <c r="I231" i="1"/>
  <c r="J215" i="1"/>
  <c r="I214" i="1"/>
  <c r="I200" i="1"/>
  <c r="J201" i="1"/>
  <c r="J179" i="1"/>
  <c r="I178" i="1"/>
  <c r="I158" i="1"/>
  <c r="J159" i="1"/>
  <c r="J141" i="1"/>
  <c r="I140" i="1"/>
  <c r="L87" i="1"/>
  <c r="J121" i="1"/>
  <c r="I120" i="1"/>
  <c r="I9" i="1"/>
  <c r="L105" i="1"/>
  <c r="K104" i="1"/>
  <c r="L31" i="1"/>
  <c r="K30" i="1"/>
  <c r="M250" i="1" l="1"/>
  <c r="L249" i="1"/>
  <c r="K57" i="1"/>
  <c r="J56" i="1"/>
  <c r="K232" i="1"/>
  <c r="J231" i="1"/>
  <c r="J214" i="1"/>
  <c r="K215" i="1"/>
  <c r="K201" i="1"/>
  <c r="J200" i="1"/>
  <c r="J178" i="1"/>
  <c r="K179" i="1"/>
  <c r="K159" i="1"/>
  <c r="J158" i="1"/>
  <c r="K141" i="1"/>
  <c r="J140" i="1"/>
  <c r="J9" i="1"/>
  <c r="K121" i="1"/>
  <c r="J120" i="1"/>
  <c r="M87" i="1"/>
  <c r="M105" i="1"/>
  <c r="L104" i="1"/>
  <c r="M31" i="1"/>
  <c r="L30" i="1"/>
  <c r="N250" i="1" l="1"/>
  <c r="M249" i="1"/>
  <c r="L57" i="1"/>
  <c r="K56" i="1"/>
  <c r="L232" i="1"/>
  <c r="K231" i="1"/>
  <c r="K214" i="1"/>
  <c r="L215" i="1"/>
  <c r="L201" i="1"/>
  <c r="K200" i="1"/>
  <c r="K178" i="1"/>
  <c r="L179" i="1"/>
  <c r="L159" i="1"/>
  <c r="K158" i="1"/>
  <c r="K140" i="1"/>
  <c r="L141" i="1"/>
  <c r="N87" i="1"/>
  <c r="L121" i="1"/>
  <c r="K120" i="1"/>
  <c r="K9" i="1"/>
  <c r="N105" i="1"/>
  <c r="M104" i="1"/>
  <c r="N31" i="1"/>
  <c r="M30" i="1"/>
  <c r="O250" i="1" l="1"/>
  <c r="N249" i="1"/>
  <c r="L56" i="1"/>
  <c r="M57" i="1"/>
  <c r="L231" i="1"/>
  <c r="M232" i="1"/>
  <c r="M215" i="1"/>
  <c r="L214" i="1"/>
  <c r="M201" i="1"/>
  <c r="L200" i="1"/>
  <c r="M179" i="1"/>
  <c r="L178" i="1"/>
  <c r="M159" i="1"/>
  <c r="L158" i="1"/>
  <c r="M141" i="1"/>
  <c r="L140" i="1"/>
  <c r="L9" i="1"/>
  <c r="M121" i="1"/>
  <c r="L120" i="1"/>
  <c r="O87" i="1"/>
  <c r="O105" i="1"/>
  <c r="N104" i="1"/>
  <c r="O31" i="1"/>
  <c r="N30" i="1"/>
  <c r="P250" i="1" l="1"/>
  <c r="O249" i="1"/>
  <c r="N57" i="1"/>
  <c r="M56" i="1"/>
  <c r="N232" i="1"/>
  <c r="M231" i="1"/>
  <c r="N215" i="1"/>
  <c r="M214" i="1"/>
  <c r="N201" i="1"/>
  <c r="M200" i="1"/>
  <c r="N179" i="1"/>
  <c r="M178" i="1"/>
  <c r="N159" i="1"/>
  <c r="M158" i="1"/>
  <c r="N141" i="1"/>
  <c r="M140" i="1"/>
  <c r="P87" i="1"/>
  <c r="N121" i="1"/>
  <c r="M120" i="1"/>
  <c r="M9" i="1"/>
  <c r="P105" i="1"/>
  <c r="O104" i="1"/>
  <c r="P31" i="1"/>
  <c r="O30" i="1"/>
  <c r="Q250" i="1" l="1"/>
  <c r="P249" i="1"/>
  <c r="O57" i="1"/>
  <c r="N56" i="1"/>
  <c r="N231" i="1"/>
  <c r="O232" i="1"/>
  <c r="O215" i="1"/>
  <c r="N214" i="1"/>
  <c r="O201" i="1"/>
  <c r="N200" i="1"/>
  <c r="O179" i="1"/>
  <c r="N178" i="1"/>
  <c r="O159" i="1"/>
  <c r="N158" i="1"/>
  <c r="O141" i="1"/>
  <c r="N140" i="1"/>
  <c r="N9" i="1"/>
  <c r="O121" i="1"/>
  <c r="N120" i="1"/>
  <c r="Q87" i="1"/>
  <c r="Q105" i="1"/>
  <c r="P104" i="1"/>
  <c r="Q31" i="1"/>
  <c r="P30" i="1"/>
  <c r="R250" i="1" l="1"/>
  <c r="Q249" i="1"/>
  <c r="P57" i="1"/>
  <c r="O56" i="1"/>
  <c r="O231" i="1"/>
  <c r="P232" i="1"/>
  <c r="P215" i="1"/>
  <c r="O214" i="1"/>
  <c r="O200" i="1"/>
  <c r="P201" i="1"/>
  <c r="P179" i="1"/>
  <c r="O178" i="1"/>
  <c r="P159" i="1"/>
  <c r="O158" i="1"/>
  <c r="P141" i="1"/>
  <c r="O140" i="1"/>
  <c r="R87" i="1"/>
  <c r="P121" i="1"/>
  <c r="O120" i="1"/>
  <c r="O9" i="1"/>
  <c r="R105" i="1"/>
  <c r="Q104" i="1"/>
  <c r="R31" i="1"/>
  <c r="Q30" i="1"/>
  <c r="S250" i="1" l="1"/>
  <c r="R249" i="1"/>
  <c r="Q57" i="1"/>
  <c r="P56" i="1"/>
  <c r="Q232" i="1"/>
  <c r="P231" i="1"/>
  <c r="Q215" i="1"/>
  <c r="P214" i="1"/>
  <c r="Q201" i="1"/>
  <c r="P200" i="1"/>
  <c r="Q179" i="1"/>
  <c r="P178" i="1"/>
  <c r="Q159" i="1"/>
  <c r="P158" i="1"/>
  <c r="Q141" i="1"/>
  <c r="P140" i="1"/>
  <c r="P9" i="1"/>
  <c r="Q121" i="1"/>
  <c r="P120" i="1"/>
  <c r="S87" i="1"/>
  <c r="S105" i="1"/>
  <c r="R104" i="1"/>
  <c r="S31" i="1"/>
  <c r="R30" i="1"/>
  <c r="T250" i="1" l="1"/>
  <c r="S249" i="1"/>
  <c r="R57" i="1"/>
  <c r="Q56" i="1"/>
  <c r="Q231" i="1"/>
  <c r="R232" i="1"/>
  <c r="R215" i="1"/>
  <c r="Q214" i="1"/>
  <c r="Q200" i="1"/>
  <c r="R201" i="1"/>
  <c r="R179" i="1"/>
  <c r="Q178" i="1"/>
  <c r="R159" i="1"/>
  <c r="Q158" i="1"/>
  <c r="Q140" i="1"/>
  <c r="R141" i="1"/>
  <c r="T87" i="1"/>
  <c r="R121" i="1"/>
  <c r="Q120" i="1"/>
  <c r="Q9" i="1"/>
  <c r="T105" i="1"/>
  <c r="S104" i="1"/>
  <c r="T31" i="1"/>
  <c r="S30" i="1"/>
  <c r="U250" i="1" l="1"/>
  <c r="T249" i="1"/>
  <c r="S57" i="1"/>
  <c r="R56" i="1"/>
  <c r="S232" i="1"/>
  <c r="R231" i="1"/>
  <c r="S215" i="1"/>
  <c r="R214" i="1"/>
  <c r="R200" i="1"/>
  <c r="S201" i="1"/>
  <c r="R178" i="1"/>
  <c r="S179" i="1"/>
  <c r="R158" i="1"/>
  <c r="S159" i="1"/>
  <c r="S141" i="1"/>
  <c r="R140" i="1"/>
  <c r="R9" i="1"/>
  <c r="S121" i="1"/>
  <c r="R120" i="1"/>
  <c r="U87" i="1"/>
  <c r="U105" i="1"/>
  <c r="T104" i="1"/>
  <c r="U31" i="1"/>
  <c r="T30" i="1"/>
  <c r="V250" i="1" l="1"/>
  <c r="U249" i="1"/>
  <c r="T57" i="1"/>
  <c r="S56" i="1"/>
  <c r="T232" i="1"/>
  <c r="S231" i="1"/>
  <c r="S214" i="1"/>
  <c r="T215" i="1"/>
  <c r="S200" i="1"/>
  <c r="T201" i="1"/>
  <c r="T179" i="1"/>
  <c r="S178" i="1"/>
  <c r="S158" i="1"/>
  <c r="T159" i="1"/>
  <c r="T141" i="1"/>
  <c r="S140" i="1"/>
  <c r="V87" i="1"/>
  <c r="T121" i="1"/>
  <c r="S120" i="1"/>
  <c r="S9" i="1"/>
  <c r="V105" i="1"/>
  <c r="U104" i="1"/>
  <c r="V31" i="1"/>
  <c r="U30" i="1"/>
  <c r="W250" i="1" l="1"/>
  <c r="V249" i="1"/>
  <c r="U57" i="1"/>
  <c r="T56" i="1"/>
  <c r="T231" i="1"/>
  <c r="U232" i="1"/>
  <c r="U215" i="1"/>
  <c r="T214" i="1"/>
  <c r="T200" i="1"/>
  <c r="U201" i="1"/>
  <c r="U179" i="1"/>
  <c r="T178" i="1"/>
  <c r="U159" i="1"/>
  <c r="T158" i="1"/>
  <c r="U141" i="1"/>
  <c r="T140" i="1"/>
  <c r="T9" i="1"/>
  <c r="U121" i="1"/>
  <c r="T120" i="1"/>
  <c r="W87" i="1"/>
  <c r="W105" i="1"/>
  <c r="V104" i="1"/>
  <c r="W31" i="1"/>
  <c r="V30" i="1"/>
  <c r="X250" i="1" l="1"/>
  <c r="W249" i="1"/>
  <c r="V57" i="1"/>
  <c r="U56" i="1"/>
  <c r="V232" i="1"/>
  <c r="U231" i="1"/>
  <c r="V215" i="1"/>
  <c r="U214" i="1"/>
  <c r="V201" i="1"/>
  <c r="U200" i="1"/>
  <c r="V179" i="1"/>
  <c r="U178" i="1"/>
  <c r="V159" i="1"/>
  <c r="U158" i="1"/>
  <c r="V141" i="1"/>
  <c r="U140" i="1"/>
  <c r="X87" i="1"/>
  <c r="V121" i="1"/>
  <c r="U120" i="1"/>
  <c r="U9" i="1"/>
  <c r="X105" i="1"/>
  <c r="W104" i="1"/>
  <c r="X31" i="1"/>
  <c r="W30" i="1"/>
  <c r="Y250" i="1" l="1"/>
  <c r="X249" i="1"/>
  <c r="W57" i="1"/>
  <c r="V56" i="1"/>
  <c r="V231" i="1"/>
  <c r="W232" i="1"/>
  <c r="W215" i="1"/>
  <c r="V214" i="1"/>
  <c r="W201" i="1"/>
  <c r="V200" i="1"/>
  <c r="W179" i="1"/>
  <c r="V178" i="1"/>
  <c r="W159" i="1"/>
  <c r="V158" i="1"/>
  <c r="W141" i="1"/>
  <c r="V140" i="1"/>
  <c r="V9" i="1"/>
  <c r="W121" i="1"/>
  <c r="V120" i="1"/>
  <c r="Y87" i="1"/>
  <c r="Y105" i="1"/>
  <c r="X104" i="1"/>
  <c r="Y31" i="1"/>
  <c r="X30" i="1"/>
  <c r="Z250" i="1" l="1"/>
  <c r="Y249" i="1"/>
  <c r="X57" i="1"/>
  <c r="W56" i="1"/>
  <c r="X232" i="1"/>
  <c r="W231" i="1"/>
  <c r="X215" i="1"/>
  <c r="W214" i="1"/>
  <c r="X201" i="1"/>
  <c r="W200" i="1"/>
  <c r="X179" i="1"/>
  <c r="W178" i="1"/>
  <c r="X159" i="1"/>
  <c r="W158" i="1"/>
  <c r="X141" i="1"/>
  <c r="W140" i="1"/>
  <c r="Z87" i="1"/>
  <c r="X121" i="1"/>
  <c r="W120" i="1"/>
  <c r="W9" i="1"/>
  <c r="Z105" i="1"/>
  <c r="Y104" i="1"/>
  <c r="Z31" i="1"/>
  <c r="Y30" i="1"/>
  <c r="Z249" i="1" l="1"/>
  <c r="AA250" i="1"/>
  <c r="Y57" i="1"/>
  <c r="X56" i="1"/>
  <c r="Y232" i="1"/>
  <c r="X231" i="1"/>
  <c r="Y215" i="1"/>
  <c r="X214" i="1"/>
  <c r="Y201" i="1"/>
  <c r="X200" i="1"/>
  <c r="Y179" i="1"/>
  <c r="X178" i="1"/>
  <c r="Y159" i="1"/>
  <c r="X158" i="1"/>
  <c r="Y141" i="1"/>
  <c r="X140" i="1"/>
  <c r="X9" i="1"/>
  <c r="Y121" i="1"/>
  <c r="X120" i="1"/>
  <c r="AA87" i="1"/>
  <c r="AA105" i="1"/>
  <c r="Z104" i="1"/>
  <c r="AA31" i="1"/>
  <c r="Z30" i="1"/>
  <c r="AA249" i="1" l="1"/>
  <c r="AB250" i="1"/>
  <c r="Z57" i="1"/>
  <c r="Y56" i="1"/>
  <c r="Y231" i="1"/>
  <c r="Z232" i="1"/>
  <c r="Y214" i="1"/>
  <c r="Z215" i="1"/>
  <c r="Y200" i="1"/>
  <c r="Z201" i="1"/>
  <c r="Y178" i="1"/>
  <c r="Z179" i="1"/>
  <c r="Z159" i="1"/>
  <c r="Y158" i="1"/>
  <c r="Y140" i="1"/>
  <c r="Z141" i="1"/>
  <c r="AB87" i="1"/>
  <c r="Z121" i="1"/>
  <c r="Y120" i="1"/>
  <c r="Y9" i="1"/>
  <c r="AB105" i="1"/>
  <c r="AA104" i="1"/>
  <c r="AB31" i="1"/>
  <c r="AA30" i="1"/>
  <c r="AC250" i="1" l="1"/>
  <c r="AB249" i="1"/>
  <c r="AA57" i="1"/>
  <c r="Z56" i="1"/>
  <c r="AA232" i="1"/>
  <c r="Z231" i="1"/>
  <c r="AA215" i="1"/>
  <c r="Z214" i="1"/>
  <c r="Z200" i="1"/>
  <c r="AA201" i="1"/>
  <c r="AA179" i="1"/>
  <c r="Z178" i="1"/>
  <c r="AA159" i="1"/>
  <c r="Z158" i="1"/>
  <c r="Z140" i="1"/>
  <c r="AA141" i="1"/>
  <c r="Z9" i="1"/>
  <c r="AA121" i="1"/>
  <c r="Z120" i="1"/>
  <c r="AC87" i="1"/>
  <c r="AC105" i="1"/>
  <c r="AB104" i="1"/>
  <c r="AC31" i="1"/>
  <c r="AB30" i="1"/>
  <c r="AD250" i="1" l="1"/>
  <c r="AC249" i="1"/>
  <c r="AB57" i="1"/>
  <c r="AA56" i="1"/>
  <c r="AA231" i="1"/>
  <c r="AB232" i="1"/>
  <c r="AB215" i="1"/>
  <c r="AA214" i="1"/>
  <c r="AA200" i="1"/>
  <c r="AB201" i="1"/>
  <c r="AB179" i="1"/>
  <c r="AA178" i="1"/>
  <c r="AB159" i="1"/>
  <c r="AA158" i="1"/>
  <c r="AB141" i="1"/>
  <c r="AA140" i="1"/>
  <c r="AD87" i="1"/>
  <c r="AB121" i="1"/>
  <c r="AA120" i="1"/>
  <c r="AA9" i="1"/>
  <c r="AD105" i="1"/>
  <c r="AC104" i="1"/>
  <c r="AD31" i="1"/>
  <c r="AC30" i="1"/>
  <c r="AE250" i="1" l="1"/>
  <c r="AD249" i="1"/>
  <c r="AB56" i="1"/>
  <c r="AC57" i="1"/>
  <c r="AB231" i="1"/>
  <c r="AC232" i="1"/>
  <c r="AC215" i="1"/>
  <c r="AB214" i="1"/>
  <c r="AB200" i="1"/>
  <c r="AC201" i="1"/>
  <c r="AC179" i="1"/>
  <c r="AB178" i="1"/>
  <c r="AC159" i="1"/>
  <c r="AB158" i="1"/>
  <c r="AC141" i="1"/>
  <c r="AB140" i="1"/>
  <c r="AB9" i="1"/>
  <c r="AC121" i="1"/>
  <c r="AB120" i="1"/>
  <c r="AE87" i="1"/>
  <c r="AE105" i="1"/>
  <c r="AD104" i="1"/>
  <c r="AE31" i="1"/>
  <c r="AD30" i="1"/>
  <c r="AF250" i="1" l="1"/>
  <c r="AE249" i="1"/>
  <c r="AD57" i="1"/>
  <c r="AC56" i="1"/>
  <c r="AD232" i="1"/>
  <c r="AC231" i="1"/>
  <c r="AD215" i="1"/>
  <c r="AC214" i="1"/>
  <c r="AD201" i="1"/>
  <c r="AC200" i="1"/>
  <c r="AD179" i="1"/>
  <c r="AC178" i="1"/>
  <c r="AD159" i="1"/>
  <c r="AC158" i="1"/>
  <c r="AD141" i="1"/>
  <c r="AC140" i="1"/>
  <c r="AF87" i="1"/>
  <c r="AD121" i="1"/>
  <c r="AC120" i="1"/>
  <c r="AC9" i="1"/>
  <c r="AF105" i="1"/>
  <c r="AE104" i="1"/>
  <c r="AE30" i="1"/>
  <c r="AG250" i="1" l="1"/>
  <c r="AG249" i="1" s="1"/>
  <c r="AF249" i="1"/>
  <c r="AE57" i="1"/>
  <c r="AD56" i="1"/>
  <c r="AE232" i="1"/>
  <c r="AD231" i="1"/>
  <c r="AE215" i="1"/>
  <c r="AD214" i="1"/>
  <c r="AE201" i="1"/>
  <c r="AD200" i="1"/>
  <c r="AE179" i="1"/>
  <c r="AD178" i="1"/>
  <c r="AE159" i="1"/>
  <c r="AD158" i="1"/>
  <c r="AE141" i="1"/>
  <c r="AD140" i="1"/>
  <c r="AD9" i="1"/>
  <c r="AE121" i="1"/>
  <c r="AD120" i="1"/>
  <c r="AG105" i="1"/>
  <c r="AG104" i="1" s="1"/>
  <c r="AF104" i="1"/>
  <c r="AF57" i="1" l="1"/>
  <c r="AE56" i="1"/>
  <c r="AE231" i="1"/>
  <c r="AF232" i="1"/>
  <c r="AF215" i="1"/>
  <c r="AE214" i="1"/>
  <c r="AF201" i="1"/>
  <c r="AE200" i="1"/>
  <c r="AF179" i="1"/>
  <c r="AE178" i="1"/>
  <c r="AF159" i="1"/>
  <c r="AE158" i="1"/>
  <c r="AF141" i="1"/>
  <c r="AE140" i="1"/>
  <c r="AF121" i="1"/>
  <c r="AF120" i="1" s="1"/>
  <c r="AE120" i="1"/>
  <c r="AE9" i="1"/>
  <c r="AG57" i="1" l="1"/>
  <c r="AG56" i="1" s="1"/>
  <c r="AF56" i="1"/>
  <c r="AG232" i="1"/>
  <c r="AG231" i="1" s="1"/>
  <c r="AF231" i="1"/>
  <c r="AF214" i="1"/>
  <c r="AG201" i="1"/>
  <c r="AG200" i="1" s="1"/>
  <c r="AF200" i="1"/>
  <c r="AF178" i="1"/>
  <c r="AG159" i="1"/>
  <c r="AG158" i="1" s="1"/>
  <c r="AF158" i="1"/>
  <c r="AG141" i="1"/>
  <c r="AG140" i="1" s="1"/>
  <c r="AF140" i="1"/>
  <c r="AF9" i="1"/>
  <c r="AG9" i="1" s="1"/>
  <c r="K23" i="2" l="1"/>
  <c r="K26" i="2"/>
  <c r="K34" i="2"/>
  <c r="K21" i="2"/>
  <c r="K30" i="2"/>
  <c r="K33" i="2"/>
  <c r="K25" i="2"/>
  <c r="K24" i="2"/>
  <c r="K20" i="2"/>
  <c r="K3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MARCELLINI Franck</author>
  </authors>
  <commentList>
    <comment ref="C2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Il y a 228 agents à passer entre le 21/07/2023 et le 31/01/2025</t>
        </r>
      </text>
    </comment>
    <comment ref="C2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AVANT le 30/06/2024</t>
        </r>
      </text>
    </comment>
    <comment ref="C24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C2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K2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Au 15/10/2024</t>
        </r>
      </text>
    </comment>
    <comment ref="C3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Variable suivant GPE</t>
        </r>
      </text>
    </comment>
    <comment ref="C32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</t>
        </r>
      </text>
    </comment>
    <comment ref="C34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MARCELLINI Franck:</t>
        </r>
        <r>
          <rPr>
            <sz val="9"/>
            <color indexed="81"/>
            <rFont val="Tahoma"/>
            <family val="2"/>
          </rPr>
          <t xml:space="preserve">
Pour 2024 voir LITOT TEOBALDI</t>
        </r>
      </text>
    </comment>
  </commentList>
</comments>
</file>

<file path=xl/sharedStrings.xml><?xml version="1.0" encoding="utf-8"?>
<sst xmlns="http://schemas.openxmlformats.org/spreadsheetml/2006/main" count="704" uniqueCount="58">
  <si>
    <r>
      <rPr>
        <b/>
        <sz val="11"/>
        <rFont val="Arial MT"/>
        <family val="2"/>
      </rPr>
      <t>Renfort 1</t>
    </r>
  </si>
  <si>
    <r>
      <rPr>
        <b/>
        <sz val="11"/>
        <rFont val="Arial MT"/>
        <family val="2"/>
      </rPr>
      <t>Renfort 2</t>
    </r>
  </si>
  <si>
    <t>jour fériés</t>
  </si>
  <si>
    <t xml:space="preserve">Jour de l'an </t>
  </si>
  <si>
    <t>lundi de paques</t>
  </si>
  <si>
    <t xml:space="preserve">fête du travail </t>
  </si>
  <si>
    <t xml:space="preserve">victoire 45 </t>
  </si>
  <si>
    <t>jeudi de l'ascension</t>
  </si>
  <si>
    <t>lundi de pentecote</t>
  </si>
  <si>
    <t>fête nationale</t>
  </si>
  <si>
    <t>assomption</t>
  </si>
  <si>
    <t>toussaint</t>
  </si>
  <si>
    <t>armistice</t>
  </si>
  <si>
    <t>Noël</t>
  </si>
  <si>
    <t>Prévues</t>
  </si>
  <si>
    <t>Prévisionnel</t>
  </si>
  <si>
    <t>N</t>
  </si>
  <si>
    <t>J</t>
  </si>
  <si>
    <t>Sessions FCO (5j)</t>
  </si>
  <si>
    <t>Sessions Rtw (2j L1L2L3)</t>
  </si>
  <si>
    <t>Sessions Conduite de qualité (9j)</t>
  </si>
  <si>
    <t>Sessions Articulés (2j)</t>
  </si>
  <si>
    <t>Sessions Hab TW L1 Exploitation (17j + 3j double)</t>
  </si>
  <si>
    <t>Sessions HabTW L1 Technique (10j)</t>
  </si>
  <si>
    <t>Sessions Qual TW L2 Exploitation (15j)</t>
  </si>
  <si>
    <t>Sessions FInitiale Bus 5 cr (13j + 5j double)</t>
  </si>
  <si>
    <t>Sessions FInitiale Bus 4 cr (13j + 5j double)</t>
  </si>
  <si>
    <t>Sessions FInitiale Bus 3 cr (13j + 5j double)</t>
  </si>
  <si>
    <t>Perfectionnement CR (2j)</t>
  </si>
  <si>
    <t>ALH (1j)</t>
  </si>
  <si>
    <t>AXA (1j)</t>
  </si>
  <si>
    <t>GC</t>
  </si>
  <si>
    <t>Attention tramway (1j)</t>
  </si>
  <si>
    <t>FCO</t>
  </si>
  <si>
    <t>CA</t>
  </si>
  <si>
    <t>Qual2</t>
  </si>
  <si>
    <t>Perf CR</t>
  </si>
  <si>
    <t>Hab L1</t>
  </si>
  <si>
    <t>RTW</t>
  </si>
  <si>
    <t>FIBUS</t>
  </si>
  <si>
    <t>ARTI</t>
  </si>
  <si>
    <t xml:space="preserve">Planning Année : </t>
  </si>
  <si>
    <t>VEILLE</t>
  </si>
  <si>
    <t>DISP</t>
  </si>
  <si>
    <t>FCOC</t>
  </si>
  <si>
    <t xml:space="preserve">Bureau </t>
  </si>
  <si>
    <t>Terrain</t>
  </si>
  <si>
    <t>DPerf CR</t>
  </si>
  <si>
    <t>Hab L2</t>
  </si>
  <si>
    <t>Année</t>
  </si>
  <si>
    <t>Pâques</t>
  </si>
  <si>
    <t xml:space="preserve">Evenement </t>
  </si>
  <si>
    <t>GB</t>
  </si>
  <si>
    <t>FC</t>
  </si>
  <si>
    <t>TC</t>
  </si>
  <si>
    <t>FAC</t>
  </si>
  <si>
    <t>FR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</si>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</sst>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7" formatCode="ddd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name val="Arial MT"/>
    </font>
    <font>
      <b/>
      <sz val="11"/>
      <name val="Arial MT"/>
      <family val="2"/>
    </font>
    <font>
      <b/>
      <u/>
      <sz val="26"/>
      <color theme="1"/>
      <name val="Calibri"/>
      <family val="2"/>
      <scheme val="minor"/>
    </font>
    <font>
      <i/>
      <sz val="12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1"/>
      <color theme="0" tint="-0.249977111117893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A4FF7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 applyProtection="1">
      <alignment horizontal="center" vertical="center"/>
      <protection locked="0"/>
    </xf>
    <xf numFmtId="49" fontId="10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9" fillId="0" borderId="16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0" fillId="0" borderId="16" xfId="0" applyBorder="1" applyProtection="1">
      <protection locked="0"/>
    </xf>
    <xf numFmtId="0" fontId="0" fillId="0" borderId="1" xfId="0" applyBorder="1" applyAlignme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18" fillId="15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8" fillId="17" borderId="0" xfId="0" applyFont="1" applyFill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18" fillId="12" borderId="17" xfId="0" applyFont="1" applyFill="1" applyBorder="1" applyAlignment="1">
      <alignment horizontal="center" vertical="center"/>
    </xf>
    <xf numFmtId="0" fontId="18" fillId="14" borderId="1" xfId="0" applyFont="1" applyFill="1" applyBorder="1" applyAlignment="1">
      <alignment horizontal="center" vertical="center"/>
    </xf>
    <xf numFmtId="0" fontId="18" fillId="17" borderId="1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2" fillId="0" borderId="1" xfId="0" applyFont="1" applyBorder="1"/>
    <xf numFmtId="0" fontId="18" fillId="15" borderId="17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/>
    </xf>
    <xf numFmtId="0" fontId="0" fillId="0" borderId="1" xfId="0" applyBorder="1"/>
    <xf numFmtId="0" fontId="18" fillId="14" borderId="1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164" fontId="1" fillId="3" borderId="23" xfId="0" applyNumberFormat="1" applyFont="1" applyFill="1" applyBorder="1" applyAlignment="1">
      <alignment horizontal="center" vertical="center"/>
    </xf>
    <xf numFmtId="164" fontId="1" fillId="3" borderId="24" xfId="0" applyNumberFormat="1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17" borderId="3" xfId="0" applyFont="1" applyFill="1" applyBorder="1" applyAlignment="1">
      <alignment horizontal="center" vertical="center"/>
    </xf>
    <xf numFmtId="0" fontId="18" fillId="14" borderId="4" xfId="0" applyFont="1" applyFill="1" applyBorder="1" applyAlignment="1">
      <alignment horizontal="center" vertical="center"/>
    </xf>
    <xf numFmtId="0" fontId="18" fillId="16" borderId="20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/>
    </xf>
    <xf numFmtId="0" fontId="18" fillId="15" borderId="6" xfId="0" applyFont="1" applyFill="1" applyBorder="1" applyAlignment="1">
      <alignment horizontal="center" vertical="center"/>
    </xf>
    <xf numFmtId="0" fontId="18" fillId="15" borderId="28" xfId="0" applyFont="1" applyFill="1" applyBorder="1" applyAlignment="1">
      <alignment horizontal="center" vertical="center"/>
    </xf>
    <xf numFmtId="0" fontId="18" fillId="15" borderId="2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8" fillId="10" borderId="13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left" vertical="center"/>
    </xf>
    <xf numFmtId="17" fontId="1" fillId="3" borderId="2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9" fillId="7" borderId="1" xfId="0" applyFont="1" applyFill="1" applyBorder="1" applyAlignment="1" applyProtection="1">
      <alignment horizontal="left" vertical="center" indent="2"/>
      <protection locked="0"/>
    </xf>
    <xf numFmtId="0" fontId="11" fillId="0" borderId="1" xfId="0" applyFont="1" applyBorder="1" applyAlignment="1" applyProtection="1">
      <alignment horizontal="left" vertical="center" indent="2"/>
      <protection locked="0"/>
    </xf>
    <xf numFmtId="0" fontId="11" fillId="0" borderId="13" xfId="0" applyFont="1" applyBorder="1" applyAlignment="1" applyProtection="1">
      <alignment horizontal="left" vertical="center" indent="2"/>
      <protection locked="0"/>
    </xf>
    <xf numFmtId="0" fontId="11" fillId="0" borderId="14" xfId="0" applyFont="1" applyBorder="1" applyAlignment="1" applyProtection="1">
      <alignment horizontal="left" vertical="center" indent="2"/>
      <protection locked="0"/>
    </xf>
    <xf numFmtId="0" fontId="11" fillId="0" borderId="15" xfId="0" applyFont="1" applyBorder="1" applyAlignment="1" applyProtection="1">
      <alignment horizontal="left" vertical="center" indent="2"/>
      <protection locked="0"/>
    </xf>
    <xf numFmtId="0" fontId="9" fillId="7" borderId="13" xfId="0" applyFont="1" applyFill="1" applyBorder="1" applyAlignment="1" applyProtection="1">
      <alignment horizontal="left" vertical="center" indent="2"/>
      <protection locked="0"/>
    </xf>
    <xf numFmtId="0" fontId="9" fillId="7" borderId="14" xfId="0" applyFont="1" applyFill="1" applyBorder="1" applyAlignment="1" applyProtection="1">
      <alignment horizontal="left" vertical="center" indent="2"/>
      <protection locked="0"/>
    </xf>
    <xf numFmtId="0" fontId="9" fillId="7" borderId="15" xfId="0" applyFont="1" applyFill="1" applyBorder="1" applyAlignment="1" applyProtection="1">
      <alignment horizontal="left" vertical="center" indent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7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165" formatCode="dd/mm/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4FF71"/>
      <color rgb="FF99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C2:D14" totalsRowShown="0" headerRowDxfId="15">
  <autoFilter ref="C2:D14" xr:uid="{00000000-0009-0000-0100-000003000000}"/>
  <tableColumns count="2">
    <tableColumn id="1" xr3:uid="{00000000-0010-0000-0000-000001000000}" name="Année" dataDxfId="14"/>
    <tableColumn id="2" xr3:uid="{00000000-0010-0000-0000-000002000000}" name="Pâques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F2:G14" totalsRowShown="0">
  <autoFilter ref="F2:G14" xr:uid="{00000000-0009-0000-0100-000005000000}"/>
  <tableColumns count="2">
    <tableColumn id="1" xr3:uid="{00000000-0010-0000-0100-000001000000}" name="Evenement " dataDxfId="12"/>
    <tableColumn id="2" xr3:uid="{00000000-0010-0000-0100-000002000000}" name="jour fériés" dataDxfId="11">
      <calculatedColumnFormula>DATE(Feuil1!$K$3,5,1)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M306"/>
  <sheetViews>
    <sheetView showGridLines="0" tabSelected="1" topLeftCell="A80" zoomScaleNormal="100" workbookViewId="0">
      <selection activeCell="C88" sqref="C88:AF95"/>
    </sheetView>
  </sheetViews>
  <sheetFormatPr baseColWidth="10" defaultRowHeight="15"/>
  <cols>
    <col min="1" max="1" width="17.140625" customWidth="1"/>
    <col min="2" max="2" width="23" customWidth="1"/>
    <col min="3" max="33" width="15.7109375" style="2" customWidth="1"/>
    <col min="34" max="35" width="15.7109375" customWidth="1"/>
    <col min="38" max="38" width="12.85546875" customWidth="1"/>
    <col min="39" max="39" width="12" customWidth="1"/>
    <col min="40" max="40" width="0.85546875" customWidth="1"/>
  </cols>
  <sheetData>
    <row r="3" spans="1:39" ht="56.25" customHeight="1">
      <c r="G3" s="117" t="s">
        <v>41</v>
      </c>
      <c r="H3" s="118"/>
      <c r="I3" s="118"/>
      <c r="J3" s="118"/>
      <c r="K3" s="119">
        <v>2024</v>
      </c>
      <c r="L3" s="119"/>
    </row>
    <row r="5" spans="1:39" ht="24" customHeight="1">
      <c r="AH5" s="1"/>
    </row>
    <row r="6" spans="1:39" ht="24" customHeight="1">
      <c r="AH6" s="1"/>
    </row>
    <row r="7" spans="1:39" s="5" customFormat="1" ht="24" customHeight="1">
      <c r="A7" s="4"/>
      <c r="B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11"/>
    </row>
    <row r="8" spans="1:39" s="5" customFormat="1" ht="24" customHeight="1" thickBot="1">
      <c r="A8" s="4"/>
      <c r="B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11"/>
      <c r="AK8" s="68" t="s">
        <v>36</v>
      </c>
      <c r="AL8" s="76" t="s">
        <v>36</v>
      </c>
      <c r="AM8" s="68" t="s">
        <v>47</v>
      </c>
    </row>
    <row r="9" spans="1:39" s="5" customFormat="1" ht="24" customHeight="1">
      <c r="A9" s="4"/>
      <c r="B9" s="120">
        <f>DATE($K$3,1,1)</f>
        <v>45292</v>
      </c>
      <c r="C9" s="13" t="str">
        <f>TEXT(C10,"jjj")</f>
        <v>lun</v>
      </c>
      <c r="D9" s="13" t="str">
        <f t="shared" ref="D9:AG9" si="0">TEXT(D10,"jjj")</f>
        <v>mar</v>
      </c>
      <c r="E9" s="13" t="str">
        <f t="shared" si="0"/>
        <v>mer</v>
      </c>
      <c r="F9" s="13" t="str">
        <f t="shared" si="0"/>
        <v>jeu</v>
      </c>
      <c r="G9" s="13" t="str">
        <f t="shared" si="0"/>
        <v>ven</v>
      </c>
      <c r="H9" s="13" t="str">
        <f t="shared" si="0"/>
        <v>sam</v>
      </c>
      <c r="I9" s="13" t="str">
        <f t="shared" si="0"/>
        <v>dim</v>
      </c>
      <c r="J9" s="13" t="str">
        <f t="shared" si="0"/>
        <v>lun</v>
      </c>
      <c r="K9" s="13" t="str">
        <f t="shared" si="0"/>
        <v>mar</v>
      </c>
      <c r="L9" s="13" t="str">
        <f t="shared" si="0"/>
        <v>mer</v>
      </c>
      <c r="M9" s="13" t="str">
        <f t="shared" si="0"/>
        <v>jeu</v>
      </c>
      <c r="N9" s="13" t="str">
        <f t="shared" si="0"/>
        <v>ven</v>
      </c>
      <c r="O9" s="13" t="str">
        <f t="shared" si="0"/>
        <v>sam</v>
      </c>
      <c r="P9" s="13" t="str">
        <f t="shared" si="0"/>
        <v>dim</v>
      </c>
      <c r="Q9" s="13" t="str">
        <f t="shared" si="0"/>
        <v>lun</v>
      </c>
      <c r="R9" s="13" t="str">
        <f t="shared" si="0"/>
        <v>mar</v>
      </c>
      <c r="S9" s="13" t="str">
        <f t="shared" si="0"/>
        <v>mer</v>
      </c>
      <c r="T9" s="13" t="str">
        <f t="shared" si="0"/>
        <v>jeu</v>
      </c>
      <c r="U9" s="13" t="str">
        <f t="shared" si="0"/>
        <v>ven</v>
      </c>
      <c r="V9" s="13" t="str">
        <f t="shared" si="0"/>
        <v>sam</v>
      </c>
      <c r="W9" s="13" t="str">
        <f t="shared" si="0"/>
        <v>dim</v>
      </c>
      <c r="X9" s="13" t="str">
        <f t="shared" si="0"/>
        <v>lun</v>
      </c>
      <c r="Y9" s="13" t="str">
        <f t="shared" si="0"/>
        <v>mar</v>
      </c>
      <c r="Z9" s="13" t="str">
        <f t="shared" si="0"/>
        <v>mer</v>
      </c>
      <c r="AA9" s="13" t="str">
        <f t="shared" si="0"/>
        <v>jeu</v>
      </c>
      <c r="AB9" s="13" t="str">
        <f t="shared" si="0"/>
        <v>ven</v>
      </c>
      <c r="AC9" s="13" t="str">
        <f t="shared" si="0"/>
        <v>sam</v>
      </c>
      <c r="AD9" s="13" t="str">
        <f t="shared" si="0"/>
        <v>dim</v>
      </c>
      <c r="AE9" s="13" t="str">
        <f t="shared" si="0"/>
        <v>lun</v>
      </c>
      <c r="AF9" s="13" t="str">
        <f t="shared" si="0"/>
        <v>mar</v>
      </c>
      <c r="AG9" s="14" t="str">
        <f t="shared" si="0"/>
        <v>mer</v>
      </c>
      <c r="AH9" s="11"/>
      <c r="AK9" s="72" t="s">
        <v>33</v>
      </c>
      <c r="AL9" s="73" t="s">
        <v>33</v>
      </c>
      <c r="AM9" s="72" t="s">
        <v>44</v>
      </c>
    </row>
    <row r="10" spans="1:39" s="5" customFormat="1" ht="24" customHeight="1">
      <c r="A10" s="4"/>
      <c r="B10" s="121"/>
      <c r="C10" s="7">
        <f>B9</f>
        <v>45292</v>
      </c>
      <c r="D10" s="7">
        <f>C10+1</f>
        <v>45293</v>
      </c>
      <c r="E10" s="7">
        <f t="shared" ref="E10:AG10" si="1">D10+1</f>
        <v>45294</v>
      </c>
      <c r="F10" s="7">
        <f>E10+1</f>
        <v>45295</v>
      </c>
      <c r="G10" s="7">
        <f>F10+1</f>
        <v>45296</v>
      </c>
      <c r="H10" s="7">
        <f t="shared" si="1"/>
        <v>45297</v>
      </c>
      <c r="I10" s="7">
        <f t="shared" si="1"/>
        <v>45298</v>
      </c>
      <c r="J10" s="7">
        <f t="shared" si="1"/>
        <v>45299</v>
      </c>
      <c r="K10" s="7">
        <f t="shared" si="1"/>
        <v>45300</v>
      </c>
      <c r="L10" s="7">
        <f t="shared" si="1"/>
        <v>45301</v>
      </c>
      <c r="M10" s="7">
        <f t="shared" si="1"/>
        <v>45302</v>
      </c>
      <c r="N10" s="7">
        <f t="shared" si="1"/>
        <v>45303</v>
      </c>
      <c r="O10" s="7">
        <f t="shared" si="1"/>
        <v>45304</v>
      </c>
      <c r="P10" s="7">
        <f t="shared" si="1"/>
        <v>45305</v>
      </c>
      <c r="Q10" s="7">
        <f t="shared" si="1"/>
        <v>45306</v>
      </c>
      <c r="R10" s="7">
        <f t="shared" si="1"/>
        <v>45307</v>
      </c>
      <c r="S10" s="7">
        <f t="shared" si="1"/>
        <v>45308</v>
      </c>
      <c r="T10" s="7">
        <f t="shared" si="1"/>
        <v>45309</v>
      </c>
      <c r="U10" s="7">
        <f t="shared" si="1"/>
        <v>45310</v>
      </c>
      <c r="V10" s="7">
        <f t="shared" si="1"/>
        <v>45311</v>
      </c>
      <c r="W10" s="7">
        <f t="shared" si="1"/>
        <v>45312</v>
      </c>
      <c r="X10" s="7">
        <f t="shared" si="1"/>
        <v>45313</v>
      </c>
      <c r="Y10" s="7">
        <f t="shared" si="1"/>
        <v>45314</v>
      </c>
      <c r="Z10" s="7">
        <f t="shared" si="1"/>
        <v>45315</v>
      </c>
      <c r="AA10" s="7">
        <f t="shared" si="1"/>
        <v>45316</v>
      </c>
      <c r="AB10" s="7">
        <f t="shared" si="1"/>
        <v>45317</v>
      </c>
      <c r="AC10" s="7">
        <f t="shared" si="1"/>
        <v>45318</v>
      </c>
      <c r="AD10" s="7">
        <f t="shared" si="1"/>
        <v>45319</v>
      </c>
      <c r="AE10" s="7">
        <f t="shared" si="1"/>
        <v>45320</v>
      </c>
      <c r="AF10" s="7">
        <f>AE10+1</f>
        <v>45321</v>
      </c>
      <c r="AG10" s="15">
        <f t="shared" si="1"/>
        <v>45322</v>
      </c>
      <c r="AH10" s="11"/>
      <c r="AK10" s="69" t="s">
        <v>37</v>
      </c>
      <c r="AL10" s="79" t="s">
        <v>37</v>
      </c>
      <c r="AM10" s="78" t="s">
        <v>37</v>
      </c>
    </row>
    <row r="11" spans="1:39" s="5" customFormat="1" ht="24" customHeight="1">
      <c r="A11" s="4"/>
      <c r="B11" s="26" t="s">
        <v>52</v>
      </c>
      <c r="C11" s="43"/>
      <c r="D11" s="83" t="s">
        <v>40</v>
      </c>
      <c r="E11" s="83" t="s">
        <v>40</v>
      </c>
      <c r="F11" s="75" t="s">
        <v>43</v>
      </c>
      <c r="G11" s="77" t="s">
        <v>42</v>
      </c>
      <c r="H11" s="43"/>
      <c r="I11" s="43"/>
      <c r="J11" s="72" t="s">
        <v>33</v>
      </c>
      <c r="K11" s="72" t="s">
        <v>33</v>
      </c>
      <c r="L11" s="72" t="s">
        <v>33</v>
      </c>
      <c r="M11" s="72" t="s">
        <v>33</v>
      </c>
      <c r="N11" s="72" t="s">
        <v>33</v>
      </c>
      <c r="O11" s="43"/>
      <c r="P11" s="43"/>
      <c r="Q11" s="67" t="s">
        <v>39</v>
      </c>
      <c r="R11" s="67" t="s">
        <v>39</v>
      </c>
      <c r="S11" s="67" t="s">
        <v>39</v>
      </c>
      <c r="T11" s="67" t="s">
        <v>39</v>
      </c>
      <c r="U11" s="67" t="s">
        <v>39</v>
      </c>
      <c r="V11" s="43"/>
      <c r="W11" s="43"/>
      <c r="X11" s="67" t="s">
        <v>39</v>
      </c>
      <c r="Y11" s="67" t="s">
        <v>39</v>
      </c>
      <c r="Z11" s="67" t="s">
        <v>39</v>
      </c>
      <c r="AA11" s="67" t="s">
        <v>39</v>
      </c>
      <c r="AB11" s="67" t="s">
        <v>39</v>
      </c>
      <c r="AC11" s="43"/>
      <c r="AD11" s="43"/>
      <c r="AE11" s="67" t="s">
        <v>39</v>
      </c>
      <c r="AF11" s="67" t="s">
        <v>39</v>
      </c>
      <c r="AG11" s="67" t="s">
        <v>39</v>
      </c>
      <c r="AH11" s="11"/>
      <c r="AK11" s="70" t="s">
        <v>35</v>
      </c>
      <c r="AL11" s="80" t="s">
        <v>35</v>
      </c>
    </row>
    <row r="12" spans="1:39" s="5" customFormat="1" ht="24" customHeight="1">
      <c r="A12" s="4"/>
      <c r="B12" s="116" t="s">
        <v>53</v>
      </c>
      <c r="C12" s="43"/>
      <c r="D12" s="85" t="s">
        <v>38</v>
      </c>
      <c r="E12" s="85" t="s">
        <v>38</v>
      </c>
      <c r="F12" s="85" t="s">
        <v>38</v>
      </c>
      <c r="G12" s="85" t="s">
        <v>38</v>
      </c>
      <c r="H12" s="43"/>
      <c r="I12" s="43"/>
      <c r="J12" s="73" t="s">
        <v>33</v>
      </c>
      <c r="K12" s="73" t="s">
        <v>33</v>
      </c>
      <c r="L12" s="73" t="s">
        <v>33</v>
      </c>
      <c r="M12" s="73" t="s">
        <v>33</v>
      </c>
      <c r="N12" s="73" t="s">
        <v>33</v>
      </c>
      <c r="O12" s="43"/>
      <c r="P12" s="43"/>
      <c r="Q12" s="74" t="s">
        <v>38</v>
      </c>
      <c r="R12" s="74" t="s">
        <v>38</v>
      </c>
      <c r="S12" s="75" t="s">
        <v>43</v>
      </c>
      <c r="T12" s="74" t="s">
        <v>38</v>
      </c>
      <c r="U12" s="74" t="s">
        <v>38</v>
      </c>
      <c r="V12" s="43"/>
      <c r="W12" s="43"/>
      <c r="X12" s="74" t="s">
        <v>38</v>
      </c>
      <c r="Y12" s="74" t="s">
        <v>38</v>
      </c>
      <c r="Z12" s="77" t="s">
        <v>42</v>
      </c>
      <c r="AA12" s="76" t="s">
        <v>36</v>
      </c>
      <c r="AB12" s="76" t="s">
        <v>36</v>
      </c>
      <c r="AC12" s="43"/>
      <c r="AD12" s="43"/>
      <c r="AE12" s="80" t="s">
        <v>35</v>
      </c>
      <c r="AF12" s="80" t="s">
        <v>35</v>
      </c>
      <c r="AG12" s="80" t="s">
        <v>35</v>
      </c>
      <c r="AH12" s="11"/>
      <c r="AK12" s="74" t="s">
        <v>38</v>
      </c>
      <c r="AL12" s="85" t="s">
        <v>38</v>
      </c>
      <c r="AM12" s="92" t="s">
        <v>45</v>
      </c>
    </row>
    <row r="13" spans="1:39" s="5" customFormat="1" ht="24" customHeight="1">
      <c r="A13" s="4"/>
      <c r="B13" s="116" t="s">
        <v>54</v>
      </c>
      <c r="C13" s="43"/>
      <c r="D13" s="80" t="s">
        <v>35</v>
      </c>
      <c r="E13" s="80" t="s">
        <v>35</v>
      </c>
      <c r="F13" s="80" t="s">
        <v>35</v>
      </c>
      <c r="G13" s="80" t="s">
        <v>35</v>
      </c>
      <c r="H13" s="43"/>
      <c r="I13" s="43"/>
      <c r="J13" s="80" t="s">
        <v>35</v>
      </c>
      <c r="K13" s="80" t="s">
        <v>35</v>
      </c>
      <c r="L13" s="80" t="s">
        <v>35</v>
      </c>
      <c r="M13" s="80" t="s">
        <v>35</v>
      </c>
      <c r="N13" s="80" t="s">
        <v>35</v>
      </c>
      <c r="O13" s="43"/>
      <c r="P13" s="43"/>
      <c r="Q13" s="80" t="s">
        <v>35</v>
      </c>
      <c r="R13" s="70" t="s">
        <v>35</v>
      </c>
      <c r="S13" s="70" t="s">
        <v>35</v>
      </c>
      <c r="T13" s="70" t="s">
        <v>35</v>
      </c>
      <c r="U13" s="70" t="s">
        <v>35</v>
      </c>
      <c r="V13" s="43"/>
      <c r="W13" s="43"/>
      <c r="X13" s="70" t="s">
        <v>35</v>
      </c>
      <c r="Y13" s="75" t="s">
        <v>43</v>
      </c>
      <c r="Z13" s="77" t="s">
        <v>42</v>
      </c>
      <c r="AA13" s="93" t="s">
        <v>46</v>
      </c>
      <c r="AB13" s="93" t="s">
        <v>46</v>
      </c>
      <c r="AC13" s="43"/>
      <c r="AD13" s="43"/>
      <c r="AE13" s="67" t="s">
        <v>39</v>
      </c>
      <c r="AF13" s="67" t="s">
        <v>39</v>
      </c>
      <c r="AG13" s="67" t="s">
        <v>39</v>
      </c>
      <c r="AH13" s="11"/>
      <c r="AK13" s="67" t="s">
        <v>39</v>
      </c>
      <c r="AL13" s="82" t="s">
        <v>39</v>
      </c>
      <c r="AM13" s="93" t="s">
        <v>46</v>
      </c>
    </row>
    <row r="14" spans="1:39" s="5" customFormat="1" ht="24" customHeight="1">
      <c r="A14" s="4"/>
      <c r="B14" s="116" t="s">
        <v>55</v>
      </c>
      <c r="C14" s="43"/>
      <c r="D14" s="68" t="s">
        <v>36</v>
      </c>
      <c r="E14" s="68" t="s">
        <v>36</v>
      </c>
      <c r="F14" s="68" t="s">
        <v>36</v>
      </c>
      <c r="G14" s="68" t="s">
        <v>36</v>
      </c>
      <c r="H14" s="43"/>
      <c r="I14" s="43"/>
      <c r="J14" s="78" t="s">
        <v>37</v>
      </c>
      <c r="K14" s="78" t="s">
        <v>37</v>
      </c>
      <c r="L14" s="78" t="s">
        <v>37</v>
      </c>
      <c r="M14" s="78" t="s">
        <v>37</v>
      </c>
      <c r="N14" s="78" t="s">
        <v>37</v>
      </c>
      <c r="O14" s="43"/>
      <c r="P14" s="43"/>
      <c r="Q14" s="78" t="s">
        <v>37</v>
      </c>
      <c r="R14" s="78" t="s">
        <v>37</v>
      </c>
      <c r="S14" s="78" t="s">
        <v>37</v>
      </c>
      <c r="T14" s="78" t="s">
        <v>37</v>
      </c>
      <c r="U14" s="78" t="s">
        <v>37</v>
      </c>
      <c r="V14" s="43"/>
      <c r="W14" s="43"/>
      <c r="X14" s="78" t="s">
        <v>37</v>
      </c>
      <c r="Y14" s="78" t="s">
        <v>37</v>
      </c>
      <c r="Z14" s="78" t="s">
        <v>37</v>
      </c>
      <c r="AA14" s="78" t="s">
        <v>37</v>
      </c>
      <c r="AB14" s="78" t="s">
        <v>37</v>
      </c>
      <c r="AC14" s="43"/>
      <c r="AD14" s="43"/>
      <c r="AE14" s="79" t="s">
        <v>37</v>
      </c>
      <c r="AF14" s="69" t="s">
        <v>37</v>
      </c>
      <c r="AG14" s="75" t="s">
        <v>43</v>
      </c>
      <c r="AH14" s="11"/>
      <c r="AK14" s="83" t="s">
        <v>40</v>
      </c>
      <c r="AL14" s="81"/>
    </row>
    <row r="15" spans="1:39" ht="24" customHeight="1">
      <c r="B15" s="116" t="s">
        <v>56</v>
      </c>
      <c r="C15" s="43"/>
      <c r="D15" s="80" t="s">
        <v>35</v>
      </c>
      <c r="E15" s="80" t="s">
        <v>35</v>
      </c>
      <c r="F15" s="80" t="s">
        <v>35</v>
      </c>
      <c r="G15" s="80" t="s">
        <v>35</v>
      </c>
      <c r="H15" s="43"/>
      <c r="I15" s="43"/>
      <c r="J15" s="80" t="s">
        <v>35</v>
      </c>
      <c r="K15" s="80" t="s">
        <v>35</v>
      </c>
      <c r="L15" s="80" t="s">
        <v>35</v>
      </c>
      <c r="M15" s="80" t="s">
        <v>35</v>
      </c>
      <c r="N15" s="80" t="s">
        <v>35</v>
      </c>
      <c r="O15" s="43"/>
      <c r="P15" s="43"/>
      <c r="Q15" s="80" t="s">
        <v>35</v>
      </c>
      <c r="R15" s="70" t="s">
        <v>35</v>
      </c>
      <c r="S15" s="70" t="s">
        <v>35</v>
      </c>
      <c r="T15" s="70" t="s">
        <v>35</v>
      </c>
      <c r="U15" s="70" t="s">
        <v>35</v>
      </c>
      <c r="V15" s="43"/>
      <c r="W15" s="43"/>
      <c r="X15" s="70" t="s">
        <v>35</v>
      </c>
      <c r="Y15" s="75" t="s">
        <v>43</v>
      </c>
      <c r="Z15" s="77" t="s">
        <v>42</v>
      </c>
      <c r="AA15" s="83" t="s">
        <v>40</v>
      </c>
      <c r="AB15" s="83" t="s">
        <v>40</v>
      </c>
      <c r="AC15" s="43"/>
      <c r="AD15" s="43"/>
      <c r="AE15" s="74" t="s">
        <v>38</v>
      </c>
      <c r="AF15" s="74" t="s">
        <v>38</v>
      </c>
      <c r="AG15" s="77" t="s">
        <v>42</v>
      </c>
      <c r="AH15" s="1"/>
      <c r="AK15" s="77" t="s">
        <v>42</v>
      </c>
      <c r="AL15" s="84"/>
    </row>
    <row r="16" spans="1:39" ht="24" customHeight="1">
      <c r="B16" s="116" t="s">
        <v>57</v>
      </c>
      <c r="C16" s="43"/>
      <c r="D16" s="74" t="s">
        <v>38</v>
      </c>
      <c r="E16" s="74" t="s">
        <v>38</v>
      </c>
      <c r="F16" s="75" t="s">
        <v>43</v>
      </c>
      <c r="G16" s="75" t="s">
        <v>43</v>
      </c>
      <c r="H16" s="43"/>
      <c r="I16" s="43"/>
      <c r="J16" s="74" t="s">
        <v>38</v>
      </c>
      <c r="K16" s="74" t="s">
        <v>38</v>
      </c>
      <c r="L16" s="75" t="s">
        <v>43</v>
      </c>
      <c r="M16" s="74" t="s">
        <v>38</v>
      </c>
      <c r="N16" s="74" t="s">
        <v>38</v>
      </c>
      <c r="O16" s="43"/>
      <c r="P16" s="43"/>
      <c r="Q16" s="73" t="s">
        <v>33</v>
      </c>
      <c r="R16" s="73" t="s">
        <v>33</v>
      </c>
      <c r="S16" s="73" t="s">
        <v>33</v>
      </c>
      <c r="T16" s="73" t="s">
        <v>33</v>
      </c>
      <c r="U16" s="73" t="s">
        <v>33</v>
      </c>
      <c r="V16" s="43"/>
      <c r="W16" s="43"/>
      <c r="X16" s="76" t="s">
        <v>36</v>
      </c>
      <c r="Y16" s="76" t="s">
        <v>36</v>
      </c>
      <c r="Z16" s="74" t="s">
        <v>38</v>
      </c>
      <c r="AA16" s="74" t="s">
        <v>38</v>
      </c>
      <c r="AB16" s="77" t="s">
        <v>42</v>
      </c>
      <c r="AC16" s="43"/>
      <c r="AD16" s="43"/>
      <c r="AE16" s="72" t="s">
        <v>33</v>
      </c>
      <c r="AF16" s="72" t="s">
        <v>33</v>
      </c>
      <c r="AG16" s="72" t="s">
        <v>33</v>
      </c>
      <c r="AH16" s="1"/>
      <c r="AK16" s="75" t="s">
        <v>43</v>
      </c>
      <c r="AL16" s="84"/>
    </row>
    <row r="17" spans="2:34" ht="24" customHeight="1">
      <c r="B17" s="27" t="s">
        <v>0</v>
      </c>
      <c r="C17" s="43"/>
      <c r="D17" s="44"/>
      <c r="E17" s="44"/>
      <c r="F17" s="44"/>
      <c r="G17" s="44"/>
      <c r="H17" s="43"/>
      <c r="I17" s="43"/>
      <c r="J17" s="83" t="s">
        <v>40</v>
      </c>
      <c r="K17" s="83" t="s">
        <v>40</v>
      </c>
      <c r="L17" s="44"/>
      <c r="M17" s="44"/>
      <c r="N17" s="44"/>
      <c r="O17" s="43"/>
      <c r="P17" s="43"/>
      <c r="Q17" s="44"/>
      <c r="R17" s="44"/>
      <c r="S17" s="44"/>
      <c r="T17" s="44"/>
      <c r="U17" s="44"/>
      <c r="V17" s="43"/>
      <c r="W17" s="43"/>
      <c r="X17" s="44"/>
      <c r="Y17" s="44"/>
      <c r="Z17" s="44"/>
      <c r="AA17" s="44"/>
      <c r="AB17" s="44"/>
      <c r="AC17" s="43"/>
      <c r="AD17" s="43"/>
      <c r="AE17" s="44"/>
      <c r="AF17" s="44"/>
      <c r="AG17" s="44"/>
      <c r="AH17" s="1"/>
    </row>
    <row r="18" spans="2:34" ht="24" customHeight="1" thickBot="1">
      <c r="B18" s="28" t="s">
        <v>1</v>
      </c>
      <c r="C18" s="43"/>
      <c r="D18" s="44"/>
      <c r="E18" s="44"/>
      <c r="F18" s="44"/>
      <c r="G18" s="44"/>
      <c r="H18" s="43"/>
      <c r="I18" s="43"/>
      <c r="J18" s="44"/>
      <c r="K18" s="44"/>
      <c r="L18" s="44"/>
      <c r="M18" s="44"/>
      <c r="N18" s="44"/>
      <c r="O18" s="43"/>
      <c r="P18" s="43"/>
      <c r="Q18" s="44"/>
      <c r="R18" s="83" t="s">
        <v>40</v>
      </c>
      <c r="S18" s="83" t="s">
        <v>40</v>
      </c>
      <c r="T18" s="44"/>
      <c r="U18" s="44"/>
      <c r="V18" s="43"/>
      <c r="W18" s="43"/>
      <c r="X18" s="44"/>
      <c r="Y18" s="44"/>
      <c r="Z18" s="44"/>
      <c r="AA18" s="44"/>
      <c r="AB18" s="44"/>
      <c r="AC18" s="43"/>
      <c r="AD18" s="43"/>
      <c r="AE18" s="44"/>
      <c r="AF18" s="44"/>
      <c r="AG18" s="44"/>
      <c r="AH18" s="1"/>
    </row>
    <row r="19" spans="2:34" ht="24" customHeight="1">
      <c r="B19" s="1"/>
      <c r="AH19" s="1"/>
    </row>
    <row r="20" spans="2:34" ht="24" customHeight="1">
      <c r="B20" s="1"/>
      <c r="AH20" s="1"/>
    </row>
    <row r="21" spans="2:34" ht="24" customHeight="1">
      <c r="B21" s="1"/>
      <c r="AH21" s="1"/>
    </row>
    <row r="22" spans="2:34" ht="24" customHeight="1">
      <c r="B22" s="1"/>
      <c r="AH22" s="1"/>
    </row>
    <row r="23" spans="2:34" ht="24" customHeight="1">
      <c r="B23" s="1"/>
      <c r="AH23" s="1"/>
    </row>
    <row r="24" spans="2:34" ht="24" customHeight="1">
      <c r="B24" s="1"/>
      <c r="AH24" s="1"/>
    </row>
    <row r="25" spans="2:34" ht="24" customHeight="1">
      <c r="B25" s="1"/>
      <c r="AH25" s="1"/>
    </row>
    <row r="26" spans="2:34" ht="24" customHeight="1">
      <c r="B26" s="1"/>
      <c r="AH26" s="1"/>
    </row>
    <row r="27" spans="2:34" ht="24" customHeight="1">
      <c r="B27" s="1"/>
      <c r="AH27" s="1"/>
    </row>
    <row r="28" spans="2:34" ht="24" customHeight="1">
      <c r="B28" s="1"/>
      <c r="AH28" s="1"/>
    </row>
    <row r="29" spans="2:34" ht="24" customHeight="1" thickBot="1">
      <c r="B29" s="1"/>
      <c r="AH29" s="1"/>
    </row>
    <row r="30" spans="2:34" ht="24" customHeight="1">
      <c r="B30" s="120">
        <f>EDATE(B9,1)</f>
        <v>45323</v>
      </c>
      <c r="C30" s="13" t="str">
        <f>TEXT(C31,"jjj")</f>
        <v>jeu</v>
      </c>
      <c r="D30" s="13" t="str">
        <f t="shared" ref="D30:AE30" si="2">TEXT(D31,"jjj")</f>
        <v>ven</v>
      </c>
      <c r="E30" s="13" t="str">
        <f t="shared" si="2"/>
        <v>sam</v>
      </c>
      <c r="F30" s="13" t="str">
        <f t="shared" si="2"/>
        <v>dim</v>
      </c>
      <c r="G30" s="13" t="str">
        <f t="shared" si="2"/>
        <v>lun</v>
      </c>
      <c r="H30" s="13" t="str">
        <f t="shared" si="2"/>
        <v>mar</v>
      </c>
      <c r="I30" s="13" t="str">
        <f t="shared" si="2"/>
        <v>mer</v>
      </c>
      <c r="J30" s="13" t="str">
        <f t="shared" si="2"/>
        <v>jeu</v>
      </c>
      <c r="K30" s="13" t="str">
        <f t="shared" si="2"/>
        <v>ven</v>
      </c>
      <c r="L30" s="13" t="str">
        <f t="shared" si="2"/>
        <v>sam</v>
      </c>
      <c r="M30" s="13" t="str">
        <f t="shared" si="2"/>
        <v>dim</v>
      </c>
      <c r="N30" s="13" t="str">
        <f t="shared" si="2"/>
        <v>lun</v>
      </c>
      <c r="O30" s="13" t="str">
        <f t="shared" si="2"/>
        <v>mar</v>
      </c>
      <c r="P30" s="13" t="str">
        <f t="shared" si="2"/>
        <v>mer</v>
      </c>
      <c r="Q30" s="13" t="str">
        <f t="shared" si="2"/>
        <v>jeu</v>
      </c>
      <c r="R30" s="13" t="str">
        <f t="shared" si="2"/>
        <v>ven</v>
      </c>
      <c r="S30" s="13" t="str">
        <f t="shared" si="2"/>
        <v>sam</v>
      </c>
      <c r="T30" s="13" t="str">
        <f t="shared" si="2"/>
        <v>dim</v>
      </c>
      <c r="U30" s="13" t="str">
        <f t="shared" si="2"/>
        <v>lun</v>
      </c>
      <c r="V30" s="13" t="str">
        <f t="shared" si="2"/>
        <v>mar</v>
      </c>
      <c r="W30" s="13" t="str">
        <f t="shared" si="2"/>
        <v>mer</v>
      </c>
      <c r="X30" s="13" t="str">
        <f t="shared" si="2"/>
        <v>jeu</v>
      </c>
      <c r="Y30" s="13" t="str">
        <f t="shared" si="2"/>
        <v>ven</v>
      </c>
      <c r="Z30" s="13" t="str">
        <f t="shared" si="2"/>
        <v>sam</v>
      </c>
      <c r="AA30" s="13" t="str">
        <f t="shared" si="2"/>
        <v>dim</v>
      </c>
      <c r="AB30" s="13" t="str">
        <f t="shared" si="2"/>
        <v>lun</v>
      </c>
      <c r="AC30" s="13" t="str">
        <f t="shared" si="2"/>
        <v>mar</v>
      </c>
      <c r="AD30" s="13" t="str">
        <f t="shared" si="2"/>
        <v>mer</v>
      </c>
      <c r="AE30" s="14" t="str">
        <f t="shared" si="2"/>
        <v>jeu</v>
      </c>
      <c r="AH30" s="1"/>
    </row>
    <row r="31" spans="2:34" ht="24" customHeight="1" thickBot="1">
      <c r="B31" s="121"/>
      <c r="C31" s="7">
        <f>B30</f>
        <v>45323</v>
      </c>
      <c r="D31" s="7">
        <f>C31+1</f>
        <v>45324</v>
      </c>
      <c r="E31" s="7">
        <f t="shared" ref="E31:AE31" si="3">D31+1</f>
        <v>45325</v>
      </c>
      <c r="F31" s="7">
        <f>E31+1</f>
        <v>45326</v>
      </c>
      <c r="G31" s="7">
        <f>F31+1</f>
        <v>45327</v>
      </c>
      <c r="H31" s="7">
        <f t="shared" si="3"/>
        <v>45328</v>
      </c>
      <c r="I31" s="7">
        <f t="shared" si="3"/>
        <v>45329</v>
      </c>
      <c r="J31" s="7">
        <f t="shared" si="3"/>
        <v>45330</v>
      </c>
      <c r="K31" s="7">
        <f t="shared" si="3"/>
        <v>45331</v>
      </c>
      <c r="L31" s="7">
        <f t="shared" si="3"/>
        <v>45332</v>
      </c>
      <c r="M31" s="7">
        <f t="shared" si="3"/>
        <v>45333</v>
      </c>
      <c r="N31" s="7">
        <f t="shared" si="3"/>
        <v>45334</v>
      </c>
      <c r="O31" s="7">
        <f t="shared" si="3"/>
        <v>45335</v>
      </c>
      <c r="P31" s="7">
        <f t="shared" si="3"/>
        <v>45336</v>
      </c>
      <c r="Q31" s="7">
        <f t="shared" si="3"/>
        <v>45337</v>
      </c>
      <c r="R31" s="7">
        <f t="shared" si="3"/>
        <v>45338</v>
      </c>
      <c r="S31" s="7">
        <f t="shared" si="3"/>
        <v>45339</v>
      </c>
      <c r="T31" s="7">
        <f t="shared" si="3"/>
        <v>45340</v>
      </c>
      <c r="U31" s="7">
        <f t="shared" si="3"/>
        <v>45341</v>
      </c>
      <c r="V31" s="7">
        <f t="shared" si="3"/>
        <v>45342</v>
      </c>
      <c r="W31" s="7">
        <f t="shared" si="3"/>
        <v>45343</v>
      </c>
      <c r="X31" s="7">
        <f t="shared" si="3"/>
        <v>45344</v>
      </c>
      <c r="Y31" s="7">
        <f t="shared" si="3"/>
        <v>45345</v>
      </c>
      <c r="Z31" s="7">
        <f t="shared" si="3"/>
        <v>45346</v>
      </c>
      <c r="AA31" s="7">
        <f t="shared" si="3"/>
        <v>45347</v>
      </c>
      <c r="AB31" s="97">
        <f t="shared" si="3"/>
        <v>45348</v>
      </c>
      <c r="AC31" s="97">
        <f t="shared" si="3"/>
        <v>45349</v>
      </c>
      <c r="AD31" s="97">
        <f t="shared" si="3"/>
        <v>45350</v>
      </c>
      <c r="AE31" s="98">
        <f t="shared" si="3"/>
        <v>45351</v>
      </c>
      <c r="AH31" s="1"/>
    </row>
    <row r="32" spans="2:34" ht="24" customHeight="1">
      <c r="B32" s="26" t="s">
        <v>52</v>
      </c>
      <c r="C32" s="77" t="s">
        <v>42</v>
      </c>
      <c r="D32" s="71" t="s">
        <v>43</v>
      </c>
      <c r="E32" s="12"/>
      <c r="F32" s="12"/>
      <c r="G32" s="78" t="s">
        <v>37</v>
      </c>
      <c r="H32" s="78" t="s">
        <v>37</v>
      </c>
      <c r="I32" s="78" t="s">
        <v>37</v>
      </c>
      <c r="J32" s="78" t="s">
        <v>37</v>
      </c>
      <c r="K32" s="78" t="s">
        <v>37</v>
      </c>
      <c r="L32" s="12"/>
      <c r="M32" s="12"/>
      <c r="N32" s="78" t="s">
        <v>37</v>
      </c>
      <c r="O32" s="78" t="s">
        <v>37</v>
      </c>
      <c r="P32" s="78" t="s">
        <v>37</v>
      </c>
      <c r="Q32" s="78" t="s">
        <v>37</v>
      </c>
      <c r="R32" s="78" t="s">
        <v>37</v>
      </c>
      <c r="S32" s="12"/>
      <c r="T32" s="12"/>
      <c r="U32" s="78" t="s">
        <v>37</v>
      </c>
      <c r="V32" s="78" t="s">
        <v>37</v>
      </c>
      <c r="W32" s="78" t="s">
        <v>37</v>
      </c>
      <c r="X32" s="78" t="s">
        <v>37</v>
      </c>
      <c r="Y32" s="78" t="s">
        <v>37</v>
      </c>
      <c r="Z32" s="12"/>
      <c r="AA32" s="95"/>
      <c r="AB32" s="99" t="s">
        <v>37</v>
      </c>
      <c r="AC32" s="100" t="s">
        <v>37</v>
      </c>
      <c r="AD32" s="101" t="s">
        <v>43</v>
      </c>
      <c r="AE32" s="102" t="s">
        <v>38</v>
      </c>
      <c r="AH32" s="1"/>
    </row>
    <row r="33" spans="2:34" ht="24" customHeight="1">
      <c r="B33" s="116" t="s">
        <v>53</v>
      </c>
      <c r="C33" s="80" t="s">
        <v>35</v>
      </c>
      <c r="D33" s="80" t="s">
        <v>35</v>
      </c>
      <c r="E33" s="12"/>
      <c r="F33" s="12"/>
      <c r="G33" s="80" t="s">
        <v>35</v>
      </c>
      <c r="H33" s="80" t="s">
        <v>35</v>
      </c>
      <c r="I33" s="80" t="s">
        <v>35</v>
      </c>
      <c r="J33" s="80" t="s">
        <v>35</v>
      </c>
      <c r="K33" s="80" t="s">
        <v>35</v>
      </c>
      <c r="L33" s="12"/>
      <c r="M33" s="12"/>
      <c r="N33" s="70" t="s">
        <v>35</v>
      </c>
      <c r="O33" s="70" t="s">
        <v>35</v>
      </c>
      <c r="P33" s="70" t="s">
        <v>35</v>
      </c>
      <c r="Q33" s="70" t="s">
        <v>35</v>
      </c>
      <c r="R33" s="70" t="s">
        <v>35</v>
      </c>
      <c r="S33" s="12"/>
      <c r="T33" s="12"/>
      <c r="U33" s="73" t="s">
        <v>33</v>
      </c>
      <c r="V33" s="73" t="s">
        <v>33</v>
      </c>
      <c r="W33" s="73" t="s">
        <v>33</v>
      </c>
      <c r="X33" s="73" t="s">
        <v>33</v>
      </c>
      <c r="Y33" s="73" t="s">
        <v>33</v>
      </c>
      <c r="Z33" s="12"/>
      <c r="AA33" s="95"/>
      <c r="AB33" s="103" t="s">
        <v>42</v>
      </c>
      <c r="AC33" s="68" t="s">
        <v>36</v>
      </c>
      <c r="AD33" s="68" t="s">
        <v>36</v>
      </c>
      <c r="AE33" s="104" t="s">
        <v>36</v>
      </c>
      <c r="AH33" s="1"/>
    </row>
    <row r="34" spans="2:34" ht="24" customHeight="1">
      <c r="B34" s="116" t="s">
        <v>54</v>
      </c>
      <c r="C34" s="67" t="s">
        <v>39</v>
      </c>
      <c r="D34" s="67" t="s">
        <v>39</v>
      </c>
      <c r="E34" s="12"/>
      <c r="F34" s="12"/>
      <c r="G34" s="67" t="s">
        <v>39</v>
      </c>
      <c r="H34" s="67" t="s">
        <v>39</v>
      </c>
      <c r="I34" s="67" t="s">
        <v>39</v>
      </c>
      <c r="J34" s="67" t="s">
        <v>39</v>
      </c>
      <c r="K34" s="67" t="s">
        <v>39</v>
      </c>
      <c r="L34" s="12"/>
      <c r="M34" s="12"/>
      <c r="N34" s="67" t="s">
        <v>39</v>
      </c>
      <c r="O34" s="67" t="s">
        <v>39</v>
      </c>
      <c r="P34" s="67" t="s">
        <v>39</v>
      </c>
      <c r="Q34" s="77" t="s">
        <v>42</v>
      </c>
      <c r="R34" s="75" t="s">
        <v>43</v>
      </c>
      <c r="S34" s="12"/>
      <c r="T34" s="12"/>
      <c r="U34" s="85" t="s">
        <v>38</v>
      </c>
      <c r="V34" s="85" t="s">
        <v>38</v>
      </c>
      <c r="W34" s="75" t="s">
        <v>43</v>
      </c>
      <c r="X34" s="85" t="s">
        <v>38</v>
      </c>
      <c r="Y34" s="85" t="s">
        <v>38</v>
      </c>
      <c r="Z34" s="12"/>
      <c r="AA34" s="95"/>
      <c r="AB34" s="105" t="s">
        <v>37</v>
      </c>
      <c r="AC34" s="78" t="s">
        <v>37</v>
      </c>
      <c r="AD34" s="78" t="s">
        <v>37</v>
      </c>
      <c r="AE34" s="106" t="s">
        <v>37</v>
      </c>
      <c r="AH34" s="1"/>
    </row>
    <row r="35" spans="2:34" ht="24" customHeight="1">
      <c r="B35" s="116" t="s">
        <v>55</v>
      </c>
      <c r="C35" s="85" t="s">
        <v>38</v>
      </c>
      <c r="D35" s="85" t="s">
        <v>38</v>
      </c>
      <c r="E35" s="12"/>
      <c r="F35" s="12"/>
      <c r="G35" s="73" t="s">
        <v>33</v>
      </c>
      <c r="H35" s="73" t="s">
        <v>33</v>
      </c>
      <c r="I35" s="73" t="s">
        <v>33</v>
      </c>
      <c r="J35" s="73" t="s">
        <v>33</v>
      </c>
      <c r="K35" s="73" t="s">
        <v>33</v>
      </c>
      <c r="L35" s="12"/>
      <c r="M35" s="12"/>
      <c r="N35" s="68" t="s">
        <v>36</v>
      </c>
      <c r="O35" s="68" t="s">
        <v>36</v>
      </c>
      <c r="P35" s="77" t="s">
        <v>42</v>
      </c>
      <c r="Q35" s="68" t="s">
        <v>36</v>
      </c>
      <c r="R35" s="68" t="s">
        <v>36</v>
      </c>
      <c r="S35" s="12"/>
      <c r="T35" s="12"/>
      <c r="U35" s="67" t="s">
        <v>39</v>
      </c>
      <c r="V35" s="67" t="s">
        <v>39</v>
      </c>
      <c r="W35" s="67" t="s">
        <v>39</v>
      </c>
      <c r="X35" s="67" t="s">
        <v>39</v>
      </c>
      <c r="Y35" s="67" t="s">
        <v>39</v>
      </c>
      <c r="Z35" s="12"/>
      <c r="AA35" s="95"/>
      <c r="AB35" s="107" t="s">
        <v>39</v>
      </c>
      <c r="AC35" s="67" t="s">
        <v>39</v>
      </c>
      <c r="AD35" s="67" t="s">
        <v>39</v>
      </c>
      <c r="AE35" s="108" t="s">
        <v>39</v>
      </c>
      <c r="AH35" s="1"/>
    </row>
    <row r="36" spans="2:34" ht="24" customHeight="1">
      <c r="B36" s="116" t="s">
        <v>56</v>
      </c>
      <c r="C36" s="74" t="s">
        <v>38</v>
      </c>
      <c r="D36" s="74" t="s">
        <v>38</v>
      </c>
      <c r="E36" s="12"/>
      <c r="F36" s="12"/>
      <c r="G36" s="74" t="s">
        <v>38</v>
      </c>
      <c r="H36" s="74" t="s">
        <v>38</v>
      </c>
      <c r="I36" s="75" t="s">
        <v>43</v>
      </c>
      <c r="J36" s="74" t="s">
        <v>38</v>
      </c>
      <c r="K36" s="74" t="s">
        <v>38</v>
      </c>
      <c r="L36" s="12"/>
      <c r="M36" s="12"/>
      <c r="N36" s="76" t="s">
        <v>36</v>
      </c>
      <c r="O36" s="76" t="s">
        <v>36</v>
      </c>
      <c r="P36" s="77" t="s">
        <v>42</v>
      </c>
      <c r="Q36" s="76" t="s">
        <v>36</v>
      </c>
      <c r="R36" s="76" t="s">
        <v>36</v>
      </c>
      <c r="S36" s="12"/>
      <c r="T36" s="12"/>
      <c r="U36" s="82" t="s">
        <v>39</v>
      </c>
      <c r="V36" s="82" t="s">
        <v>39</v>
      </c>
      <c r="W36" s="82" t="s">
        <v>39</v>
      </c>
      <c r="X36" s="82" t="s">
        <v>39</v>
      </c>
      <c r="Y36" s="82" t="s">
        <v>39</v>
      </c>
      <c r="Z36" s="12"/>
      <c r="AA36" s="95"/>
      <c r="AB36" s="109" t="s">
        <v>39</v>
      </c>
      <c r="AC36" s="82" t="s">
        <v>39</v>
      </c>
      <c r="AD36" s="82" t="s">
        <v>39</v>
      </c>
      <c r="AE36" s="110" t="s">
        <v>39</v>
      </c>
      <c r="AH36" s="1"/>
    </row>
    <row r="37" spans="2:34" ht="24" customHeight="1">
      <c r="B37" s="116" t="s">
        <v>57</v>
      </c>
      <c r="C37" s="72" t="s">
        <v>33</v>
      </c>
      <c r="D37" s="72" t="s">
        <v>33</v>
      </c>
      <c r="E37" s="12"/>
      <c r="F37" s="12"/>
      <c r="G37" s="80" t="s">
        <v>35</v>
      </c>
      <c r="H37" s="80" t="s">
        <v>35</v>
      </c>
      <c r="I37" s="80" t="s">
        <v>35</v>
      </c>
      <c r="J37" s="80" t="s">
        <v>35</v>
      </c>
      <c r="K37" s="80" t="s">
        <v>35</v>
      </c>
      <c r="L37" s="12"/>
      <c r="M37" s="12"/>
      <c r="N37" s="80" t="s">
        <v>35</v>
      </c>
      <c r="O37" s="80" t="s">
        <v>35</v>
      </c>
      <c r="P37" s="80" t="s">
        <v>35</v>
      </c>
      <c r="Q37" s="80" t="s">
        <v>35</v>
      </c>
      <c r="R37" s="80" t="s">
        <v>35</v>
      </c>
      <c r="S37" s="12"/>
      <c r="T37" s="12"/>
      <c r="U37" s="70" t="s">
        <v>35</v>
      </c>
      <c r="V37" s="70" t="s">
        <v>35</v>
      </c>
      <c r="W37" s="70" t="s">
        <v>35</v>
      </c>
      <c r="X37" s="70" t="s">
        <v>35</v>
      </c>
      <c r="Y37" s="70" t="s">
        <v>35</v>
      </c>
      <c r="Z37" s="12"/>
      <c r="AA37" s="95"/>
      <c r="AB37" s="103" t="s">
        <v>42</v>
      </c>
      <c r="AC37" s="75" t="s">
        <v>43</v>
      </c>
      <c r="AD37" s="94" t="s">
        <v>45</v>
      </c>
      <c r="AE37" s="104" t="s">
        <v>47</v>
      </c>
      <c r="AH37" s="1"/>
    </row>
    <row r="38" spans="2:34" ht="24" customHeight="1">
      <c r="B38" s="27" t="s">
        <v>0</v>
      </c>
      <c r="C38" s="6"/>
      <c r="D38" s="6"/>
      <c r="E38" s="12"/>
      <c r="F38" s="12"/>
      <c r="G38" s="6"/>
      <c r="H38" s="6"/>
      <c r="I38" s="6"/>
      <c r="J38" s="6"/>
      <c r="K38" s="6"/>
      <c r="L38" s="12"/>
      <c r="M38" s="12"/>
      <c r="N38" s="6"/>
      <c r="O38" s="6"/>
      <c r="P38" s="6"/>
      <c r="Q38" s="6"/>
      <c r="R38" s="6"/>
      <c r="S38" s="12"/>
      <c r="T38" s="12"/>
      <c r="U38" s="6"/>
      <c r="V38" s="6"/>
      <c r="W38" s="6"/>
      <c r="X38" s="6"/>
      <c r="Y38" s="6"/>
      <c r="Z38" s="12"/>
      <c r="AA38" s="95"/>
      <c r="AB38" s="111"/>
      <c r="AC38" s="6"/>
      <c r="AD38" s="6"/>
      <c r="AE38" s="16"/>
      <c r="AH38" s="1"/>
    </row>
    <row r="39" spans="2:34" ht="24" customHeight="1" thickBot="1">
      <c r="B39" s="28" t="s">
        <v>1</v>
      </c>
      <c r="C39" s="18"/>
      <c r="D39" s="18"/>
      <c r="E39" s="17"/>
      <c r="F39" s="17"/>
      <c r="G39" s="18"/>
      <c r="H39" s="18"/>
      <c r="I39" s="18"/>
      <c r="J39" s="18"/>
      <c r="K39" s="18"/>
      <c r="L39" s="17"/>
      <c r="M39" s="17"/>
      <c r="N39" s="18"/>
      <c r="O39" s="18"/>
      <c r="P39" s="18"/>
      <c r="Q39" s="18"/>
      <c r="R39" s="18"/>
      <c r="S39" s="17"/>
      <c r="T39" s="17"/>
      <c r="U39" s="18"/>
      <c r="V39" s="18"/>
      <c r="W39" s="18"/>
      <c r="X39" s="18"/>
      <c r="Y39" s="18"/>
      <c r="Z39" s="17"/>
      <c r="AA39" s="96"/>
      <c r="AB39" s="112"/>
      <c r="AC39" s="18"/>
      <c r="AD39" s="18"/>
      <c r="AE39" s="19"/>
      <c r="AH39" s="1"/>
    </row>
    <row r="40" spans="2:34" ht="24" customHeight="1">
      <c r="B40" s="1"/>
      <c r="AH40" s="1"/>
    </row>
    <row r="41" spans="2:34" ht="24" customHeight="1">
      <c r="B41" s="1"/>
      <c r="AH41" s="1"/>
    </row>
    <row r="42" spans="2:34" ht="24" customHeight="1">
      <c r="B42" s="1"/>
      <c r="AH42" s="1"/>
    </row>
    <row r="43" spans="2:34" ht="24" customHeight="1">
      <c r="B43" s="1"/>
      <c r="AH43" s="1"/>
    </row>
    <row r="44" spans="2:34" ht="24" customHeight="1">
      <c r="B44" s="1"/>
      <c r="AH44" s="1"/>
    </row>
    <row r="45" spans="2:34" ht="24" customHeight="1">
      <c r="B45" s="1"/>
      <c r="AH45" s="1"/>
    </row>
    <row r="46" spans="2:34" ht="24" customHeight="1">
      <c r="B46" s="1"/>
      <c r="AH46" s="1"/>
    </row>
    <row r="47" spans="2:34" ht="24" customHeight="1">
      <c r="B47" s="1"/>
      <c r="AH47" s="1"/>
    </row>
    <row r="48" spans="2:34" ht="24" customHeight="1">
      <c r="B48" s="1"/>
      <c r="AH48" s="1"/>
    </row>
    <row r="49" spans="2:34" ht="24" customHeight="1">
      <c r="B49" s="1"/>
      <c r="AH49" s="1"/>
    </row>
    <row r="50" spans="2:34" ht="24" customHeight="1">
      <c r="B50" s="1"/>
      <c r="AH50" s="1"/>
    </row>
    <row r="51" spans="2:34" ht="24" customHeight="1">
      <c r="B51" s="1"/>
      <c r="AH51" s="1"/>
    </row>
    <row r="52" spans="2:34" ht="24" customHeight="1">
      <c r="B52" s="1"/>
      <c r="AH52" s="1"/>
    </row>
    <row r="53" spans="2:34" ht="24" customHeight="1">
      <c r="B53" s="1"/>
      <c r="AH53" s="1"/>
    </row>
    <row r="54" spans="2:34" ht="24" customHeight="1">
      <c r="B54" s="1"/>
      <c r="AH54" s="1"/>
    </row>
    <row r="55" spans="2:34" ht="24" customHeight="1" thickBot="1">
      <c r="B55" s="1"/>
      <c r="AH55" s="1"/>
    </row>
    <row r="56" spans="2:34" ht="24" customHeight="1">
      <c r="B56" s="120">
        <f>EDATE(B30,1)</f>
        <v>45352</v>
      </c>
      <c r="C56" s="13" t="str">
        <f>TEXT(C57,"jjj")</f>
        <v>ven</v>
      </c>
      <c r="D56" s="13" t="str">
        <f t="shared" ref="D56" si="4">TEXT(D57,"jjj")</f>
        <v>sam</v>
      </c>
      <c r="E56" s="13" t="str">
        <f t="shared" ref="E56" si="5">TEXT(E57,"jjj")</f>
        <v>dim</v>
      </c>
      <c r="F56" s="13" t="str">
        <f t="shared" ref="F56" si="6">TEXT(F57,"jjj")</f>
        <v>lun</v>
      </c>
      <c r="G56" s="13" t="str">
        <f t="shared" ref="G56" si="7">TEXT(G57,"jjj")</f>
        <v>mar</v>
      </c>
      <c r="H56" s="13" t="str">
        <f t="shared" ref="H56" si="8">TEXT(H57,"jjj")</f>
        <v>mer</v>
      </c>
      <c r="I56" s="13" t="str">
        <f t="shared" ref="I56" si="9">TEXT(I57,"jjj")</f>
        <v>jeu</v>
      </c>
      <c r="J56" s="13" t="str">
        <f t="shared" ref="J56" si="10">TEXT(J57,"jjj")</f>
        <v>ven</v>
      </c>
      <c r="K56" s="13" t="str">
        <f t="shared" ref="K56" si="11">TEXT(K57,"jjj")</f>
        <v>sam</v>
      </c>
      <c r="L56" s="13" t="str">
        <f t="shared" ref="L56" si="12">TEXT(L57,"jjj")</f>
        <v>dim</v>
      </c>
      <c r="M56" s="13" t="str">
        <f t="shared" ref="M56" si="13">TEXT(M57,"jjj")</f>
        <v>lun</v>
      </c>
      <c r="N56" s="13" t="str">
        <f t="shared" ref="N56" si="14">TEXT(N57,"jjj")</f>
        <v>mar</v>
      </c>
      <c r="O56" s="13" t="str">
        <f t="shared" ref="O56" si="15">TEXT(O57,"jjj")</f>
        <v>mer</v>
      </c>
      <c r="P56" s="13" t="str">
        <f t="shared" ref="P56" si="16">TEXT(P57,"jjj")</f>
        <v>jeu</v>
      </c>
      <c r="Q56" s="13" t="str">
        <f t="shared" ref="Q56" si="17">TEXT(Q57,"jjj")</f>
        <v>ven</v>
      </c>
      <c r="R56" s="13" t="str">
        <f t="shared" ref="R56" si="18">TEXT(R57,"jjj")</f>
        <v>sam</v>
      </c>
      <c r="S56" s="13" t="str">
        <f t="shared" ref="S56" si="19">TEXT(S57,"jjj")</f>
        <v>dim</v>
      </c>
      <c r="T56" s="13" t="str">
        <f t="shared" ref="T56" si="20">TEXT(T57,"jjj")</f>
        <v>lun</v>
      </c>
      <c r="U56" s="13" t="str">
        <f t="shared" ref="U56" si="21">TEXT(U57,"jjj")</f>
        <v>mar</v>
      </c>
      <c r="V56" s="13" t="str">
        <f t="shared" ref="V56" si="22">TEXT(V57,"jjj")</f>
        <v>mer</v>
      </c>
      <c r="W56" s="13" t="str">
        <f t="shared" ref="W56" si="23">TEXT(W57,"jjj")</f>
        <v>jeu</v>
      </c>
      <c r="X56" s="13" t="str">
        <f t="shared" ref="X56" si="24">TEXT(X57,"jjj")</f>
        <v>ven</v>
      </c>
      <c r="Y56" s="13" t="str">
        <f t="shared" ref="Y56" si="25">TEXT(Y57,"jjj")</f>
        <v>sam</v>
      </c>
      <c r="Z56" s="13" t="str">
        <f t="shared" ref="Z56" si="26">TEXT(Z57,"jjj")</f>
        <v>dim</v>
      </c>
      <c r="AA56" s="13" t="str">
        <f t="shared" ref="AA56" si="27">TEXT(AA57,"jjj")</f>
        <v>lun</v>
      </c>
      <c r="AB56" s="13" t="str">
        <f t="shared" ref="AB56" si="28">TEXT(AB57,"jjj")</f>
        <v>mar</v>
      </c>
      <c r="AC56" s="13" t="str">
        <f t="shared" ref="AC56" si="29">TEXT(AC57,"jjj")</f>
        <v>mer</v>
      </c>
      <c r="AD56" s="13" t="str">
        <f t="shared" ref="AD56" si="30">TEXT(AD57,"jjj")</f>
        <v>jeu</v>
      </c>
      <c r="AE56" s="13" t="str">
        <f t="shared" ref="AE56" si="31">TEXT(AE57,"jjj")</f>
        <v>ven</v>
      </c>
      <c r="AF56" s="13" t="str">
        <f t="shared" ref="AF56" si="32">TEXT(AF57,"jjj")</f>
        <v>sam</v>
      </c>
      <c r="AG56" s="14" t="str">
        <f t="shared" ref="AG56" si="33">TEXT(AG57,"jjj")</f>
        <v>dim</v>
      </c>
      <c r="AH56" s="1"/>
    </row>
    <row r="57" spans="2:34" ht="24" customHeight="1">
      <c r="B57" s="121"/>
      <c r="C57" s="7">
        <f>B56</f>
        <v>45352</v>
      </c>
      <c r="D57" s="7">
        <f>C57+1</f>
        <v>45353</v>
      </c>
      <c r="E57" s="7">
        <f t="shared" ref="E57:AE57" si="34">D57+1</f>
        <v>45354</v>
      </c>
      <c r="F57" s="7">
        <f>E57+1</f>
        <v>45355</v>
      </c>
      <c r="G57" s="7">
        <f>F57+1</f>
        <v>45356</v>
      </c>
      <c r="H57" s="7">
        <f t="shared" si="34"/>
        <v>45357</v>
      </c>
      <c r="I57" s="7">
        <f t="shared" si="34"/>
        <v>45358</v>
      </c>
      <c r="J57" s="7">
        <f t="shared" si="34"/>
        <v>45359</v>
      </c>
      <c r="K57" s="7">
        <f t="shared" si="34"/>
        <v>45360</v>
      </c>
      <c r="L57" s="7">
        <f t="shared" si="34"/>
        <v>45361</v>
      </c>
      <c r="M57" s="7">
        <f t="shared" si="34"/>
        <v>45362</v>
      </c>
      <c r="N57" s="7">
        <f t="shared" si="34"/>
        <v>45363</v>
      </c>
      <c r="O57" s="7">
        <f t="shared" si="34"/>
        <v>45364</v>
      </c>
      <c r="P57" s="7">
        <f t="shared" si="34"/>
        <v>45365</v>
      </c>
      <c r="Q57" s="7">
        <f t="shared" si="34"/>
        <v>45366</v>
      </c>
      <c r="R57" s="7">
        <f t="shared" si="34"/>
        <v>45367</v>
      </c>
      <c r="S57" s="7">
        <f t="shared" si="34"/>
        <v>45368</v>
      </c>
      <c r="T57" s="7">
        <f t="shared" si="34"/>
        <v>45369</v>
      </c>
      <c r="U57" s="7">
        <f t="shared" si="34"/>
        <v>45370</v>
      </c>
      <c r="V57" s="7">
        <f t="shared" si="34"/>
        <v>45371</v>
      </c>
      <c r="W57" s="7">
        <f t="shared" si="34"/>
        <v>45372</v>
      </c>
      <c r="X57" s="7">
        <f t="shared" si="34"/>
        <v>45373</v>
      </c>
      <c r="Y57" s="7">
        <f t="shared" si="34"/>
        <v>45374</v>
      </c>
      <c r="Z57" s="7">
        <f t="shared" si="34"/>
        <v>45375</v>
      </c>
      <c r="AA57" s="7">
        <f t="shared" si="34"/>
        <v>45376</v>
      </c>
      <c r="AB57" s="7">
        <f t="shared" si="34"/>
        <v>45377</v>
      </c>
      <c r="AC57" s="7">
        <f t="shared" si="34"/>
        <v>45378</v>
      </c>
      <c r="AD57" s="7">
        <f t="shared" si="34"/>
        <v>45379</v>
      </c>
      <c r="AE57" s="7">
        <f t="shared" si="34"/>
        <v>45380</v>
      </c>
      <c r="AF57" s="7">
        <f>AE57+1</f>
        <v>45381</v>
      </c>
      <c r="AG57" s="15">
        <f t="shared" ref="AG57" si="35">AF57+1</f>
        <v>45382</v>
      </c>
      <c r="AH57" s="1"/>
    </row>
    <row r="58" spans="2:34" ht="24" customHeight="1">
      <c r="B58" s="26" t="s">
        <v>52</v>
      </c>
      <c r="C58" s="74" t="s">
        <v>38</v>
      </c>
      <c r="D58" s="20"/>
      <c r="E58" s="20"/>
      <c r="F58" s="75" t="s">
        <v>43</v>
      </c>
      <c r="G58" s="76" t="s">
        <v>36</v>
      </c>
      <c r="H58" s="76" t="s">
        <v>36</v>
      </c>
      <c r="I58" s="77" t="s">
        <v>42</v>
      </c>
      <c r="J58" s="75" t="s">
        <v>43</v>
      </c>
      <c r="K58" s="20"/>
      <c r="L58" s="20"/>
      <c r="M58" s="74" t="s">
        <v>38</v>
      </c>
      <c r="N58" s="74" t="s">
        <v>38</v>
      </c>
      <c r="O58" s="75" t="s">
        <v>43</v>
      </c>
      <c r="P58" s="74" t="s">
        <v>38</v>
      </c>
      <c r="Q58" s="74" t="s">
        <v>38</v>
      </c>
      <c r="R58" s="20"/>
      <c r="S58" s="20"/>
      <c r="T58" s="73" t="s">
        <v>33</v>
      </c>
      <c r="U58" s="73" t="s">
        <v>33</v>
      </c>
      <c r="V58" s="73" t="s">
        <v>33</v>
      </c>
      <c r="W58" s="73" t="s">
        <v>33</v>
      </c>
      <c r="X58" s="73" t="s">
        <v>33</v>
      </c>
      <c r="Y58" s="20"/>
      <c r="Z58" s="20"/>
      <c r="AA58" s="6"/>
      <c r="AB58" s="6"/>
      <c r="AC58" s="6"/>
      <c r="AD58" s="6"/>
      <c r="AE58" s="6"/>
      <c r="AF58" s="20"/>
      <c r="AG58" s="23"/>
      <c r="AH58" s="1"/>
    </row>
    <row r="59" spans="2:34" ht="24" customHeight="1">
      <c r="B59" s="116" t="s">
        <v>53</v>
      </c>
      <c r="C59" s="68" t="s">
        <v>36</v>
      </c>
      <c r="D59" s="20"/>
      <c r="E59" s="20"/>
      <c r="F59" s="82" t="s">
        <v>39</v>
      </c>
      <c r="G59" s="82" t="s">
        <v>39</v>
      </c>
      <c r="H59" s="82" t="s">
        <v>39</v>
      </c>
      <c r="I59" s="82" t="s">
        <v>39</v>
      </c>
      <c r="J59" s="82" t="s">
        <v>39</v>
      </c>
      <c r="K59" s="20"/>
      <c r="L59" s="20"/>
      <c r="M59" s="82" t="s">
        <v>39</v>
      </c>
      <c r="N59" s="82" t="s">
        <v>39</v>
      </c>
      <c r="O59" s="82" t="s">
        <v>39</v>
      </c>
      <c r="P59" s="82" t="s">
        <v>39</v>
      </c>
      <c r="Q59" s="82" t="s">
        <v>39</v>
      </c>
      <c r="R59" s="20"/>
      <c r="S59" s="20"/>
      <c r="T59" s="82" t="s">
        <v>39</v>
      </c>
      <c r="U59" s="82" t="s">
        <v>39</v>
      </c>
      <c r="V59" s="82" t="s">
        <v>39</v>
      </c>
      <c r="W59" s="75" t="s">
        <v>43</v>
      </c>
      <c r="X59" s="77" t="s">
        <v>42</v>
      </c>
      <c r="Y59" s="20"/>
      <c r="Z59" s="20"/>
      <c r="AA59" s="6"/>
      <c r="AB59" s="6"/>
      <c r="AC59" s="6"/>
      <c r="AD59" s="6"/>
      <c r="AE59" s="6"/>
      <c r="AF59" s="20"/>
      <c r="AG59" s="23"/>
      <c r="AH59" s="1"/>
    </row>
    <row r="60" spans="2:34" ht="24" customHeight="1">
      <c r="B60" s="116" t="s">
        <v>54</v>
      </c>
      <c r="C60" s="78" t="s">
        <v>37</v>
      </c>
      <c r="D60" s="20"/>
      <c r="E60" s="20"/>
      <c r="F60" s="78" t="s">
        <v>37</v>
      </c>
      <c r="G60" s="78" t="s">
        <v>37</v>
      </c>
      <c r="H60" s="78" t="s">
        <v>37</v>
      </c>
      <c r="I60" s="78" t="s">
        <v>37</v>
      </c>
      <c r="J60" s="78" t="s">
        <v>37</v>
      </c>
      <c r="K60" s="20"/>
      <c r="L60" s="20"/>
      <c r="M60" s="78" t="s">
        <v>37</v>
      </c>
      <c r="N60" s="78" t="s">
        <v>37</v>
      </c>
      <c r="O60" s="78" t="s">
        <v>37</v>
      </c>
      <c r="P60" s="78" t="s">
        <v>37</v>
      </c>
      <c r="Q60" s="78" t="s">
        <v>37</v>
      </c>
      <c r="R60" s="20"/>
      <c r="S60" s="20"/>
      <c r="T60" s="79" t="s">
        <v>37</v>
      </c>
      <c r="U60" s="69" t="s">
        <v>37</v>
      </c>
      <c r="V60" s="93" t="s">
        <v>46</v>
      </c>
      <c r="W60" s="75" t="s">
        <v>43</v>
      </c>
      <c r="X60" s="77" t="s">
        <v>42</v>
      </c>
      <c r="Y60" s="20"/>
      <c r="Z60" s="20"/>
      <c r="AA60" s="6"/>
      <c r="AB60" s="6"/>
      <c r="AC60" s="6"/>
      <c r="AD60" s="6"/>
      <c r="AE60" s="6"/>
      <c r="AF60" s="20"/>
      <c r="AG60" s="23"/>
      <c r="AH60" s="1"/>
    </row>
    <row r="61" spans="2:34" ht="24" customHeight="1">
      <c r="B61" s="116" t="s">
        <v>55</v>
      </c>
      <c r="C61" s="67" t="s">
        <v>39</v>
      </c>
      <c r="D61" s="20"/>
      <c r="E61" s="20"/>
      <c r="F61" s="67" t="s">
        <v>39</v>
      </c>
      <c r="G61" s="67" t="s">
        <v>39</v>
      </c>
      <c r="H61" s="67" t="s">
        <v>39</v>
      </c>
      <c r="I61" s="77" t="s">
        <v>42</v>
      </c>
      <c r="J61" s="75" t="s">
        <v>43</v>
      </c>
      <c r="K61" s="20"/>
      <c r="L61" s="20"/>
      <c r="M61" s="72" t="s">
        <v>33</v>
      </c>
      <c r="N61" s="72" t="s">
        <v>33</v>
      </c>
      <c r="O61" s="72" t="s">
        <v>33</v>
      </c>
      <c r="P61" s="72" t="s">
        <v>33</v>
      </c>
      <c r="Q61" s="72" t="s">
        <v>33</v>
      </c>
      <c r="R61" s="20"/>
      <c r="S61" s="20"/>
      <c r="T61" s="85" t="s">
        <v>38</v>
      </c>
      <c r="U61" s="85" t="s">
        <v>38</v>
      </c>
      <c r="V61" s="85" t="s">
        <v>38</v>
      </c>
      <c r="W61" s="85" t="s">
        <v>38</v>
      </c>
      <c r="X61" s="77" t="s">
        <v>42</v>
      </c>
      <c r="Y61" s="20"/>
      <c r="Z61" s="20"/>
      <c r="AA61" s="6"/>
      <c r="AB61" s="6"/>
      <c r="AC61" s="6"/>
      <c r="AD61" s="6"/>
      <c r="AE61" s="6"/>
      <c r="AF61" s="20"/>
      <c r="AG61" s="23"/>
      <c r="AH61" s="1"/>
    </row>
    <row r="62" spans="2:34" ht="24" customHeight="1">
      <c r="B62" s="116" t="s">
        <v>56</v>
      </c>
      <c r="C62" s="82" t="s">
        <v>39</v>
      </c>
      <c r="D62" s="20"/>
      <c r="E62" s="20"/>
      <c r="F62" s="82" t="s">
        <v>39</v>
      </c>
      <c r="G62" s="82" t="s">
        <v>39</v>
      </c>
      <c r="H62" s="82" t="s">
        <v>39</v>
      </c>
      <c r="I62" s="85" t="s">
        <v>38</v>
      </c>
      <c r="J62" s="85" t="s">
        <v>38</v>
      </c>
      <c r="K62" s="20"/>
      <c r="L62" s="20"/>
      <c r="M62" s="78" t="s">
        <v>37</v>
      </c>
      <c r="N62" s="78" t="s">
        <v>37</v>
      </c>
      <c r="O62" s="78" t="s">
        <v>37</v>
      </c>
      <c r="P62" s="78" t="s">
        <v>37</v>
      </c>
      <c r="Q62" s="78" t="s">
        <v>37</v>
      </c>
      <c r="R62" s="20"/>
      <c r="S62" s="20"/>
      <c r="T62" s="78" t="s">
        <v>37</v>
      </c>
      <c r="U62" s="78" t="s">
        <v>37</v>
      </c>
      <c r="V62" s="78" t="s">
        <v>37</v>
      </c>
      <c r="W62" s="78" t="s">
        <v>37</v>
      </c>
      <c r="X62" s="78" t="s">
        <v>37</v>
      </c>
      <c r="Y62" s="20"/>
      <c r="Z62" s="20"/>
      <c r="AA62" s="78" t="s">
        <v>37</v>
      </c>
      <c r="AB62" s="78" t="s">
        <v>37</v>
      </c>
      <c r="AC62" s="78" t="s">
        <v>37</v>
      </c>
      <c r="AD62" s="78" t="s">
        <v>37</v>
      </c>
      <c r="AE62" s="78" t="s">
        <v>37</v>
      </c>
      <c r="AF62" s="20"/>
      <c r="AG62" s="23"/>
      <c r="AH62" s="1"/>
    </row>
    <row r="63" spans="2:34" ht="24" customHeight="1">
      <c r="B63" s="116" t="s">
        <v>57</v>
      </c>
      <c r="C63" s="104" t="s">
        <v>47</v>
      </c>
      <c r="D63" s="20"/>
      <c r="E63" s="20"/>
      <c r="F63" s="72" t="s">
        <v>33</v>
      </c>
      <c r="G63" s="72" t="s">
        <v>33</v>
      </c>
      <c r="H63" s="72" t="s">
        <v>33</v>
      </c>
      <c r="I63" s="72" t="s">
        <v>33</v>
      </c>
      <c r="J63" s="72" t="s">
        <v>33</v>
      </c>
      <c r="K63" s="20"/>
      <c r="L63" s="20"/>
      <c r="M63" s="73" t="s">
        <v>33</v>
      </c>
      <c r="N63" s="73" t="s">
        <v>33</v>
      </c>
      <c r="O63" s="73" t="s">
        <v>33</v>
      </c>
      <c r="P63" s="73" t="s">
        <v>33</v>
      </c>
      <c r="Q63" s="73" t="s">
        <v>33</v>
      </c>
      <c r="R63" s="20"/>
      <c r="S63" s="20"/>
      <c r="T63" s="80" t="s">
        <v>35</v>
      </c>
      <c r="U63" s="80" t="s">
        <v>35</v>
      </c>
      <c r="V63" s="80" t="s">
        <v>35</v>
      </c>
      <c r="W63" s="80" t="s">
        <v>35</v>
      </c>
      <c r="X63" s="80" t="s">
        <v>35</v>
      </c>
      <c r="Y63" s="20"/>
      <c r="Z63" s="20"/>
      <c r="AA63" s="80" t="s">
        <v>35</v>
      </c>
      <c r="AB63" s="70" t="s">
        <v>35</v>
      </c>
      <c r="AC63" s="70" t="s">
        <v>35</v>
      </c>
      <c r="AD63" s="70" t="s">
        <v>35</v>
      </c>
      <c r="AE63" s="70" t="s">
        <v>35</v>
      </c>
      <c r="AF63" s="20"/>
      <c r="AG63" s="23"/>
      <c r="AH63" s="1"/>
    </row>
    <row r="64" spans="2:34" ht="24" customHeight="1">
      <c r="B64" s="27" t="s">
        <v>0</v>
      </c>
      <c r="C64" s="6"/>
      <c r="D64" s="20"/>
      <c r="E64" s="20"/>
      <c r="F64" s="83" t="s">
        <v>40</v>
      </c>
      <c r="G64" s="83" t="s">
        <v>40</v>
      </c>
      <c r="I64" s="6"/>
      <c r="J64" s="6"/>
      <c r="K64" s="20"/>
      <c r="L64" s="20"/>
      <c r="M64" s="6"/>
      <c r="N64" s="6"/>
      <c r="O64" s="6"/>
      <c r="P64" s="6"/>
      <c r="Q64" s="6"/>
      <c r="R64" s="20"/>
      <c r="S64" s="20"/>
      <c r="T64" s="6"/>
      <c r="U64" s="6"/>
      <c r="V64" s="115"/>
      <c r="W64" s="6"/>
      <c r="X64" s="6"/>
      <c r="Y64" s="20"/>
      <c r="Z64" s="20"/>
      <c r="AA64" s="6"/>
      <c r="AB64" s="6"/>
      <c r="AC64" s="6"/>
      <c r="AD64" s="6"/>
      <c r="AE64" s="6"/>
      <c r="AF64" s="20"/>
      <c r="AG64" s="23"/>
      <c r="AH64" s="1"/>
    </row>
    <row r="65" spans="2:34" ht="24" customHeight="1" thickBot="1">
      <c r="B65" s="28" t="s">
        <v>1</v>
      </c>
      <c r="C65" s="18"/>
      <c r="D65" s="24"/>
      <c r="E65" s="24"/>
      <c r="F65" s="18"/>
      <c r="G65" s="18"/>
      <c r="H65" s="18"/>
      <c r="I65" s="18"/>
      <c r="J65" s="18"/>
      <c r="K65" s="24"/>
      <c r="L65" s="24"/>
      <c r="M65" s="18"/>
      <c r="N65" s="18"/>
      <c r="O65" s="18"/>
      <c r="P65" s="18"/>
      <c r="Q65" s="18"/>
      <c r="R65" s="24"/>
      <c r="S65" s="24"/>
      <c r="T65" s="83" t="s">
        <v>40</v>
      </c>
      <c r="U65" s="113" t="s">
        <v>40</v>
      </c>
      <c r="V65" s="86"/>
      <c r="W65" s="114"/>
      <c r="X65" s="18"/>
      <c r="Y65" s="24"/>
      <c r="Z65" s="24"/>
      <c r="AA65" s="18"/>
      <c r="AB65" s="18"/>
      <c r="AC65" s="18"/>
      <c r="AD65" s="18"/>
      <c r="AE65" s="18"/>
      <c r="AF65" s="24"/>
      <c r="AG65" s="25"/>
      <c r="AH65" s="1"/>
    </row>
    <row r="66" spans="2:34" ht="24" customHeight="1">
      <c r="B66" s="1"/>
      <c r="AH66" s="1"/>
    </row>
    <row r="67" spans="2:34" ht="24" customHeight="1">
      <c r="B67" s="1"/>
      <c r="AH67" s="1"/>
    </row>
    <row r="68" spans="2:34" ht="24" customHeight="1">
      <c r="B68" s="1"/>
      <c r="AH68" s="1"/>
    </row>
    <row r="69" spans="2:34" ht="24" customHeight="1">
      <c r="B69" s="1"/>
      <c r="AH69" s="1"/>
    </row>
    <row r="70" spans="2:34" ht="24" customHeight="1">
      <c r="B70" s="1"/>
      <c r="AH70" s="1"/>
    </row>
    <row r="71" spans="2:34" ht="24" customHeight="1">
      <c r="B71" s="1"/>
      <c r="AH71" s="1"/>
    </row>
    <row r="72" spans="2:34" ht="24" customHeight="1">
      <c r="B72" s="1"/>
      <c r="AH72" s="1"/>
    </row>
    <row r="73" spans="2:34" ht="24" customHeight="1">
      <c r="B73" s="1"/>
      <c r="AH73" s="1"/>
    </row>
    <row r="74" spans="2:34" ht="24" customHeight="1">
      <c r="B74" s="1"/>
      <c r="AH74" s="1"/>
    </row>
    <row r="75" spans="2:34" ht="24" customHeight="1">
      <c r="B75" s="1"/>
      <c r="AH75" s="1"/>
    </row>
    <row r="76" spans="2:34" ht="24" customHeight="1">
      <c r="B76" s="1"/>
      <c r="AH76" s="1"/>
    </row>
    <row r="77" spans="2:34" ht="24" customHeight="1">
      <c r="B77" s="1"/>
      <c r="AH77" s="1"/>
    </row>
    <row r="78" spans="2:34" ht="24" customHeight="1">
      <c r="B78" s="1"/>
      <c r="AH78" s="1"/>
    </row>
    <row r="79" spans="2:34" ht="24" customHeight="1">
      <c r="B79" s="1"/>
      <c r="AH79" s="1"/>
    </row>
    <row r="80" spans="2:34" ht="24" customHeight="1">
      <c r="B80" s="1"/>
      <c r="AH80" s="1"/>
    </row>
    <row r="81" spans="2:34" ht="24" customHeight="1">
      <c r="B81" s="1"/>
      <c r="AH81" s="1"/>
    </row>
    <row r="82" spans="2:34" ht="24" customHeight="1">
      <c r="B82" s="1"/>
      <c r="K82" s="86"/>
      <c r="AH82" s="1"/>
    </row>
    <row r="83" spans="2:34" ht="24" customHeight="1">
      <c r="B83" s="1"/>
      <c r="AH83" s="1"/>
    </row>
    <row r="84" spans="2:34" ht="24" customHeight="1">
      <c r="B84" s="1"/>
      <c r="AH84" s="1"/>
    </row>
    <row r="85" spans="2:34" ht="24" customHeight="1" thickBot="1">
      <c r="B85" s="1"/>
      <c r="AH85" s="1"/>
    </row>
    <row r="86" spans="2:34" ht="24" customHeight="1">
      <c r="B86" s="120">
        <f>EDATE(B56,1)</f>
        <v>45383</v>
      </c>
      <c r="C86" s="132">
        <f>C87</f>
        <v>45383</v>
      </c>
      <c r="D86" s="132">
        <f>D87</f>
        <v>45384</v>
      </c>
      <c r="E86" s="132">
        <f t="shared" ref="E86:AF86" si="36">E87</f>
        <v>45385</v>
      </c>
      <c r="F86" s="132">
        <f t="shared" si="36"/>
        <v>45386</v>
      </c>
      <c r="G86" s="132">
        <f t="shared" si="36"/>
        <v>45387</v>
      </c>
      <c r="H86" s="132">
        <f t="shared" si="36"/>
        <v>45388</v>
      </c>
      <c r="I86" s="132">
        <f t="shared" si="36"/>
        <v>45389</v>
      </c>
      <c r="J86" s="132">
        <f t="shared" si="36"/>
        <v>45390</v>
      </c>
      <c r="K86" s="132">
        <f t="shared" si="36"/>
        <v>45391</v>
      </c>
      <c r="L86" s="132">
        <f t="shared" si="36"/>
        <v>45392</v>
      </c>
      <c r="M86" s="132">
        <f t="shared" si="36"/>
        <v>45393</v>
      </c>
      <c r="N86" s="132">
        <f t="shared" si="36"/>
        <v>45394</v>
      </c>
      <c r="O86" s="132">
        <f t="shared" si="36"/>
        <v>45395</v>
      </c>
      <c r="P86" s="132">
        <f t="shared" si="36"/>
        <v>45396</v>
      </c>
      <c r="Q86" s="132">
        <f t="shared" si="36"/>
        <v>45397</v>
      </c>
      <c r="R86" s="132">
        <f t="shared" si="36"/>
        <v>45398</v>
      </c>
      <c r="S86" s="132">
        <f t="shared" si="36"/>
        <v>45399</v>
      </c>
      <c r="T86" s="132">
        <f t="shared" si="36"/>
        <v>45400</v>
      </c>
      <c r="U86" s="132">
        <f t="shared" si="36"/>
        <v>45401</v>
      </c>
      <c r="V86" s="132">
        <f t="shared" si="36"/>
        <v>45402</v>
      </c>
      <c r="W86" s="132">
        <f t="shared" si="36"/>
        <v>45403</v>
      </c>
      <c r="X86" s="132">
        <f t="shared" si="36"/>
        <v>45404</v>
      </c>
      <c r="Y86" s="132">
        <f t="shared" si="36"/>
        <v>45405</v>
      </c>
      <c r="Z86" s="132">
        <f t="shared" si="36"/>
        <v>45406</v>
      </c>
      <c r="AA86" s="132">
        <f t="shared" si="36"/>
        <v>45407</v>
      </c>
      <c r="AB86" s="132">
        <f t="shared" si="36"/>
        <v>45408</v>
      </c>
      <c r="AC86" s="132">
        <f t="shared" si="36"/>
        <v>45409</v>
      </c>
      <c r="AD86" s="132">
        <f t="shared" si="36"/>
        <v>45410</v>
      </c>
      <c r="AE86" s="132">
        <f t="shared" si="36"/>
        <v>45411</v>
      </c>
      <c r="AF86" s="132">
        <f t="shared" si="36"/>
        <v>45412</v>
      </c>
      <c r="AG86" s="8"/>
      <c r="AH86" s="1"/>
    </row>
    <row r="87" spans="2:34" ht="24" customHeight="1">
      <c r="B87" s="121"/>
      <c r="C87" s="7">
        <f>B86</f>
        <v>45383</v>
      </c>
      <c r="D87" s="7">
        <f>DATE(2024,4,2)</f>
        <v>45384</v>
      </c>
      <c r="E87" s="7">
        <f>D87+1</f>
        <v>45385</v>
      </c>
      <c r="F87" s="7">
        <f>E87+1</f>
        <v>45386</v>
      </c>
      <c r="G87" s="7">
        <f>F87+1</f>
        <v>45387</v>
      </c>
      <c r="H87" s="7">
        <f t="shared" ref="H87:AE87" si="37">G87+1</f>
        <v>45388</v>
      </c>
      <c r="I87" s="7">
        <f t="shared" si="37"/>
        <v>45389</v>
      </c>
      <c r="J87" s="7">
        <f t="shared" si="37"/>
        <v>45390</v>
      </c>
      <c r="K87" s="7">
        <f t="shared" si="37"/>
        <v>45391</v>
      </c>
      <c r="L87" s="7">
        <f t="shared" si="37"/>
        <v>45392</v>
      </c>
      <c r="M87" s="7">
        <f t="shared" si="37"/>
        <v>45393</v>
      </c>
      <c r="N87" s="7">
        <f t="shared" si="37"/>
        <v>45394</v>
      </c>
      <c r="O87" s="7">
        <f t="shared" si="37"/>
        <v>45395</v>
      </c>
      <c r="P87" s="7">
        <f t="shared" si="37"/>
        <v>45396</v>
      </c>
      <c r="Q87" s="7">
        <f t="shared" si="37"/>
        <v>45397</v>
      </c>
      <c r="R87" s="7">
        <f t="shared" si="37"/>
        <v>45398</v>
      </c>
      <c r="S87" s="7">
        <f t="shared" si="37"/>
        <v>45399</v>
      </c>
      <c r="T87" s="7">
        <f t="shared" si="37"/>
        <v>45400</v>
      </c>
      <c r="U87" s="7">
        <f t="shared" si="37"/>
        <v>45401</v>
      </c>
      <c r="V87" s="7">
        <f t="shared" si="37"/>
        <v>45402</v>
      </c>
      <c r="W87" s="7">
        <f t="shared" si="37"/>
        <v>45403</v>
      </c>
      <c r="X87" s="7">
        <f t="shared" si="37"/>
        <v>45404</v>
      </c>
      <c r="Y87" s="7">
        <f t="shared" si="37"/>
        <v>45405</v>
      </c>
      <c r="Z87" s="7">
        <f t="shared" si="37"/>
        <v>45406</v>
      </c>
      <c r="AA87" s="7">
        <f t="shared" si="37"/>
        <v>45407</v>
      </c>
      <c r="AB87" s="7">
        <f t="shared" si="37"/>
        <v>45408</v>
      </c>
      <c r="AC87" s="7">
        <f t="shared" si="37"/>
        <v>45409</v>
      </c>
      <c r="AD87" s="7">
        <f t="shared" si="37"/>
        <v>45410</v>
      </c>
      <c r="AE87" s="7">
        <f t="shared" si="37"/>
        <v>45411</v>
      </c>
      <c r="AF87" s="15">
        <f>AE87+1</f>
        <v>45412</v>
      </c>
      <c r="AG87" s="8"/>
      <c r="AH87" s="1"/>
    </row>
    <row r="88" spans="2:34" ht="24" customHeight="1">
      <c r="B88" s="26" t="s">
        <v>52</v>
      </c>
      <c r="C88" s="12"/>
      <c r="D88" s="6"/>
      <c r="E88" s="6"/>
      <c r="F88" s="6"/>
      <c r="G88" s="6"/>
      <c r="H88" s="20"/>
      <c r="I88" s="20"/>
      <c r="J88" s="6"/>
      <c r="K88" s="6"/>
      <c r="L88" s="6"/>
      <c r="M88" s="6"/>
      <c r="N88" s="6"/>
      <c r="O88" s="20"/>
      <c r="P88" s="20"/>
      <c r="Q88" s="86"/>
      <c r="R88" s="6"/>
      <c r="S88" s="6"/>
      <c r="T88" s="6"/>
      <c r="U88" s="6"/>
      <c r="V88" s="20"/>
      <c r="W88" s="20"/>
      <c r="X88" s="6"/>
      <c r="Y88" s="6"/>
      <c r="Z88" s="6"/>
      <c r="AA88" s="6"/>
      <c r="AB88" s="6"/>
      <c r="AC88" s="20"/>
      <c r="AD88" s="20"/>
      <c r="AE88" s="6"/>
      <c r="AF88" s="16"/>
      <c r="AG88" s="9"/>
      <c r="AH88" s="1"/>
    </row>
    <row r="89" spans="2:34" ht="24" customHeight="1">
      <c r="B89" s="116" t="s">
        <v>53</v>
      </c>
      <c r="C89" s="12"/>
      <c r="D89" s="78" t="s">
        <v>37</v>
      </c>
      <c r="E89" s="78" t="s">
        <v>37</v>
      </c>
      <c r="F89" s="78" t="s">
        <v>37</v>
      </c>
      <c r="G89" s="78" t="s">
        <v>37</v>
      </c>
      <c r="H89" s="20"/>
      <c r="I89" s="20"/>
      <c r="J89" s="78" t="s">
        <v>37</v>
      </c>
      <c r="K89" s="78" t="s">
        <v>37</v>
      </c>
      <c r="L89" s="78" t="s">
        <v>37</v>
      </c>
      <c r="M89" s="78" t="s">
        <v>37</v>
      </c>
      <c r="N89" s="78" t="s">
        <v>48</v>
      </c>
      <c r="O89" s="20"/>
      <c r="P89" s="20"/>
      <c r="Q89" s="86"/>
      <c r="R89" s="6"/>
      <c r="S89" s="6"/>
      <c r="T89" s="6"/>
      <c r="U89" s="6"/>
      <c r="V89" s="20"/>
      <c r="W89" s="20"/>
      <c r="X89" s="6"/>
      <c r="Y89" s="6"/>
      <c r="Z89" s="6"/>
      <c r="AA89" s="6"/>
      <c r="AB89" s="6"/>
      <c r="AC89" s="20"/>
      <c r="AD89" s="20"/>
      <c r="AE89" s="6"/>
      <c r="AF89" s="16"/>
      <c r="AG89" s="9"/>
      <c r="AH89" s="1"/>
    </row>
    <row r="90" spans="2:34" ht="24" customHeight="1">
      <c r="B90" s="116" t="s">
        <v>54</v>
      </c>
      <c r="C90" s="12"/>
      <c r="D90" s="6"/>
      <c r="E90" s="6"/>
      <c r="F90" s="6"/>
      <c r="G90" s="6"/>
      <c r="H90" s="20"/>
      <c r="I90" s="20"/>
      <c r="J90" s="6"/>
      <c r="K90" s="6"/>
      <c r="L90" s="6"/>
      <c r="M90" s="6"/>
      <c r="N90" s="6"/>
      <c r="O90" s="20"/>
      <c r="P90" s="20"/>
      <c r="Q90" s="86"/>
      <c r="R90" s="6"/>
      <c r="S90" s="6"/>
      <c r="T90" s="6"/>
      <c r="U90" s="6"/>
      <c r="V90" s="20"/>
      <c r="W90" s="20"/>
      <c r="X90" s="6"/>
      <c r="Y90" s="6"/>
      <c r="Z90" s="6"/>
      <c r="AA90" s="6"/>
      <c r="AB90" s="6"/>
      <c r="AC90" s="20"/>
      <c r="AD90" s="20"/>
      <c r="AE90" s="6"/>
      <c r="AF90" s="16"/>
      <c r="AG90" s="9"/>
      <c r="AH90" s="1"/>
    </row>
    <row r="91" spans="2:34" ht="24" customHeight="1">
      <c r="B91" s="116" t="s">
        <v>55</v>
      </c>
      <c r="C91" s="12"/>
      <c r="D91" s="6"/>
      <c r="E91" s="6"/>
      <c r="F91" s="6"/>
      <c r="G91" s="6"/>
      <c r="H91" s="20"/>
      <c r="I91" s="20"/>
      <c r="J91" s="6"/>
      <c r="K91" s="6"/>
      <c r="L91" s="6"/>
      <c r="M91" s="6"/>
      <c r="N91" s="6"/>
      <c r="O91" s="20"/>
      <c r="P91" s="20"/>
      <c r="Q91" s="86"/>
      <c r="R91" s="6"/>
      <c r="S91" s="6"/>
      <c r="T91" s="6"/>
      <c r="U91" s="6"/>
      <c r="V91" s="20"/>
      <c r="W91" s="20"/>
      <c r="X91" s="6"/>
      <c r="Y91" s="6"/>
      <c r="Z91" s="6"/>
      <c r="AA91" s="6"/>
      <c r="AB91" s="6"/>
      <c r="AC91" s="20"/>
      <c r="AD91" s="20"/>
      <c r="AE91" s="6"/>
      <c r="AF91" s="16"/>
      <c r="AG91" s="9"/>
      <c r="AH91" s="1"/>
    </row>
    <row r="92" spans="2:34" ht="24" customHeight="1">
      <c r="B92" s="116" t="s">
        <v>56</v>
      </c>
      <c r="C92" s="12"/>
      <c r="D92" s="79" t="s">
        <v>37</v>
      </c>
      <c r="E92" s="69" t="s">
        <v>37</v>
      </c>
      <c r="F92" s="6"/>
      <c r="G92" s="6"/>
      <c r="H92" s="20"/>
      <c r="I92" s="20"/>
      <c r="J92" s="6"/>
      <c r="K92" s="6"/>
      <c r="L92" s="6"/>
      <c r="M92" s="6"/>
      <c r="N92" s="6"/>
      <c r="O92" s="20"/>
      <c r="P92" s="20"/>
      <c r="Q92" s="86"/>
      <c r="R92" s="6"/>
      <c r="S92" s="6"/>
      <c r="T92" s="6"/>
      <c r="U92" s="6"/>
      <c r="V92" s="20"/>
      <c r="W92" s="20"/>
      <c r="X92" s="6"/>
      <c r="Y92" s="6"/>
      <c r="Z92" s="6"/>
      <c r="AA92" s="6"/>
      <c r="AB92" s="6"/>
      <c r="AC92" s="20"/>
      <c r="AD92" s="20"/>
      <c r="AE92" s="6"/>
      <c r="AF92" s="16"/>
      <c r="AG92" s="9"/>
      <c r="AH92" s="1"/>
    </row>
    <row r="93" spans="2:34" ht="24" customHeight="1">
      <c r="B93" s="116" t="s">
        <v>57</v>
      </c>
      <c r="C93" s="12"/>
      <c r="D93" s="70" t="s">
        <v>35</v>
      </c>
      <c r="E93" s="70" t="s">
        <v>35</v>
      </c>
      <c r="F93" s="70" t="s">
        <v>35</v>
      </c>
      <c r="G93" s="70" t="s">
        <v>35</v>
      </c>
      <c r="H93" s="20"/>
      <c r="I93" s="20"/>
      <c r="J93" s="70" t="s">
        <v>35</v>
      </c>
      <c r="K93" s="6"/>
      <c r="L93" s="6"/>
      <c r="M93" s="6"/>
      <c r="N93" s="6"/>
      <c r="O93" s="20"/>
      <c r="P93" s="20"/>
      <c r="Q93" s="86"/>
      <c r="R93" s="6"/>
      <c r="S93" s="6"/>
      <c r="T93" s="6"/>
      <c r="U93" s="6"/>
      <c r="V93" s="20"/>
      <c r="W93" s="20"/>
      <c r="X93" s="6"/>
      <c r="Y93" s="6"/>
      <c r="Z93" s="6"/>
      <c r="AA93" s="6"/>
      <c r="AB93" s="6"/>
      <c r="AC93" s="20"/>
      <c r="AD93" s="20"/>
      <c r="AE93" s="6"/>
      <c r="AF93" s="16"/>
      <c r="AG93" s="9"/>
      <c r="AH93" s="1"/>
    </row>
    <row r="94" spans="2:34" ht="24" customHeight="1">
      <c r="B94" s="27" t="s">
        <v>0</v>
      </c>
      <c r="C94" s="12"/>
      <c r="D94" s="6"/>
      <c r="E94" s="6"/>
      <c r="F94" s="6"/>
      <c r="G94" s="6"/>
      <c r="H94" s="20"/>
      <c r="I94" s="20"/>
      <c r="J94" s="6"/>
      <c r="K94" s="6"/>
      <c r="L94" s="6"/>
      <c r="M94" s="6"/>
      <c r="N94" s="6"/>
      <c r="O94" s="20"/>
      <c r="P94" s="20"/>
      <c r="Q94" s="86"/>
      <c r="R94" s="6"/>
      <c r="S94" s="6"/>
      <c r="T94" s="6"/>
      <c r="U94" s="6"/>
      <c r="V94" s="20"/>
      <c r="W94" s="20"/>
      <c r="X94" s="6"/>
      <c r="Y94" s="6"/>
      <c r="Z94" s="6"/>
      <c r="AA94" s="6"/>
      <c r="AB94" s="6"/>
      <c r="AC94" s="20"/>
      <c r="AD94" s="20"/>
      <c r="AE94" s="6"/>
      <c r="AF94" s="16"/>
      <c r="AG94" s="9"/>
      <c r="AH94" s="1"/>
    </row>
    <row r="95" spans="2:34" ht="24" customHeight="1" thickBot="1">
      <c r="B95" s="28" t="s">
        <v>1</v>
      </c>
      <c r="C95" s="17"/>
      <c r="D95" s="18"/>
      <c r="E95" s="18"/>
      <c r="F95" s="18"/>
      <c r="G95" s="18"/>
      <c r="H95" s="24"/>
      <c r="I95" s="24"/>
      <c r="J95" s="18"/>
      <c r="K95" s="18"/>
      <c r="L95" s="18"/>
      <c r="M95" s="18"/>
      <c r="N95" s="18"/>
      <c r="O95" s="24"/>
      <c r="P95" s="24"/>
      <c r="Q95" s="91"/>
      <c r="R95" s="18"/>
      <c r="S95" s="18"/>
      <c r="T95" s="18"/>
      <c r="U95" s="18"/>
      <c r="V95" s="24"/>
      <c r="W95" s="24"/>
      <c r="X95" s="18"/>
      <c r="Y95" s="18"/>
      <c r="Z95" s="18"/>
      <c r="AA95" s="18"/>
      <c r="AB95" s="18"/>
      <c r="AC95" s="24"/>
      <c r="AD95" s="24"/>
      <c r="AE95" s="18"/>
      <c r="AF95" s="19"/>
      <c r="AG95" s="9"/>
      <c r="AH95" s="1"/>
    </row>
    <row r="96" spans="2:34" ht="24" customHeight="1">
      <c r="B96" s="1"/>
      <c r="AH96" s="1"/>
    </row>
    <row r="97" spans="2:34" ht="24" customHeight="1">
      <c r="B97" s="1"/>
      <c r="AH97" s="1"/>
    </row>
    <row r="98" spans="2:34" ht="24" customHeight="1">
      <c r="B98" s="1"/>
      <c r="AH98" s="1"/>
    </row>
    <row r="99" spans="2:34" ht="24" customHeight="1">
      <c r="B99" s="1"/>
      <c r="AH99" s="1"/>
    </row>
    <row r="100" spans="2:34" ht="24" customHeight="1">
      <c r="B100" s="1"/>
      <c r="AH100" s="1"/>
    </row>
    <row r="101" spans="2:34" ht="24" customHeight="1">
      <c r="B101" s="1"/>
      <c r="AH101" s="1"/>
    </row>
    <row r="102" spans="2:34" ht="24" customHeight="1">
      <c r="B102" s="1"/>
      <c r="AH102" s="1"/>
    </row>
    <row r="103" spans="2:34" ht="24" customHeight="1" thickBot="1">
      <c r="B103" s="1"/>
      <c r="AH103" s="1"/>
    </row>
    <row r="104" spans="2:34" ht="24" customHeight="1">
      <c r="B104" s="120">
        <f>EDATE(B86,1)</f>
        <v>45413</v>
      </c>
      <c r="C104" s="13" t="str">
        <f>TEXT(C105,"jjj")</f>
        <v>mer</v>
      </c>
      <c r="D104" s="13" t="str">
        <f t="shared" ref="D104:AG104" si="38">TEXT(D105,"jjj")</f>
        <v>jeu</v>
      </c>
      <c r="E104" s="13" t="str">
        <f t="shared" si="38"/>
        <v>ven</v>
      </c>
      <c r="F104" s="13" t="str">
        <f t="shared" si="38"/>
        <v>sam</v>
      </c>
      <c r="G104" s="13" t="str">
        <f t="shared" si="38"/>
        <v>dim</v>
      </c>
      <c r="H104" s="13" t="str">
        <f t="shared" si="38"/>
        <v>lun</v>
      </c>
      <c r="I104" s="13" t="str">
        <f t="shared" si="38"/>
        <v>mar</v>
      </c>
      <c r="J104" s="13" t="str">
        <f t="shared" si="38"/>
        <v>mer</v>
      </c>
      <c r="K104" s="13" t="str">
        <f t="shared" si="38"/>
        <v>jeu</v>
      </c>
      <c r="L104" s="13" t="str">
        <f t="shared" si="38"/>
        <v>ven</v>
      </c>
      <c r="M104" s="13" t="str">
        <f t="shared" si="38"/>
        <v>sam</v>
      </c>
      <c r="N104" s="13" t="str">
        <f t="shared" si="38"/>
        <v>dim</v>
      </c>
      <c r="O104" s="13" t="str">
        <f t="shared" si="38"/>
        <v>lun</v>
      </c>
      <c r="P104" s="13" t="str">
        <f t="shared" si="38"/>
        <v>mar</v>
      </c>
      <c r="Q104" s="13" t="str">
        <f t="shared" si="38"/>
        <v>mer</v>
      </c>
      <c r="R104" s="13" t="str">
        <f t="shared" si="38"/>
        <v>jeu</v>
      </c>
      <c r="S104" s="13" t="str">
        <f t="shared" si="38"/>
        <v>ven</v>
      </c>
      <c r="T104" s="13" t="str">
        <f t="shared" si="38"/>
        <v>sam</v>
      </c>
      <c r="U104" s="13" t="str">
        <f t="shared" si="38"/>
        <v>dim</v>
      </c>
      <c r="V104" s="13" t="str">
        <f t="shared" si="38"/>
        <v>lun</v>
      </c>
      <c r="W104" s="13" t="str">
        <f t="shared" si="38"/>
        <v>mar</v>
      </c>
      <c r="X104" s="13" t="str">
        <f t="shared" si="38"/>
        <v>mer</v>
      </c>
      <c r="Y104" s="13" t="str">
        <f t="shared" si="38"/>
        <v>jeu</v>
      </c>
      <c r="Z104" s="13" t="str">
        <f t="shared" si="38"/>
        <v>ven</v>
      </c>
      <c r="AA104" s="13" t="str">
        <f t="shared" si="38"/>
        <v>sam</v>
      </c>
      <c r="AB104" s="13" t="str">
        <f t="shared" si="38"/>
        <v>dim</v>
      </c>
      <c r="AC104" s="13" t="str">
        <f t="shared" si="38"/>
        <v>lun</v>
      </c>
      <c r="AD104" s="13" t="str">
        <f t="shared" si="38"/>
        <v>mar</v>
      </c>
      <c r="AE104" s="13" t="str">
        <f t="shared" si="38"/>
        <v>mer</v>
      </c>
      <c r="AF104" s="13" t="str">
        <f t="shared" si="38"/>
        <v>jeu</v>
      </c>
      <c r="AG104" s="14" t="str">
        <f t="shared" si="38"/>
        <v>ven</v>
      </c>
      <c r="AH104" s="1"/>
    </row>
    <row r="105" spans="2:34" ht="24" customHeight="1">
      <c r="B105" s="121"/>
      <c r="C105" s="7">
        <f>B104</f>
        <v>45413</v>
      </c>
      <c r="D105" s="7">
        <f>C105+1</f>
        <v>45414</v>
      </c>
      <c r="E105" s="7">
        <f t="shared" ref="E105:AG105" si="39">D105+1</f>
        <v>45415</v>
      </c>
      <c r="F105" s="7">
        <f>E105+1</f>
        <v>45416</v>
      </c>
      <c r="G105" s="7">
        <f>F105+1</f>
        <v>45417</v>
      </c>
      <c r="H105" s="7">
        <f t="shared" si="39"/>
        <v>45418</v>
      </c>
      <c r="I105" s="7">
        <f t="shared" si="39"/>
        <v>45419</v>
      </c>
      <c r="J105" s="7">
        <f t="shared" si="39"/>
        <v>45420</v>
      </c>
      <c r="K105" s="7">
        <f t="shared" si="39"/>
        <v>45421</v>
      </c>
      <c r="L105" s="7">
        <f t="shared" si="39"/>
        <v>45422</v>
      </c>
      <c r="M105" s="7">
        <f t="shared" si="39"/>
        <v>45423</v>
      </c>
      <c r="N105" s="7">
        <f t="shared" si="39"/>
        <v>45424</v>
      </c>
      <c r="O105" s="7">
        <f t="shared" si="39"/>
        <v>45425</v>
      </c>
      <c r="P105" s="7">
        <f t="shared" si="39"/>
        <v>45426</v>
      </c>
      <c r="Q105" s="7">
        <f t="shared" si="39"/>
        <v>45427</v>
      </c>
      <c r="R105" s="7">
        <f t="shared" si="39"/>
        <v>45428</v>
      </c>
      <c r="S105" s="7">
        <f t="shared" si="39"/>
        <v>45429</v>
      </c>
      <c r="T105" s="7">
        <f t="shared" si="39"/>
        <v>45430</v>
      </c>
      <c r="U105" s="7">
        <f t="shared" si="39"/>
        <v>45431</v>
      </c>
      <c r="V105" s="7">
        <f t="shared" si="39"/>
        <v>45432</v>
      </c>
      <c r="W105" s="7">
        <f t="shared" si="39"/>
        <v>45433</v>
      </c>
      <c r="X105" s="7">
        <f t="shared" si="39"/>
        <v>45434</v>
      </c>
      <c r="Y105" s="7">
        <f t="shared" si="39"/>
        <v>45435</v>
      </c>
      <c r="Z105" s="7">
        <f t="shared" si="39"/>
        <v>45436</v>
      </c>
      <c r="AA105" s="7">
        <f t="shared" si="39"/>
        <v>45437</v>
      </c>
      <c r="AB105" s="7">
        <f t="shared" si="39"/>
        <v>45438</v>
      </c>
      <c r="AC105" s="7">
        <f t="shared" si="39"/>
        <v>45439</v>
      </c>
      <c r="AD105" s="7">
        <f t="shared" si="39"/>
        <v>45440</v>
      </c>
      <c r="AE105" s="7">
        <f t="shared" si="39"/>
        <v>45441</v>
      </c>
      <c r="AF105" s="7">
        <f>AE105+1</f>
        <v>45442</v>
      </c>
      <c r="AG105" s="15">
        <f t="shared" si="39"/>
        <v>45443</v>
      </c>
      <c r="AH105" s="1"/>
    </row>
    <row r="106" spans="2:34" ht="24" customHeight="1">
      <c r="B106" s="26" t="s">
        <v>52</v>
      </c>
      <c r="C106" s="43"/>
      <c r="D106" s="6"/>
      <c r="E106" s="6"/>
      <c r="F106" s="20"/>
      <c r="G106" s="20"/>
      <c r="H106" s="6"/>
      <c r="I106" s="6"/>
      <c r="J106" s="12"/>
      <c r="K106" s="6"/>
      <c r="L106" s="6"/>
      <c r="M106" s="20"/>
      <c r="N106" s="20"/>
      <c r="O106" s="6"/>
      <c r="P106" s="6"/>
      <c r="Q106" s="6"/>
      <c r="R106" s="6"/>
      <c r="S106" s="6"/>
      <c r="T106" s="20"/>
      <c r="U106" s="20"/>
      <c r="V106" s="43"/>
      <c r="W106" s="6"/>
      <c r="X106" s="6"/>
      <c r="Y106" s="6"/>
      <c r="Z106" s="6"/>
      <c r="AA106" s="20"/>
      <c r="AB106" s="20"/>
      <c r="AC106" s="6"/>
      <c r="AD106" s="6"/>
      <c r="AE106" s="6"/>
      <c r="AF106" s="6"/>
      <c r="AG106" s="16"/>
      <c r="AH106" s="1"/>
    </row>
    <row r="107" spans="2:34" ht="24" customHeight="1">
      <c r="B107" s="116" t="s">
        <v>53</v>
      </c>
      <c r="C107" s="43"/>
      <c r="D107" s="6"/>
      <c r="E107" s="6"/>
      <c r="F107" s="20"/>
      <c r="G107" s="20"/>
      <c r="H107" s="6"/>
      <c r="I107" s="6"/>
      <c r="J107" s="12"/>
      <c r="K107" s="6"/>
      <c r="L107" s="6"/>
      <c r="M107" s="20"/>
      <c r="N107" s="20"/>
      <c r="O107" s="6"/>
      <c r="P107" s="6"/>
      <c r="Q107" s="6"/>
      <c r="R107" s="6"/>
      <c r="S107" s="6"/>
      <c r="T107" s="20"/>
      <c r="U107" s="20"/>
      <c r="V107" s="43"/>
      <c r="W107" s="6"/>
      <c r="X107" s="6"/>
      <c r="Y107" s="6"/>
      <c r="Z107" s="6"/>
      <c r="AA107" s="20"/>
      <c r="AB107" s="20"/>
      <c r="AC107" s="6"/>
      <c r="AD107" s="6"/>
      <c r="AE107" s="6"/>
      <c r="AF107" s="6"/>
      <c r="AG107" s="16"/>
      <c r="AH107" s="1"/>
    </row>
    <row r="108" spans="2:34" ht="24" customHeight="1">
      <c r="B108" s="116" t="s">
        <v>54</v>
      </c>
      <c r="C108" s="43"/>
      <c r="D108" s="6"/>
      <c r="E108" s="6"/>
      <c r="F108" s="20"/>
      <c r="G108" s="20"/>
      <c r="H108" s="6"/>
      <c r="I108" s="6"/>
      <c r="J108" s="12"/>
      <c r="K108" s="6"/>
      <c r="L108" s="6"/>
      <c r="M108" s="20"/>
      <c r="N108" s="20"/>
      <c r="O108" s="6"/>
      <c r="P108" s="6"/>
      <c r="Q108" s="6"/>
      <c r="R108" s="6"/>
      <c r="S108" s="6"/>
      <c r="T108" s="20"/>
      <c r="U108" s="20"/>
      <c r="V108" s="43"/>
      <c r="W108" s="6"/>
      <c r="X108" s="6"/>
      <c r="Y108" s="6"/>
      <c r="Z108" s="6"/>
      <c r="AA108" s="20"/>
      <c r="AB108" s="20"/>
      <c r="AC108" s="6"/>
      <c r="AD108" s="6"/>
      <c r="AE108" s="6"/>
      <c r="AF108" s="6"/>
      <c r="AG108" s="16"/>
      <c r="AH108" s="1"/>
    </row>
    <row r="109" spans="2:34" ht="24" customHeight="1">
      <c r="B109" s="116" t="s">
        <v>55</v>
      </c>
      <c r="C109" s="43"/>
      <c r="D109" s="6"/>
      <c r="E109" s="6"/>
      <c r="F109" s="20"/>
      <c r="G109" s="20"/>
      <c r="H109" s="6"/>
      <c r="I109" s="6"/>
      <c r="J109" s="12"/>
      <c r="K109" s="6"/>
      <c r="L109" s="6"/>
      <c r="M109" s="20"/>
      <c r="N109" s="20"/>
      <c r="O109" s="6"/>
      <c r="P109" s="6"/>
      <c r="Q109" s="6"/>
      <c r="R109" s="6"/>
      <c r="S109" s="6"/>
      <c r="T109" s="20"/>
      <c r="U109" s="20"/>
      <c r="V109" s="43"/>
      <c r="W109" s="6"/>
      <c r="X109" s="6"/>
      <c r="Y109" s="6"/>
      <c r="Z109" s="6"/>
      <c r="AA109" s="20"/>
      <c r="AB109" s="20"/>
      <c r="AC109" s="6"/>
      <c r="AD109" s="6"/>
      <c r="AE109" s="6"/>
      <c r="AF109" s="6"/>
      <c r="AG109" s="16"/>
      <c r="AH109" s="1"/>
    </row>
    <row r="110" spans="2:34" ht="24" customHeight="1">
      <c r="B110" s="116" t="s">
        <v>56</v>
      </c>
      <c r="C110" s="43"/>
      <c r="D110" s="6"/>
      <c r="E110" s="6"/>
      <c r="F110" s="20"/>
      <c r="G110" s="20"/>
      <c r="H110" s="6"/>
      <c r="I110" s="6"/>
      <c r="J110" s="12"/>
      <c r="K110" s="6"/>
      <c r="L110" s="6"/>
      <c r="M110" s="20"/>
      <c r="N110" s="20"/>
      <c r="O110" s="6"/>
      <c r="P110" s="6"/>
      <c r="Q110" s="6"/>
      <c r="R110" s="6"/>
      <c r="S110" s="6"/>
      <c r="T110" s="20"/>
      <c r="U110" s="20"/>
      <c r="V110" s="43"/>
      <c r="W110" s="6"/>
      <c r="X110" s="6"/>
      <c r="Y110" s="6"/>
      <c r="Z110" s="6"/>
      <c r="AA110" s="20"/>
      <c r="AB110" s="20"/>
      <c r="AC110" s="6"/>
      <c r="AD110" s="6"/>
      <c r="AE110" s="6"/>
      <c r="AF110" s="6"/>
      <c r="AG110" s="16"/>
      <c r="AH110" s="1"/>
    </row>
    <row r="111" spans="2:34" ht="24" customHeight="1">
      <c r="B111" s="116" t="s">
        <v>57</v>
      </c>
      <c r="C111" s="43"/>
      <c r="D111" s="6"/>
      <c r="E111" s="6"/>
      <c r="F111" s="20"/>
      <c r="G111" s="20"/>
      <c r="H111" s="6"/>
      <c r="I111" s="6"/>
      <c r="J111" s="12"/>
      <c r="K111" s="6"/>
      <c r="L111" s="6"/>
      <c r="M111" s="20"/>
      <c r="N111" s="20"/>
      <c r="O111" s="6"/>
      <c r="P111" s="6"/>
      <c r="Q111" s="6"/>
      <c r="R111" s="6"/>
      <c r="S111" s="6"/>
      <c r="T111" s="20"/>
      <c r="U111" s="20"/>
      <c r="V111" s="43"/>
      <c r="W111" s="6"/>
      <c r="X111" s="6"/>
      <c r="Y111" s="6"/>
      <c r="Z111" s="6"/>
      <c r="AA111" s="20"/>
      <c r="AB111" s="20"/>
      <c r="AC111" s="6"/>
      <c r="AD111" s="6"/>
      <c r="AE111" s="6"/>
      <c r="AF111" s="6"/>
      <c r="AG111" s="16"/>
      <c r="AH111" s="1"/>
    </row>
    <row r="112" spans="2:34" ht="24" customHeight="1">
      <c r="B112" s="27" t="s">
        <v>0</v>
      </c>
      <c r="C112" s="43"/>
      <c r="D112" s="6"/>
      <c r="E112" s="6"/>
      <c r="F112" s="20"/>
      <c r="G112" s="20"/>
      <c r="H112" s="6"/>
      <c r="I112" s="6"/>
      <c r="J112" s="12"/>
      <c r="K112" s="6"/>
      <c r="L112" s="6"/>
      <c r="M112" s="20"/>
      <c r="N112" s="20"/>
      <c r="O112" s="6"/>
      <c r="P112" s="6"/>
      <c r="Q112" s="6"/>
      <c r="R112" s="6"/>
      <c r="S112" s="6"/>
      <c r="T112" s="20"/>
      <c r="U112" s="20"/>
      <c r="V112" s="43"/>
      <c r="W112" s="6"/>
      <c r="X112" s="6"/>
      <c r="Y112" s="6"/>
      <c r="Z112" s="6"/>
      <c r="AA112" s="20"/>
      <c r="AB112" s="20"/>
      <c r="AC112" s="6"/>
      <c r="AD112" s="6"/>
      <c r="AE112" s="6"/>
      <c r="AF112" s="6"/>
      <c r="AG112" s="16"/>
      <c r="AH112" s="1"/>
    </row>
    <row r="113" spans="2:34" ht="24" customHeight="1" thickBot="1">
      <c r="B113" s="28" t="s">
        <v>1</v>
      </c>
      <c r="C113" s="43"/>
      <c r="D113" s="18"/>
      <c r="E113" s="18"/>
      <c r="F113" s="24"/>
      <c r="G113" s="24"/>
      <c r="H113" s="18"/>
      <c r="I113" s="18"/>
      <c r="J113" s="17"/>
      <c r="K113" s="18"/>
      <c r="L113" s="18"/>
      <c r="M113" s="24"/>
      <c r="N113" s="24"/>
      <c r="O113" s="18"/>
      <c r="P113" s="18"/>
      <c r="Q113" s="18"/>
      <c r="R113" s="18"/>
      <c r="S113" s="18"/>
      <c r="T113" s="24"/>
      <c r="U113" s="24"/>
      <c r="V113" s="43"/>
      <c r="W113" s="18"/>
      <c r="X113" s="18"/>
      <c r="Y113" s="18"/>
      <c r="Z113" s="18"/>
      <c r="AA113" s="24"/>
      <c r="AB113" s="24"/>
      <c r="AC113" s="18"/>
      <c r="AD113" s="18"/>
      <c r="AE113" s="18"/>
      <c r="AF113" s="18"/>
      <c r="AG113" s="19"/>
      <c r="AH113" s="1"/>
    </row>
    <row r="114" spans="2:34" ht="24" customHeight="1">
      <c r="B114" s="1"/>
      <c r="AH114" s="1"/>
    </row>
    <row r="115" spans="2:34" ht="24" customHeight="1">
      <c r="B115" s="1"/>
      <c r="AH115" s="1"/>
    </row>
    <row r="116" spans="2:34" ht="24" customHeight="1">
      <c r="B116" s="1"/>
      <c r="AH116" s="1"/>
    </row>
    <row r="117" spans="2:34" ht="24" customHeight="1">
      <c r="B117" s="1"/>
      <c r="AH117" s="1"/>
    </row>
    <row r="118" spans="2:34" ht="24" customHeight="1">
      <c r="B118" s="1"/>
      <c r="AH118" s="1"/>
    </row>
    <row r="119" spans="2:34" ht="24" customHeight="1" thickBot="1">
      <c r="B119" s="1"/>
      <c r="AH119" s="1"/>
    </row>
    <row r="120" spans="2:34" ht="24" customHeight="1">
      <c r="B120" s="120">
        <f>EDATE(B104,1)</f>
        <v>45444</v>
      </c>
      <c r="C120" s="21" t="str">
        <f>TEXT(C121,"jjj")</f>
        <v>sam</v>
      </c>
      <c r="D120" s="21" t="str">
        <f t="shared" ref="D120:AF120" si="40">TEXT(D121,"jjj")</f>
        <v>dim</v>
      </c>
      <c r="E120" s="21" t="str">
        <f t="shared" si="40"/>
        <v>lun</v>
      </c>
      <c r="F120" s="21" t="str">
        <f t="shared" si="40"/>
        <v>mar</v>
      </c>
      <c r="G120" s="21" t="str">
        <f t="shared" si="40"/>
        <v>mer</v>
      </c>
      <c r="H120" s="21" t="str">
        <f t="shared" si="40"/>
        <v>jeu</v>
      </c>
      <c r="I120" s="21" t="str">
        <f t="shared" si="40"/>
        <v>ven</v>
      </c>
      <c r="J120" s="21" t="str">
        <f t="shared" si="40"/>
        <v>sam</v>
      </c>
      <c r="K120" s="21" t="str">
        <f t="shared" si="40"/>
        <v>dim</v>
      </c>
      <c r="L120" s="21" t="str">
        <f t="shared" si="40"/>
        <v>lun</v>
      </c>
      <c r="M120" s="21" t="str">
        <f t="shared" si="40"/>
        <v>mar</v>
      </c>
      <c r="N120" s="21" t="str">
        <f t="shared" si="40"/>
        <v>mer</v>
      </c>
      <c r="O120" s="21" t="str">
        <f t="shared" si="40"/>
        <v>jeu</v>
      </c>
      <c r="P120" s="21" t="str">
        <f t="shared" si="40"/>
        <v>ven</v>
      </c>
      <c r="Q120" s="21" t="str">
        <f t="shared" si="40"/>
        <v>sam</v>
      </c>
      <c r="R120" s="21" t="str">
        <f t="shared" si="40"/>
        <v>dim</v>
      </c>
      <c r="S120" s="21" t="str">
        <f t="shared" si="40"/>
        <v>lun</v>
      </c>
      <c r="T120" s="21" t="str">
        <f t="shared" si="40"/>
        <v>mar</v>
      </c>
      <c r="U120" s="21" t="str">
        <f t="shared" si="40"/>
        <v>mer</v>
      </c>
      <c r="V120" s="21" t="str">
        <f t="shared" si="40"/>
        <v>jeu</v>
      </c>
      <c r="W120" s="21" t="str">
        <f t="shared" si="40"/>
        <v>ven</v>
      </c>
      <c r="X120" s="21" t="str">
        <f t="shared" si="40"/>
        <v>sam</v>
      </c>
      <c r="Y120" s="21" t="str">
        <f t="shared" si="40"/>
        <v>dim</v>
      </c>
      <c r="Z120" s="21" t="str">
        <f t="shared" si="40"/>
        <v>lun</v>
      </c>
      <c r="AA120" s="21" t="str">
        <f t="shared" si="40"/>
        <v>mar</v>
      </c>
      <c r="AB120" s="21" t="str">
        <f t="shared" si="40"/>
        <v>mer</v>
      </c>
      <c r="AC120" s="21" t="str">
        <f t="shared" si="40"/>
        <v>jeu</v>
      </c>
      <c r="AD120" s="21" t="str">
        <f t="shared" si="40"/>
        <v>ven</v>
      </c>
      <c r="AE120" s="21" t="str">
        <f t="shared" si="40"/>
        <v>sam</v>
      </c>
      <c r="AF120" s="22" t="str">
        <f t="shared" si="40"/>
        <v>dim</v>
      </c>
      <c r="AH120" s="1"/>
    </row>
    <row r="121" spans="2:34" ht="24" customHeight="1">
      <c r="B121" s="121"/>
      <c r="C121" s="7">
        <f>B120</f>
        <v>45444</v>
      </c>
      <c r="D121" s="7">
        <f>C121+1</f>
        <v>45445</v>
      </c>
      <c r="E121" s="7">
        <f t="shared" ref="E121:AE121" si="41">D121+1</f>
        <v>45446</v>
      </c>
      <c r="F121" s="7">
        <f>E121+1</f>
        <v>45447</v>
      </c>
      <c r="G121" s="7">
        <f>F121+1</f>
        <v>45448</v>
      </c>
      <c r="H121" s="7">
        <f t="shared" si="41"/>
        <v>45449</v>
      </c>
      <c r="I121" s="7">
        <f t="shared" si="41"/>
        <v>45450</v>
      </c>
      <c r="J121" s="7">
        <f t="shared" si="41"/>
        <v>45451</v>
      </c>
      <c r="K121" s="7">
        <f t="shared" si="41"/>
        <v>45452</v>
      </c>
      <c r="L121" s="7">
        <f t="shared" si="41"/>
        <v>45453</v>
      </c>
      <c r="M121" s="7">
        <f t="shared" si="41"/>
        <v>45454</v>
      </c>
      <c r="N121" s="7">
        <f t="shared" si="41"/>
        <v>45455</v>
      </c>
      <c r="O121" s="7">
        <f t="shared" si="41"/>
        <v>45456</v>
      </c>
      <c r="P121" s="7">
        <f t="shared" si="41"/>
        <v>45457</v>
      </c>
      <c r="Q121" s="7">
        <f t="shared" si="41"/>
        <v>45458</v>
      </c>
      <c r="R121" s="7">
        <f t="shared" si="41"/>
        <v>45459</v>
      </c>
      <c r="S121" s="7">
        <f t="shared" si="41"/>
        <v>45460</v>
      </c>
      <c r="T121" s="7">
        <f t="shared" si="41"/>
        <v>45461</v>
      </c>
      <c r="U121" s="7">
        <f t="shared" si="41"/>
        <v>45462</v>
      </c>
      <c r="V121" s="7">
        <f t="shared" si="41"/>
        <v>45463</v>
      </c>
      <c r="W121" s="7">
        <f t="shared" si="41"/>
        <v>45464</v>
      </c>
      <c r="X121" s="7">
        <f t="shared" si="41"/>
        <v>45465</v>
      </c>
      <c r="Y121" s="7">
        <f t="shared" si="41"/>
        <v>45466</v>
      </c>
      <c r="Z121" s="7">
        <f t="shared" si="41"/>
        <v>45467</v>
      </c>
      <c r="AA121" s="7">
        <f t="shared" si="41"/>
        <v>45468</v>
      </c>
      <c r="AB121" s="7">
        <f t="shared" si="41"/>
        <v>45469</v>
      </c>
      <c r="AC121" s="7">
        <f t="shared" si="41"/>
        <v>45470</v>
      </c>
      <c r="AD121" s="7">
        <f t="shared" si="41"/>
        <v>45471</v>
      </c>
      <c r="AE121" s="7">
        <f t="shared" si="41"/>
        <v>45472</v>
      </c>
      <c r="AF121" s="15">
        <f>AE121+1</f>
        <v>45473</v>
      </c>
      <c r="AH121" s="1"/>
    </row>
    <row r="122" spans="2:34" ht="24" customHeight="1">
      <c r="B122" s="26" t="s">
        <v>52</v>
      </c>
      <c r="C122" s="50"/>
      <c r="D122" s="50"/>
      <c r="E122" s="49"/>
      <c r="F122" s="49"/>
      <c r="G122" s="49"/>
      <c r="H122" s="49"/>
      <c r="I122" s="49"/>
      <c r="J122" s="50"/>
      <c r="K122" s="50"/>
      <c r="L122" s="49"/>
      <c r="M122" s="49"/>
      <c r="N122" s="49"/>
      <c r="O122" s="49"/>
      <c r="P122" s="49"/>
      <c r="Q122" s="50"/>
      <c r="R122" s="50"/>
      <c r="S122" s="49"/>
      <c r="T122" s="49"/>
      <c r="U122" s="49"/>
      <c r="V122" s="49"/>
      <c r="W122" s="49"/>
      <c r="X122" s="50"/>
      <c r="Y122" s="50"/>
      <c r="Z122" s="66" t="s">
        <v>35</v>
      </c>
      <c r="AA122" s="66" t="str">
        <f>Z122</f>
        <v>Qual2</v>
      </c>
      <c r="AB122" s="66" t="str">
        <f t="shared" ref="AB122:AD122" si="42">AA122</f>
        <v>Qual2</v>
      </c>
      <c r="AC122" s="66" t="str">
        <f t="shared" si="42"/>
        <v>Qual2</v>
      </c>
      <c r="AD122" s="66" t="str">
        <f t="shared" si="42"/>
        <v>Qual2</v>
      </c>
      <c r="AE122" s="50"/>
      <c r="AF122" s="64"/>
      <c r="AH122" s="1"/>
    </row>
    <row r="123" spans="2:34" ht="24" customHeight="1">
      <c r="B123" s="116" t="s">
        <v>53</v>
      </c>
      <c r="C123" s="50"/>
      <c r="D123" s="50"/>
      <c r="E123" s="49"/>
      <c r="F123" s="49"/>
      <c r="G123" s="49"/>
      <c r="H123" s="49"/>
      <c r="I123" s="49"/>
      <c r="J123" s="50"/>
      <c r="K123" s="50"/>
      <c r="L123" s="49"/>
      <c r="M123" s="49"/>
      <c r="N123" s="49"/>
      <c r="O123" s="49"/>
      <c r="P123" s="49"/>
      <c r="Q123" s="50"/>
      <c r="R123" s="50"/>
      <c r="S123" s="49"/>
      <c r="T123" s="49"/>
      <c r="U123" s="49"/>
      <c r="V123" s="49"/>
      <c r="W123" s="49"/>
      <c r="X123" s="50"/>
      <c r="Y123" s="50"/>
      <c r="Z123" s="49"/>
      <c r="AA123" s="49"/>
      <c r="AB123" s="49"/>
      <c r="AC123" s="49"/>
      <c r="AD123" s="49"/>
      <c r="AE123" s="50"/>
      <c r="AF123" s="64"/>
      <c r="AH123" s="1"/>
    </row>
    <row r="124" spans="2:34" ht="24" customHeight="1">
      <c r="B124" s="116" t="s">
        <v>54</v>
      </c>
      <c r="C124" s="50"/>
      <c r="D124" s="50"/>
      <c r="E124" s="49"/>
      <c r="F124" s="49"/>
      <c r="G124" s="49"/>
      <c r="H124" s="49"/>
      <c r="I124" s="49"/>
      <c r="J124" s="50"/>
      <c r="K124" s="50"/>
      <c r="L124" s="49"/>
      <c r="M124" s="49"/>
      <c r="N124" s="49"/>
      <c r="O124" s="49"/>
      <c r="P124" s="49"/>
      <c r="Q124" s="50"/>
      <c r="R124" s="50"/>
      <c r="S124" s="49"/>
      <c r="T124" s="49"/>
      <c r="U124" s="49"/>
      <c r="V124" s="49"/>
      <c r="W124" s="49"/>
      <c r="X124" s="50"/>
      <c r="Y124" s="50"/>
      <c r="Z124" s="49"/>
      <c r="AA124" s="49"/>
      <c r="AB124" s="49"/>
      <c r="AC124" s="49"/>
      <c r="AD124" s="49"/>
      <c r="AE124" s="50"/>
      <c r="AF124" s="64"/>
      <c r="AH124" s="1"/>
    </row>
    <row r="125" spans="2:34" ht="24" customHeight="1">
      <c r="B125" s="116" t="s">
        <v>55</v>
      </c>
      <c r="C125" s="50"/>
      <c r="D125" s="50"/>
      <c r="E125" s="49"/>
      <c r="F125" s="49"/>
      <c r="G125" s="49"/>
      <c r="H125" s="49"/>
      <c r="I125" s="49"/>
      <c r="J125" s="50"/>
      <c r="K125" s="50"/>
      <c r="L125" s="49"/>
      <c r="M125" s="49"/>
      <c r="N125" s="49"/>
      <c r="O125" s="49"/>
      <c r="P125" s="49"/>
      <c r="Q125" s="50"/>
      <c r="R125" s="50"/>
      <c r="S125" s="49"/>
      <c r="T125" s="49"/>
      <c r="U125" s="49"/>
      <c r="V125" s="49"/>
      <c r="W125" s="49"/>
      <c r="X125" s="50"/>
      <c r="Y125" s="50"/>
      <c r="Z125" s="49"/>
      <c r="AA125" s="49"/>
      <c r="AB125" s="49"/>
      <c r="AC125" s="49"/>
      <c r="AD125" s="49"/>
      <c r="AE125" s="50"/>
      <c r="AF125" s="64"/>
      <c r="AH125" s="1"/>
    </row>
    <row r="126" spans="2:34" ht="24" customHeight="1">
      <c r="B126" s="116" t="s">
        <v>56</v>
      </c>
      <c r="C126" s="50"/>
      <c r="D126" s="50"/>
      <c r="E126" s="49"/>
      <c r="F126" s="49"/>
      <c r="G126" s="49"/>
      <c r="H126" s="49"/>
      <c r="I126" s="49"/>
      <c r="J126" s="50"/>
      <c r="K126" s="50"/>
      <c r="L126" s="49"/>
      <c r="M126" s="49"/>
      <c r="N126" s="49"/>
      <c r="O126" s="49"/>
      <c r="P126" s="49"/>
      <c r="Q126" s="50"/>
      <c r="R126" s="50"/>
      <c r="S126" s="49"/>
      <c r="T126" s="49"/>
      <c r="U126" s="49"/>
      <c r="V126" s="49"/>
      <c r="W126" s="49"/>
      <c r="X126" s="50"/>
      <c r="Y126" s="50"/>
      <c r="Z126" s="49"/>
      <c r="AA126" s="49"/>
      <c r="AB126" s="49"/>
      <c r="AC126" s="49"/>
      <c r="AD126" s="49"/>
      <c r="AE126" s="50"/>
      <c r="AF126" s="64"/>
    </row>
    <row r="127" spans="2:34" ht="24" customHeight="1">
      <c r="B127" s="116" t="s">
        <v>57</v>
      </c>
      <c r="C127" s="50"/>
      <c r="D127" s="50"/>
      <c r="E127" s="49"/>
      <c r="F127" s="49"/>
      <c r="G127" s="49"/>
      <c r="H127" s="49"/>
      <c r="I127" s="49"/>
      <c r="J127" s="50"/>
      <c r="K127" s="50"/>
      <c r="L127" s="49"/>
      <c r="M127" s="49"/>
      <c r="N127" s="49"/>
      <c r="O127" s="49"/>
      <c r="P127" s="49"/>
      <c r="Q127" s="50"/>
      <c r="R127" s="50"/>
      <c r="S127" s="49"/>
      <c r="T127" s="49"/>
      <c r="U127" s="49"/>
      <c r="V127" s="49"/>
      <c r="W127" s="49"/>
      <c r="X127" s="50"/>
      <c r="Y127" s="50"/>
      <c r="Z127" s="49"/>
      <c r="AA127" s="49"/>
      <c r="AB127" s="49"/>
      <c r="AC127" s="49"/>
      <c r="AD127" s="49"/>
      <c r="AE127" s="50"/>
      <c r="AF127" s="64"/>
    </row>
    <row r="128" spans="2:34" ht="24" customHeight="1">
      <c r="B128" s="27" t="s">
        <v>0</v>
      </c>
      <c r="C128" s="50"/>
      <c r="D128" s="50"/>
      <c r="E128" s="49"/>
      <c r="F128" s="49"/>
      <c r="G128" s="49"/>
      <c r="H128" s="49"/>
      <c r="I128" s="49"/>
      <c r="J128" s="50"/>
      <c r="K128" s="50"/>
      <c r="L128" s="49"/>
      <c r="M128" s="49"/>
      <c r="N128" s="49"/>
      <c r="O128" s="49"/>
      <c r="P128" s="49"/>
      <c r="Q128" s="50"/>
      <c r="R128" s="50"/>
      <c r="S128" s="49"/>
      <c r="T128" s="49"/>
      <c r="U128" s="49"/>
      <c r="V128" s="49"/>
      <c r="W128" s="49"/>
      <c r="X128" s="50"/>
      <c r="Y128" s="50"/>
      <c r="Z128" s="49"/>
      <c r="AA128" s="49"/>
      <c r="AB128" s="49"/>
      <c r="AC128" s="49"/>
      <c r="AD128" s="49"/>
      <c r="AE128" s="50"/>
      <c r="AF128" s="64"/>
    </row>
    <row r="129" spans="2:33" ht="24" customHeight="1" thickBot="1">
      <c r="B129" s="28" t="s">
        <v>1</v>
      </c>
      <c r="C129" s="52"/>
      <c r="D129" s="52"/>
      <c r="E129" s="51"/>
      <c r="F129" s="51"/>
      <c r="G129" s="51"/>
      <c r="H129" s="51"/>
      <c r="I129" s="51"/>
      <c r="J129" s="52"/>
      <c r="K129" s="52"/>
      <c r="L129" s="51"/>
      <c r="M129" s="51"/>
      <c r="N129" s="51"/>
      <c r="O129" s="51"/>
      <c r="P129" s="51"/>
      <c r="Q129" s="52"/>
      <c r="R129" s="52"/>
      <c r="S129" s="51"/>
      <c r="T129" s="51"/>
      <c r="U129" s="51"/>
      <c r="V129" s="51"/>
      <c r="W129" s="51"/>
      <c r="X129" s="52"/>
      <c r="Y129" s="52"/>
      <c r="Z129" s="51"/>
      <c r="AA129" s="51"/>
      <c r="AB129" s="51"/>
      <c r="AC129" s="51"/>
      <c r="AD129" s="51"/>
      <c r="AE129" s="52"/>
      <c r="AF129" s="65"/>
    </row>
    <row r="130" spans="2:33" ht="24" customHeight="1"/>
    <row r="131" spans="2:33" ht="24" customHeight="1"/>
    <row r="132" spans="2:33" ht="24" customHeight="1"/>
    <row r="133" spans="2:33" ht="24" customHeight="1"/>
    <row r="134" spans="2:33" ht="24" customHeight="1"/>
    <row r="135" spans="2:33" ht="24" customHeight="1"/>
    <row r="136" spans="2:33" ht="24" customHeight="1"/>
    <row r="137" spans="2:33" ht="24" customHeight="1"/>
    <row r="138" spans="2:33" ht="24" customHeight="1"/>
    <row r="139" spans="2:33" ht="24" customHeight="1" thickBot="1"/>
    <row r="140" spans="2:33" ht="24" customHeight="1">
      <c r="B140" s="120">
        <f>EDATE(B120,1)</f>
        <v>45474</v>
      </c>
      <c r="C140" s="13" t="str">
        <f>TEXT(C141,"jjj")</f>
        <v>lun</v>
      </c>
      <c r="D140" s="13" t="str">
        <f t="shared" ref="D140" si="43">TEXT(D141,"jjj")</f>
        <v>mar</v>
      </c>
      <c r="E140" s="13" t="str">
        <f t="shared" ref="E140" si="44">TEXT(E141,"jjj")</f>
        <v>mer</v>
      </c>
      <c r="F140" s="13" t="str">
        <f t="shared" ref="F140" si="45">TEXT(F141,"jjj")</f>
        <v>jeu</v>
      </c>
      <c r="G140" s="13" t="str">
        <f t="shared" ref="G140" si="46">TEXT(G141,"jjj")</f>
        <v>ven</v>
      </c>
      <c r="H140" s="13" t="str">
        <f t="shared" ref="H140" si="47">TEXT(H141,"jjj")</f>
        <v>sam</v>
      </c>
      <c r="I140" s="13" t="str">
        <f t="shared" ref="I140" si="48">TEXT(I141,"jjj")</f>
        <v>dim</v>
      </c>
      <c r="J140" s="13" t="str">
        <f t="shared" ref="J140" si="49">TEXT(J141,"jjj")</f>
        <v>lun</v>
      </c>
      <c r="K140" s="13" t="str">
        <f t="shared" ref="K140" si="50">TEXT(K141,"jjj")</f>
        <v>mar</v>
      </c>
      <c r="L140" s="13" t="str">
        <f t="shared" ref="L140" si="51">TEXT(L141,"jjj")</f>
        <v>mer</v>
      </c>
      <c r="M140" s="13" t="str">
        <f t="shared" ref="M140" si="52">TEXT(M141,"jjj")</f>
        <v>jeu</v>
      </c>
      <c r="N140" s="13" t="str">
        <f t="shared" ref="N140" si="53">TEXT(N141,"jjj")</f>
        <v>ven</v>
      </c>
      <c r="O140" s="13" t="str">
        <f t="shared" ref="O140" si="54">TEXT(O141,"jjj")</f>
        <v>sam</v>
      </c>
      <c r="P140" s="13" t="str">
        <f t="shared" ref="P140" si="55">TEXT(P141,"jjj")</f>
        <v>dim</v>
      </c>
      <c r="Q140" s="13" t="str">
        <f t="shared" ref="Q140" si="56">TEXT(Q141,"jjj")</f>
        <v>lun</v>
      </c>
      <c r="R140" s="13" t="str">
        <f t="shared" ref="R140" si="57">TEXT(R141,"jjj")</f>
        <v>mar</v>
      </c>
      <c r="S140" s="13" t="str">
        <f t="shared" ref="S140" si="58">TEXT(S141,"jjj")</f>
        <v>mer</v>
      </c>
      <c r="T140" s="13" t="str">
        <f t="shared" ref="T140" si="59">TEXT(T141,"jjj")</f>
        <v>jeu</v>
      </c>
      <c r="U140" s="13" t="str">
        <f t="shared" ref="U140" si="60">TEXT(U141,"jjj")</f>
        <v>ven</v>
      </c>
      <c r="V140" s="13" t="str">
        <f t="shared" ref="V140" si="61">TEXT(V141,"jjj")</f>
        <v>sam</v>
      </c>
      <c r="W140" s="13" t="str">
        <f t="shared" ref="W140" si="62">TEXT(W141,"jjj")</f>
        <v>dim</v>
      </c>
      <c r="X140" s="13" t="str">
        <f t="shared" ref="X140" si="63">TEXT(X141,"jjj")</f>
        <v>lun</v>
      </c>
      <c r="Y140" s="13" t="str">
        <f t="shared" ref="Y140" si="64">TEXT(Y141,"jjj")</f>
        <v>mar</v>
      </c>
      <c r="Z140" s="13" t="str">
        <f t="shared" ref="Z140" si="65">TEXT(Z141,"jjj")</f>
        <v>mer</v>
      </c>
      <c r="AA140" s="13" t="str">
        <f t="shared" ref="AA140" si="66">TEXT(AA141,"jjj")</f>
        <v>jeu</v>
      </c>
      <c r="AB140" s="13" t="str">
        <f t="shared" ref="AB140" si="67">TEXT(AB141,"jjj")</f>
        <v>ven</v>
      </c>
      <c r="AC140" s="13" t="str">
        <f t="shared" ref="AC140" si="68">TEXT(AC141,"jjj")</f>
        <v>sam</v>
      </c>
      <c r="AD140" s="13" t="str">
        <f t="shared" ref="AD140" si="69">TEXT(AD141,"jjj")</f>
        <v>dim</v>
      </c>
      <c r="AE140" s="13" t="str">
        <f t="shared" ref="AE140" si="70">TEXT(AE141,"jjj")</f>
        <v>lun</v>
      </c>
      <c r="AF140" s="13" t="str">
        <f t="shared" ref="AF140" si="71">TEXT(AF141,"jjj")</f>
        <v>mar</v>
      </c>
      <c r="AG140" s="14" t="str">
        <f t="shared" ref="AG140" si="72">TEXT(AG141,"jjj")</f>
        <v>mer</v>
      </c>
    </row>
    <row r="141" spans="2:33" ht="24" customHeight="1">
      <c r="B141" s="121"/>
      <c r="C141" s="7">
        <f>B140</f>
        <v>45474</v>
      </c>
      <c r="D141" s="7">
        <f>C141+1</f>
        <v>45475</v>
      </c>
      <c r="E141" s="7">
        <f t="shared" ref="E141:AE141" si="73">D141+1</f>
        <v>45476</v>
      </c>
      <c r="F141" s="7">
        <f>E141+1</f>
        <v>45477</v>
      </c>
      <c r="G141" s="7">
        <f>F141+1</f>
        <v>45478</v>
      </c>
      <c r="H141" s="7">
        <f t="shared" si="73"/>
        <v>45479</v>
      </c>
      <c r="I141" s="7">
        <f t="shared" si="73"/>
        <v>45480</v>
      </c>
      <c r="J141" s="7">
        <f t="shared" si="73"/>
        <v>45481</v>
      </c>
      <c r="K141" s="7">
        <f t="shared" si="73"/>
        <v>45482</v>
      </c>
      <c r="L141" s="7">
        <f t="shared" si="73"/>
        <v>45483</v>
      </c>
      <c r="M141" s="7">
        <f t="shared" si="73"/>
        <v>45484</v>
      </c>
      <c r="N141" s="7">
        <f t="shared" si="73"/>
        <v>45485</v>
      </c>
      <c r="O141" s="7">
        <f t="shared" si="73"/>
        <v>45486</v>
      </c>
      <c r="P141" s="7">
        <f t="shared" si="73"/>
        <v>45487</v>
      </c>
      <c r="Q141" s="7">
        <f t="shared" si="73"/>
        <v>45488</v>
      </c>
      <c r="R141" s="7">
        <f t="shared" si="73"/>
        <v>45489</v>
      </c>
      <c r="S141" s="7">
        <f t="shared" si="73"/>
        <v>45490</v>
      </c>
      <c r="T141" s="7">
        <f t="shared" si="73"/>
        <v>45491</v>
      </c>
      <c r="U141" s="7">
        <f t="shared" si="73"/>
        <v>45492</v>
      </c>
      <c r="V141" s="7">
        <f t="shared" si="73"/>
        <v>45493</v>
      </c>
      <c r="W141" s="7">
        <f t="shared" si="73"/>
        <v>45494</v>
      </c>
      <c r="X141" s="7">
        <f t="shared" si="73"/>
        <v>45495</v>
      </c>
      <c r="Y141" s="7">
        <f t="shared" si="73"/>
        <v>45496</v>
      </c>
      <c r="Z141" s="7">
        <f t="shared" si="73"/>
        <v>45497</v>
      </c>
      <c r="AA141" s="7">
        <f t="shared" si="73"/>
        <v>45498</v>
      </c>
      <c r="AB141" s="7">
        <f t="shared" si="73"/>
        <v>45499</v>
      </c>
      <c r="AC141" s="7">
        <f t="shared" si="73"/>
        <v>45500</v>
      </c>
      <c r="AD141" s="7">
        <f t="shared" si="73"/>
        <v>45501</v>
      </c>
      <c r="AE141" s="7">
        <f t="shared" si="73"/>
        <v>45502</v>
      </c>
      <c r="AF141" s="7">
        <f>AE141+1</f>
        <v>45503</v>
      </c>
      <c r="AG141" s="15">
        <f t="shared" ref="AG141" si="74">AF141+1</f>
        <v>45504</v>
      </c>
    </row>
    <row r="142" spans="2:33" ht="24" customHeight="1">
      <c r="B142" s="26" t="s">
        <v>52</v>
      </c>
      <c r="C142" s="66" t="str">
        <f>Z122</f>
        <v>Qual2</v>
      </c>
      <c r="D142" s="66" t="str">
        <f t="shared" ref="D142:G142" si="75">AA122</f>
        <v>Qual2</v>
      </c>
      <c r="E142" s="66" t="str">
        <f t="shared" si="75"/>
        <v>Qual2</v>
      </c>
      <c r="F142" s="66" t="str">
        <f t="shared" si="75"/>
        <v>Qual2</v>
      </c>
      <c r="G142" s="66" t="str">
        <f t="shared" si="75"/>
        <v>Qual2</v>
      </c>
      <c r="H142" s="54"/>
      <c r="I142" s="54"/>
      <c r="J142" s="66" t="s">
        <v>35</v>
      </c>
      <c r="K142" s="66" t="s">
        <v>35</v>
      </c>
      <c r="L142" s="66" t="s">
        <v>35</v>
      </c>
      <c r="M142" s="66" t="s">
        <v>35</v>
      </c>
      <c r="N142" s="66" t="s">
        <v>35</v>
      </c>
      <c r="O142" s="54"/>
      <c r="P142" s="54"/>
      <c r="Q142" s="63" t="s">
        <v>34</v>
      </c>
      <c r="R142" s="63" t="s">
        <v>34</v>
      </c>
      <c r="S142" s="63" t="s">
        <v>34</v>
      </c>
      <c r="T142" s="63" t="s">
        <v>34</v>
      </c>
      <c r="U142" s="63" t="s">
        <v>34</v>
      </c>
      <c r="V142" s="54"/>
      <c r="W142" s="54"/>
      <c r="X142" s="63" t="s">
        <v>34</v>
      </c>
      <c r="Y142" s="63" t="s">
        <v>34</v>
      </c>
      <c r="Z142" s="63" t="s">
        <v>34</v>
      </c>
      <c r="AA142" s="63" t="s">
        <v>34</v>
      </c>
      <c r="AB142" s="63" t="s">
        <v>34</v>
      </c>
      <c r="AC142" s="54"/>
      <c r="AD142" s="54"/>
      <c r="AE142" s="63" t="s">
        <v>34</v>
      </c>
      <c r="AF142" s="63" t="s">
        <v>34</v>
      </c>
      <c r="AG142" s="63" t="s">
        <v>34</v>
      </c>
    </row>
    <row r="143" spans="2:33" ht="24" customHeight="1">
      <c r="B143" s="116" t="s">
        <v>53</v>
      </c>
      <c r="C143" s="53"/>
      <c r="D143" s="53"/>
      <c r="E143" s="53"/>
      <c r="F143" s="53"/>
      <c r="G143" s="53"/>
      <c r="H143" s="54"/>
      <c r="I143" s="54"/>
      <c r="J143" s="53"/>
      <c r="K143" s="53"/>
      <c r="L143" s="53"/>
      <c r="M143" s="53"/>
      <c r="N143" s="53"/>
      <c r="O143" s="54"/>
      <c r="P143" s="54"/>
      <c r="Q143" s="53"/>
      <c r="R143" s="53"/>
      <c r="S143" s="53"/>
      <c r="T143" s="53"/>
      <c r="U143" s="53"/>
      <c r="V143" s="54"/>
      <c r="W143" s="54"/>
      <c r="X143" s="53"/>
      <c r="Y143" s="53"/>
      <c r="Z143" s="53"/>
      <c r="AA143" s="53"/>
      <c r="AB143" s="53"/>
      <c r="AC143" s="54"/>
      <c r="AD143" s="54"/>
      <c r="AE143" s="63" t="s">
        <v>34</v>
      </c>
      <c r="AF143" s="63" t="s">
        <v>34</v>
      </c>
      <c r="AG143" s="63" t="s">
        <v>34</v>
      </c>
    </row>
    <row r="144" spans="2:33" ht="24" customHeight="1">
      <c r="B144" s="116" t="s">
        <v>54</v>
      </c>
      <c r="C144" s="53"/>
      <c r="D144" s="53"/>
      <c r="E144" s="53"/>
      <c r="F144" s="53"/>
      <c r="G144" s="53"/>
      <c r="H144" s="54"/>
      <c r="I144" s="54"/>
      <c r="J144" s="53"/>
      <c r="K144" s="53"/>
      <c r="L144" s="53"/>
      <c r="M144" s="53"/>
      <c r="N144" s="53"/>
      <c r="O144" s="54"/>
      <c r="P144" s="54"/>
      <c r="Q144" s="63" t="s">
        <v>34</v>
      </c>
      <c r="R144" s="63" t="s">
        <v>34</v>
      </c>
      <c r="S144" s="63" t="s">
        <v>34</v>
      </c>
      <c r="T144" s="63" t="s">
        <v>34</v>
      </c>
      <c r="U144" s="63" t="s">
        <v>34</v>
      </c>
      <c r="V144" s="54"/>
      <c r="W144" s="54"/>
      <c r="X144" s="53"/>
      <c r="Y144" s="53"/>
      <c r="Z144" s="53"/>
      <c r="AA144" s="53"/>
      <c r="AB144" s="53"/>
      <c r="AC144" s="54"/>
      <c r="AD144" s="54"/>
      <c r="AE144" s="53"/>
      <c r="AF144" s="53"/>
      <c r="AG144" s="55"/>
    </row>
    <row r="145" spans="2:33" ht="24" customHeight="1">
      <c r="B145" s="116" t="s">
        <v>55</v>
      </c>
      <c r="C145" s="63" t="s">
        <v>34</v>
      </c>
      <c r="D145" s="63" t="s">
        <v>34</v>
      </c>
      <c r="E145" s="63" t="s">
        <v>34</v>
      </c>
      <c r="F145" s="63" t="s">
        <v>34</v>
      </c>
      <c r="G145" s="63" t="s">
        <v>34</v>
      </c>
      <c r="H145" s="54"/>
      <c r="I145" s="54"/>
      <c r="J145" s="63" t="s">
        <v>34</v>
      </c>
      <c r="K145" s="63" t="s">
        <v>34</v>
      </c>
      <c r="L145" s="63" t="s">
        <v>34</v>
      </c>
      <c r="M145" s="63" t="s">
        <v>34</v>
      </c>
      <c r="N145" s="63" t="s">
        <v>34</v>
      </c>
      <c r="O145" s="54"/>
      <c r="P145" s="54"/>
      <c r="Q145" s="63" t="s">
        <v>34</v>
      </c>
      <c r="R145" s="63" t="s">
        <v>34</v>
      </c>
      <c r="S145" s="63" t="s">
        <v>34</v>
      </c>
      <c r="T145" s="63" t="s">
        <v>34</v>
      </c>
      <c r="U145" s="63" t="s">
        <v>34</v>
      </c>
      <c r="V145" s="54"/>
      <c r="W145" s="54"/>
      <c r="X145" s="63" t="s">
        <v>34</v>
      </c>
      <c r="Y145" s="63" t="s">
        <v>34</v>
      </c>
      <c r="Z145" s="63" t="s">
        <v>34</v>
      </c>
      <c r="AA145" s="63" t="s">
        <v>34</v>
      </c>
      <c r="AB145" s="63" t="s">
        <v>34</v>
      </c>
      <c r="AC145" s="54"/>
      <c r="AD145" s="54"/>
      <c r="AE145" s="53"/>
      <c r="AF145" s="53"/>
      <c r="AG145" s="55"/>
    </row>
    <row r="146" spans="2:33" ht="24" customHeight="1">
      <c r="B146" s="116" t="s">
        <v>56</v>
      </c>
      <c r="C146" s="53"/>
      <c r="D146" s="53"/>
      <c r="E146" s="53"/>
      <c r="F146" s="53"/>
      <c r="G146" s="53"/>
      <c r="H146" s="54"/>
      <c r="I146" s="54"/>
      <c r="J146" s="53"/>
      <c r="K146" s="53"/>
      <c r="L146" s="53"/>
      <c r="M146" s="53"/>
      <c r="N146" s="53"/>
      <c r="O146" s="54"/>
      <c r="P146" s="54"/>
      <c r="Q146" s="53"/>
      <c r="R146" s="53"/>
      <c r="S146" s="53"/>
      <c r="T146" s="53"/>
      <c r="U146" s="53"/>
      <c r="V146" s="54"/>
      <c r="W146" s="54"/>
      <c r="X146" s="53"/>
      <c r="Y146" s="53"/>
      <c r="Z146" s="53"/>
      <c r="AA146" s="53"/>
      <c r="AB146" s="53"/>
      <c r="AC146" s="54"/>
      <c r="AD146" s="54"/>
      <c r="AE146" s="53"/>
      <c r="AF146" s="53"/>
      <c r="AG146" s="55"/>
    </row>
    <row r="147" spans="2:33" ht="24" customHeight="1">
      <c r="B147" s="116" t="s">
        <v>57</v>
      </c>
      <c r="C147" s="63" t="s">
        <v>34</v>
      </c>
      <c r="D147" s="63" t="s">
        <v>34</v>
      </c>
      <c r="E147" s="63" t="s">
        <v>34</v>
      </c>
      <c r="F147" s="63" t="s">
        <v>34</v>
      </c>
      <c r="G147" s="63" t="s">
        <v>34</v>
      </c>
      <c r="H147" s="54"/>
      <c r="I147" s="54"/>
      <c r="J147" s="53"/>
      <c r="K147" s="53"/>
      <c r="L147" s="53"/>
      <c r="M147" s="53"/>
      <c r="N147" s="53"/>
      <c r="O147" s="54"/>
      <c r="P147" s="54"/>
      <c r="Q147" s="53"/>
      <c r="R147" s="53"/>
      <c r="S147" s="53"/>
      <c r="T147" s="53"/>
      <c r="U147" s="53"/>
      <c r="V147" s="54"/>
      <c r="W147" s="54"/>
      <c r="X147" s="53"/>
      <c r="Y147" s="53"/>
      <c r="Z147" s="53"/>
      <c r="AA147" s="53"/>
      <c r="AB147" s="53"/>
      <c r="AC147" s="54"/>
      <c r="AD147" s="54"/>
      <c r="AE147" s="53"/>
      <c r="AF147" s="53"/>
      <c r="AG147" s="55"/>
    </row>
    <row r="148" spans="2:33" ht="24" customHeight="1">
      <c r="B148" s="27" t="s">
        <v>0</v>
      </c>
      <c r="C148" s="53"/>
      <c r="D148" s="53"/>
      <c r="E148" s="53"/>
      <c r="F148" s="53"/>
      <c r="G148" s="53"/>
      <c r="H148" s="54"/>
      <c r="I148" s="54"/>
      <c r="J148" s="53"/>
      <c r="K148" s="53"/>
      <c r="L148" s="53"/>
      <c r="M148" s="53"/>
      <c r="N148" s="53"/>
      <c r="O148" s="54"/>
      <c r="P148" s="54"/>
      <c r="Q148" s="53"/>
      <c r="R148" s="53"/>
      <c r="S148" s="53"/>
      <c r="T148" s="53"/>
      <c r="U148" s="53"/>
      <c r="V148" s="54"/>
      <c r="W148" s="54"/>
      <c r="X148" s="53"/>
      <c r="Y148" s="53"/>
      <c r="Z148" s="53"/>
      <c r="AA148" s="53"/>
      <c r="AB148" s="53"/>
      <c r="AC148" s="54"/>
      <c r="AD148" s="54"/>
      <c r="AE148" s="53"/>
      <c r="AF148" s="53"/>
      <c r="AG148" s="55"/>
    </row>
    <row r="149" spans="2:33" ht="24" customHeight="1" thickBot="1">
      <c r="B149" s="28" t="s">
        <v>1</v>
      </c>
      <c r="C149" s="56"/>
      <c r="D149" s="56"/>
      <c r="E149" s="56"/>
      <c r="F149" s="56"/>
      <c r="G149" s="56"/>
      <c r="H149" s="57"/>
      <c r="I149" s="57"/>
      <c r="J149" s="56"/>
      <c r="K149" s="56"/>
      <c r="L149" s="56"/>
      <c r="M149" s="56"/>
      <c r="N149" s="56"/>
      <c r="O149" s="57"/>
      <c r="P149" s="57"/>
      <c r="Q149" s="56"/>
      <c r="R149" s="56"/>
      <c r="S149" s="56"/>
      <c r="T149" s="56"/>
      <c r="U149" s="56"/>
      <c r="V149" s="57"/>
      <c r="W149" s="57"/>
      <c r="X149" s="56"/>
      <c r="Y149" s="56"/>
      <c r="Z149" s="56"/>
      <c r="AA149" s="56"/>
      <c r="AB149" s="56"/>
      <c r="AC149" s="57"/>
      <c r="AD149" s="57"/>
      <c r="AE149" s="56"/>
      <c r="AF149" s="56"/>
      <c r="AG149" s="58"/>
    </row>
    <row r="150" spans="2:33" ht="24" customHeight="1"/>
    <row r="151" spans="2:33" ht="24" customHeight="1"/>
    <row r="152" spans="2:33" ht="24" customHeight="1"/>
    <row r="153" spans="2:33" ht="24" customHeight="1"/>
    <row r="154" spans="2:33" ht="24" customHeight="1"/>
    <row r="155" spans="2:33" ht="24" customHeight="1"/>
    <row r="156" spans="2:33" ht="24" customHeight="1"/>
    <row r="157" spans="2:33" ht="24" customHeight="1" thickBot="1"/>
    <row r="158" spans="2:33" ht="24" customHeight="1">
      <c r="B158" s="120">
        <f>EDATE(B140,1)</f>
        <v>45505</v>
      </c>
      <c r="C158" s="13" t="str">
        <f>TEXT(C159,"jjj")</f>
        <v>jeu</v>
      </c>
      <c r="D158" s="13" t="str">
        <f t="shared" ref="D158" si="76">TEXT(D159,"jjj")</f>
        <v>ven</v>
      </c>
      <c r="E158" s="13" t="str">
        <f t="shared" ref="E158" si="77">TEXT(E159,"jjj")</f>
        <v>sam</v>
      </c>
      <c r="F158" s="13" t="str">
        <f t="shared" ref="F158" si="78">TEXT(F159,"jjj")</f>
        <v>dim</v>
      </c>
      <c r="G158" s="13" t="str">
        <f t="shared" ref="G158" si="79">TEXT(G159,"jjj")</f>
        <v>lun</v>
      </c>
      <c r="H158" s="13" t="str">
        <f t="shared" ref="H158" si="80">TEXT(H159,"jjj")</f>
        <v>mar</v>
      </c>
      <c r="I158" s="13" t="str">
        <f t="shared" ref="I158" si="81">TEXT(I159,"jjj")</f>
        <v>mer</v>
      </c>
      <c r="J158" s="13" t="str">
        <f t="shared" ref="J158" si="82">TEXT(J159,"jjj")</f>
        <v>jeu</v>
      </c>
      <c r="K158" s="13" t="str">
        <f t="shared" ref="K158" si="83">TEXT(K159,"jjj")</f>
        <v>ven</v>
      </c>
      <c r="L158" s="13" t="str">
        <f t="shared" ref="L158" si="84">TEXT(L159,"jjj")</f>
        <v>sam</v>
      </c>
      <c r="M158" s="13" t="str">
        <f t="shared" ref="M158" si="85">TEXT(M159,"jjj")</f>
        <v>dim</v>
      </c>
      <c r="N158" s="13" t="str">
        <f t="shared" ref="N158" si="86">TEXT(N159,"jjj")</f>
        <v>lun</v>
      </c>
      <c r="O158" s="13" t="str">
        <f t="shared" ref="O158" si="87">TEXT(O159,"jjj")</f>
        <v>mar</v>
      </c>
      <c r="P158" s="13" t="str">
        <f t="shared" ref="P158" si="88">TEXT(P159,"jjj")</f>
        <v>mer</v>
      </c>
      <c r="Q158" s="13" t="str">
        <f t="shared" ref="Q158" si="89">TEXT(Q159,"jjj")</f>
        <v>jeu</v>
      </c>
      <c r="R158" s="13" t="str">
        <f t="shared" ref="R158" si="90">TEXT(R159,"jjj")</f>
        <v>ven</v>
      </c>
      <c r="S158" s="13" t="str">
        <f t="shared" ref="S158" si="91">TEXT(S159,"jjj")</f>
        <v>sam</v>
      </c>
      <c r="T158" s="13" t="str">
        <f t="shared" ref="T158" si="92">TEXT(T159,"jjj")</f>
        <v>dim</v>
      </c>
      <c r="U158" s="13" t="str">
        <f t="shared" ref="U158" si="93">TEXT(U159,"jjj")</f>
        <v>lun</v>
      </c>
      <c r="V158" s="13" t="str">
        <f t="shared" ref="V158" si="94">TEXT(V159,"jjj")</f>
        <v>mar</v>
      </c>
      <c r="W158" s="13" t="str">
        <f t="shared" ref="W158" si="95">TEXT(W159,"jjj")</f>
        <v>mer</v>
      </c>
      <c r="X158" s="13" t="str">
        <f t="shared" ref="X158" si="96">TEXT(X159,"jjj")</f>
        <v>jeu</v>
      </c>
      <c r="Y158" s="13" t="str">
        <f t="shared" ref="Y158" si="97">TEXT(Y159,"jjj")</f>
        <v>ven</v>
      </c>
      <c r="Z158" s="13" t="str">
        <f t="shared" ref="Z158" si="98">TEXT(Z159,"jjj")</f>
        <v>sam</v>
      </c>
      <c r="AA158" s="13" t="str">
        <f t="shared" ref="AA158" si="99">TEXT(AA159,"jjj")</f>
        <v>dim</v>
      </c>
      <c r="AB158" s="13" t="str">
        <f t="shared" ref="AB158" si="100">TEXT(AB159,"jjj")</f>
        <v>lun</v>
      </c>
      <c r="AC158" s="13" t="str">
        <f t="shared" ref="AC158" si="101">TEXT(AC159,"jjj")</f>
        <v>mar</v>
      </c>
      <c r="AD158" s="13" t="str">
        <f t="shared" ref="AD158" si="102">TEXT(AD159,"jjj")</f>
        <v>mer</v>
      </c>
      <c r="AE158" s="13" t="str">
        <f t="shared" ref="AE158" si="103">TEXT(AE159,"jjj")</f>
        <v>jeu</v>
      </c>
      <c r="AF158" s="13" t="str">
        <f t="shared" ref="AF158" si="104">TEXT(AF159,"jjj")</f>
        <v>ven</v>
      </c>
      <c r="AG158" s="14" t="str">
        <f t="shared" ref="AG158" si="105">TEXT(AG159,"jjj")</f>
        <v>sam</v>
      </c>
    </row>
    <row r="159" spans="2:33" ht="24" customHeight="1">
      <c r="B159" s="121"/>
      <c r="C159" s="7">
        <f>B158</f>
        <v>45505</v>
      </c>
      <c r="D159" s="7">
        <f>C159+1</f>
        <v>45506</v>
      </c>
      <c r="E159" s="7">
        <f t="shared" ref="E159:AE159" si="106">D159+1</f>
        <v>45507</v>
      </c>
      <c r="F159" s="7">
        <f>E159+1</f>
        <v>45508</v>
      </c>
      <c r="G159" s="7">
        <f>F159+1</f>
        <v>45509</v>
      </c>
      <c r="H159" s="7">
        <f t="shared" si="106"/>
        <v>45510</v>
      </c>
      <c r="I159" s="7">
        <f t="shared" si="106"/>
        <v>45511</v>
      </c>
      <c r="J159" s="7">
        <f t="shared" si="106"/>
        <v>45512</v>
      </c>
      <c r="K159" s="7">
        <f t="shared" si="106"/>
        <v>45513</v>
      </c>
      <c r="L159" s="7">
        <f t="shared" si="106"/>
        <v>45514</v>
      </c>
      <c r="M159" s="7">
        <f t="shared" si="106"/>
        <v>45515</v>
      </c>
      <c r="N159" s="7">
        <f t="shared" si="106"/>
        <v>45516</v>
      </c>
      <c r="O159" s="7">
        <f t="shared" si="106"/>
        <v>45517</v>
      </c>
      <c r="P159" s="7">
        <f t="shared" si="106"/>
        <v>45518</v>
      </c>
      <c r="Q159" s="7">
        <f t="shared" si="106"/>
        <v>45519</v>
      </c>
      <c r="R159" s="7">
        <f t="shared" si="106"/>
        <v>45520</v>
      </c>
      <c r="S159" s="7">
        <f t="shared" si="106"/>
        <v>45521</v>
      </c>
      <c r="T159" s="7">
        <f t="shared" si="106"/>
        <v>45522</v>
      </c>
      <c r="U159" s="7">
        <f t="shared" si="106"/>
        <v>45523</v>
      </c>
      <c r="V159" s="7">
        <f t="shared" si="106"/>
        <v>45524</v>
      </c>
      <c r="W159" s="7">
        <f t="shared" si="106"/>
        <v>45525</v>
      </c>
      <c r="X159" s="7">
        <f t="shared" si="106"/>
        <v>45526</v>
      </c>
      <c r="Y159" s="7">
        <f t="shared" si="106"/>
        <v>45527</v>
      </c>
      <c r="Z159" s="7">
        <f t="shared" si="106"/>
        <v>45528</v>
      </c>
      <c r="AA159" s="7">
        <f t="shared" si="106"/>
        <v>45529</v>
      </c>
      <c r="AB159" s="7">
        <f t="shared" si="106"/>
        <v>45530</v>
      </c>
      <c r="AC159" s="7">
        <f t="shared" si="106"/>
        <v>45531</v>
      </c>
      <c r="AD159" s="7">
        <f t="shared" si="106"/>
        <v>45532</v>
      </c>
      <c r="AE159" s="7">
        <f t="shared" si="106"/>
        <v>45533</v>
      </c>
      <c r="AF159" s="7">
        <f>AE159+1</f>
        <v>45534</v>
      </c>
      <c r="AG159" s="15">
        <f t="shared" ref="AG159" si="107">AF159+1</f>
        <v>45535</v>
      </c>
    </row>
    <row r="160" spans="2:33" ht="24" customHeight="1">
      <c r="B160" s="26" t="s">
        <v>52</v>
      </c>
      <c r="C160" s="63" t="s">
        <v>34</v>
      </c>
      <c r="D160" s="63" t="s">
        <v>34</v>
      </c>
      <c r="E160" s="46"/>
      <c r="F160" s="46"/>
      <c r="G160" s="63" t="s">
        <v>34</v>
      </c>
      <c r="H160" s="63" t="s">
        <v>34</v>
      </c>
      <c r="I160" s="63" t="s">
        <v>34</v>
      </c>
      <c r="J160" s="63" t="s">
        <v>34</v>
      </c>
      <c r="K160" s="63" t="s">
        <v>34</v>
      </c>
      <c r="L160" s="46"/>
      <c r="M160" s="46"/>
      <c r="N160" s="45"/>
      <c r="O160" s="45"/>
      <c r="P160" s="45"/>
      <c r="Q160" s="59"/>
      <c r="R160" s="45"/>
      <c r="S160" s="46"/>
      <c r="T160" s="46"/>
      <c r="U160" s="45"/>
      <c r="V160" s="45"/>
      <c r="W160" s="45"/>
      <c r="X160" s="45"/>
      <c r="Y160" s="45"/>
      <c r="Z160" s="46"/>
      <c r="AA160" s="46"/>
      <c r="AB160" s="45"/>
      <c r="AC160" s="45"/>
      <c r="AD160" s="45"/>
      <c r="AE160" s="45"/>
      <c r="AF160" s="45"/>
      <c r="AG160" s="60"/>
    </row>
    <row r="161" spans="2:33" ht="24" customHeight="1">
      <c r="B161" s="116" t="s">
        <v>53</v>
      </c>
      <c r="C161" s="63" t="s">
        <v>34</v>
      </c>
      <c r="D161" s="63" t="s">
        <v>34</v>
      </c>
      <c r="E161" s="46"/>
      <c r="F161" s="46"/>
      <c r="G161" s="63" t="s">
        <v>34</v>
      </c>
      <c r="H161" s="63" t="s">
        <v>34</v>
      </c>
      <c r="I161" s="63" t="s">
        <v>34</v>
      </c>
      <c r="J161" s="63" t="s">
        <v>34</v>
      </c>
      <c r="K161" s="63" t="s">
        <v>34</v>
      </c>
      <c r="L161" s="46"/>
      <c r="M161" s="46"/>
      <c r="N161" s="63" t="s">
        <v>34</v>
      </c>
      <c r="O161" s="63" t="s">
        <v>34</v>
      </c>
      <c r="P161" s="63" t="s">
        <v>34</v>
      </c>
      <c r="Q161" s="59"/>
      <c r="R161" s="63" t="s">
        <v>34</v>
      </c>
      <c r="S161" s="46"/>
      <c r="T161" s="46"/>
      <c r="U161" s="63" t="s">
        <v>34</v>
      </c>
      <c r="V161" s="63" t="s">
        <v>34</v>
      </c>
      <c r="W161" s="63" t="s">
        <v>34</v>
      </c>
      <c r="X161" s="63" t="s">
        <v>34</v>
      </c>
      <c r="Y161" s="63" t="s">
        <v>34</v>
      </c>
      <c r="Z161" s="46"/>
      <c r="AA161" s="46"/>
      <c r="AB161" s="45"/>
      <c r="AC161" s="45"/>
      <c r="AD161" s="45"/>
      <c r="AE161" s="45"/>
      <c r="AF161" s="45"/>
      <c r="AG161" s="60"/>
    </row>
    <row r="162" spans="2:33" ht="24" customHeight="1">
      <c r="B162" s="116" t="s">
        <v>54</v>
      </c>
      <c r="C162" s="45"/>
      <c r="D162" s="45"/>
      <c r="E162" s="46"/>
      <c r="F162" s="46"/>
      <c r="G162" s="63" t="s">
        <v>34</v>
      </c>
      <c r="H162" s="63" t="s">
        <v>34</v>
      </c>
      <c r="I162" s="63" t="s">
        <v>34</v>
      </c>
      <c r="J162" s="63" t="s">
        <v>34</v>
      </c>
      <c r="K162" s="63" t="s">
        <v>34</v>
      </c>
      <c r="L162" s="46"/>
      <c r="M162" s="46"/>
      <c r="N162" s="63" t="s">
        <v>34</v>
      </c>
      <c r="O162" s="63" t="s">
        <v>34</v>
      </c>
      <c r="P162" s="63" t="s">
        <v>34</v>
      </c>
      <c r="Q162" s="59"/>
      <c r="R162" s="63" t="s">
        <v>34</v>
      </c>
      <c r="S162" s="46"/>
      <c r="T162" s="46"/>
      <c r="U162" s="63" t="s">
        <v>34</v>
      </c>
      <c r="V162" s="63" t="s">
        <v>34</v>
      </c>
      <c r="W162" s="63" t="s">
        <v>34</v>
      </c>
      <c r="X162" s="63" t="s">
        <v>34</v>
      </c>
      <c r="Y162" s="63" t="s">
        <v>34</v>
      </c>
      <c r="Z162" s="46"/>
      <c r="AA162" s="46"/>
      <c r="AB162" s="45"/>
      <c r="AC162" s="45"/>
      <c r="AD162" s="45"/>
      <c r="AE162" s="45"/>
      <c r="AF162" s="45"/>
      <c r="AG162" s="60"/>
    </row>
    <row r="163" spans="2:33" ht="24" customHeight="1">
      <c r="B163" s="116" t="s">
        <v>55</v>
      </c>
      <c r="C163" s="45"/>
      <c r="D163" s="45"/>
      <c r="E163" s="46"/>
      <c r="F163" s="46"/>
      <c r="G163" s="45"/>
      <c r="H163" s="45"/>
      <c r="I163" s="45"/>
      <c r="J163" s="45"/>
      <c r="K163" s="45"/>
      <c r="L163" s="46"/>
      <c r="M163" s="46"/>
      <c r="N163" s="45"/>
      <c r="O163" s="45"/>
      <c r="P163" s="45"/>
      <c r="Q163" s="59"/>
      <c r="R163" s="45"/>
      <c r="S163" s="46"/>
      <c r="T163" s="46"/>
      <c r="U163" s="45"/>
      <c r="V163" s="45"/>
      <c r="W163" s="45"/>
      <c r="X163" s="45"/>
      <c r="Y163" s="45"/>
      <c r="Z163" s="46"/>
      <c r="AA163" s="46"/>
      <c r="AB163" s="45"/>
      <c r="AC163" s="45"/>
      <c r="AD163" s="45"/>
      <c r="AE163" s="45"/>
      <c r="AF163" s="45"/>
      <c r="AG163" s="60"/>
    </row>
    <row r="164" spans="2:33" ht="24" customHeight="1">
      <c r="B164" s="116" t="s">
        <v>56</v>
      </c>
      <c r="C164" s="45"/>
      <c r="D164" s="45"/>
      <c r="E164" s="46"/>
      <c r="F164" s="46"/>
      <c r="G164" s="45"/>
      <c r="H164" s="45"/>
      <c r="I164" s="45"/>
      <c r="J164" s="45"/>
      <c r="K164" s="45"/>
      <c r="L164" s="46"/>
      <c r="M164" s="46"/>
      <c r="N164" s="45"/>
      <c r="O164" s="45"/>
      <c r="P164" s="45"/>
      <c r="Q164" s="59"/>
      <c r="R164" s="45"/>
      <c r="S164" s="46"/>
      <c r="T164" s="46"/>
      <c r="U164" s="63" t="s">
        <v>34</v>
      </c>
      <c r="V164" s="63" t="s">
        <v>34</v>
      </c>
      <c r="W164" s="63" t="s">
        <v>34</v>
      </c>
      <c r="X164" s="63" t="s">
        <v>34</v>
      </c>
      <c r="Y164" s="63" t="s">
        <v>34</v>
      </c>
      <c r="Z164" s="46"/>
      <c r="AA164" s="46"/>
      <c r="AB164" s="63" t="s">
        <v>34</v>
      </c>
      <c r="AC164" s="63" t="s">
        <v>34</v>
      </c>
      <c r="AD164" s="63" t="s">
        <v>34</v>
      </c>
      <c r="AE164" s="63" t="s">
        <v>34</v>
      </c>
      <c r="AF164" s="63" t="s">
        <v>34</v>
      </c>
      <c r="AG164" s="60"/>
    </row>
    <row r="165" spans="2:33" ht="24" customHeight="1">
      <c r="B165" s="116" t="s">
        <v>57</v>
      </c>
      <c r="C165" s="45"/>
      <c r="D165" s="45"/>
      <c r="E165" s="46"/>
      <c r="F165" s="46"/>
      <c r="G165" s="63" t="s">
        <v>34</v>
      </c>
      <c r="H165" s="63" t="s">
        <v>34</v>
      </c>
      <c r="I165" s="63" t="s">
        <v>34</v>
      </c>
      <c r="J165" s="63" t="s">
        <v>34</v>
      </c>
      <c r="K165" s="63" t="s">
        <v>34</v>
      </c>
      <c r="L165" s="46"/>
      <c r="M165" s="46"/>
      <c r="N165" s="45"/>
      <c r="O165" s="45"/>
      <c r="P165" s="45"/>
      <c r="Q165" s="59"/>
      <c r="R165" s="45"/>
      <c r="S165" s="46"/>
      <c r="T165" s="46"/>
      <c r="U165" s="45"/>
      <c r="V165" s="45"/>
      <c r="W165" s="45"/>
      <c r="X165" s="45"/>
      <c r="Y165" s="45"/>
      <c r="Z165" s="46"/>
      <c r="AA165" s="46"/>
      <c r="AB165" s="45"/>
      <c r="AC165" s="45"/>
      <c r="AD165" s="45"/>
      <c r="AE165" s="45"/>
      <c r="AF165" s="45"/>
      <c r="AG165" s="60"/>
    </row>
    <row r="166" spans="2:33" ht="24" customHeight="1">
      <c r="B166" s="27" t="s">
        <v>0</v>
      </c>
      <c r="C166" s="45"/>
      <c r="D166" s="45"/>
      <c r="E166" s="46"/>
      <c r="F166" s="46"/>
      <c r="G166" s="45"/>
      <c r="H166" s="45"/>
      <c r="I166" s="45"/>
      <c r="J166" s="45"/>
      <c r="K166" s="45"/>
      <c r="L166" s="46"/>
      <c r="M166" s="46"/>
      <c r="N166" s="45"/>
      <c r="O166" s="45"/>
      <c r="P166" s="45"/>
      <c r="Q166" s="59"/>
      <c r="R166" s="45"/>
      <c r="S166" s="46"/>
      <c r="T166" s="46"/>
      <c r="U166" s="45"/>
      <c r="V166" s="45"/>
      <c r="W166" s="45"/>
      <c r="X166" s="45"/>
      <c r="Y166" s="45"/>
      <c r="Z166" s="46"/>
      <c r="AA166" s="46"/>
      <c r="AB166" s="45"/>
      <c r="AC166" s="45"/>
      <c r="AD166" s="45"/>
      <c r="AE166" s="45"/>
      <c r="AF166" s="45"/>
      <c r="AG166" s="60"/>
    </row>
    <row r="167" spans="2:33" ht="24" customHeight="1" thickBot="1">
      <c r="B167" s="28" t="s">
        <v>1</v>
      </c>
      <c r="C167" s="47"/>
      <c r="D167" s="47"/>
      <c r="E167" s="48"/>
      <c r="F167" s="48"/>
      <c r="G167" s="47"/>
      <c r="H167" s="47"/>
      <c r="I167" s="47"/>
      <c r="J167" s="47"/>
      <c r="K167" s="47"/>
      <c r="L167" s="48"/>
      <c r="M167" s="48"/>
      <c r="N167" s="47"/>
      <c r="O167" s="47"/>
      <c r="P167" s="47"/>
      <c r="Q167" s="61"/>
      <c r="R167" s="47"/>
      <c r="S167" s="48"/>
      <c r="T167" s="48"/>
      <c r="U167" s="47"/>
      <c r="V167" s="47"/>
      <c r="W167" s="47"/>
      <c r="X167" s="47"/>
      <c r="Y167" s="47"/>
      <c r="Z167" s="48"/>
      <c r="AA167" s="48"/>
      <c r="AB167" s="47"/>
      <c r="AC167" s="47"/>
      <c r="AD167" s="47"/>
      <c r="AE167" s="47"/>
      <c r="AF167" s="47"/>
      <c r="AG167" s="62"/>
    </row>
    <row r="168" spans="2:33" ht="24" customHeight="1"/>
    <row r="169" spans="2:33" ht="24" customHeight="1"/>
    <row r="170" spans="2:33" ht="24" customHeight="1"/>
    <row r="171" spans="2:33" ht="24" customHeight="1"/>
    <row r="172" spans="2:33" ht="24" customHeight="1"/>
    <row r="173" spans="2:33" ht="24" customHeight="1"/>
    <row r="174" spans="2:33" ht="24" customHeight="1"/>
    <row r="175" spans="2:33" ht="24" customHeight="1"/>
    <row r="176" spans="2:33" ht="24" customHeight="1"/>
    <row r="177" spans="2:33" ht="24" customHeight="1" thickBot="1"/>
    <row r="178" spans="2:33" ht="24" customHeight="1">
      <c r="B178" s="120">
        <f>EDATE(B158,1)</f>
        <v>45536</v>
      </c>
      <c r="C178" s="13" t="str">
        <f>TEXT(C179,"jjj")</f>
        <v>dim</v>
      </c>
      <c r="D178" s="13" t="str">
        <f t="shared" ref="D178" si="108">TEXT(D179,"jjj")</f>
        <v>lun</v>
      </c>
      <c r="E178" s="13" t="str">
        <f t="shared" ref="E178" si="109">TEXT(E179,"jjj")</f>
        <v>mar</v>
      </c>
      <c r="F178" s="13" t="str">
        <f t="shared" ref="F178" si="110">TEXT(F179,"jjj")</f>
        <v>mer</v>
      </c>
      <c r="G178" s="13" t="str">
        <f t="shared" ref="G178" si="111">TEXT(G179,"jjj")</f>
        <v>jeu</v>
      </c>
      <c r="H178" s="13" t="str">
        <f t="shared" ref="H178" si="112">TEXT(H179,"jjj")</f>
        <v>ven</v>
      </c>
      <c r="I178" s="13" t="str">
        <f t="shared" ref="I178" si="113">TEXT(I179,"jjj")</f>
        <v>sam</v>
      </c>
      <c r="J178" s="13" t="str">
        <f t="shared" ref="J178" si="114">TEXT(J179,"jjj")</f>
        <v>dim</v>
      </c>
      <c r="K178" s="13" t="str">
        <f t="shared" ref="K178" si="115">TEXT(K179,"jjj")</f>
        <v>lun</v>
      </c>
      <c r="L178" s="13" t="str">
        <f t="shared" ref="L178" si="116">TEXT(L179,"jjj")</f>
        <v>mar</v>
      </c>
      <c r="M178" s="13" t="str">
        <f t="shared" ref="M178" si="117">TEXT(M179,"jjj")</f>
        <v>mer</v>
      </c>
      <c r="N178" s="13" t="str">
        <f t="shared" ref="N178" si="118">TEXT(N179,"jjj")</f>
        <v>jeu</v>
      </c>
      <c r="O178" s="13" t="str">
        <f t="shared" ref="O178" si="119">TEXT(O179,"jjj")</f>
        <v>ven</v>
      </c>
      <c r="P178" s="13" t="str">
        <f t="shared" ref="P178" si="120">TEXT(P179,"jjj")</f>
        <v>sam</v>
      </c>
      <c r="Q178" s="13" t="str">
        <f t="shared" ref="Q178" si="121">TEXT(Q179,"jjj")</f>
        <v>dim</v>
      </c>
      <c r="R178" s="13" t="str">
        <f t="shared" ref="R178" si="122">TEXT(R179,"jjj")</f>
        <v>lun</v>
      </c>
      <c r="S178" s="13" t="str">
        <f t="shared" ref="S178" si="123">TEXT(S179,"jjj")</f>
        <v>mar</v>
      </c>
      <c r="T178" s="13" t="str">
        <f t="shared" ref="T178" si="124">TEXT(T179,"jjj")</f>
        <v>mer</v>
      </c>
      <c r="U178" s="13" t="str">
        <f t="shared" ref="U178" si="125">TEXT(U179,"jjj")</f>
        <v>jeu</v>
      </c>
      <c r="V178" s="13" t="str">
        <f t="shared" ref="V178" si="126">TEXT(V179,"jjj")</f>
        <v>ven</v>
      </c>
      <c r="W178" s="13" t="str">
        <f t="shared" ref="W178" si="127">TEXT(W179,"jjj")</f>
        <v>sam</v>
      </c>
      <c r="X178" s="13" t="str">
        <f t="shared" ref="X178" si="128">TEXT(X179,"jjj")</f>
        <v>dim</v>
      </c>
      <c r="Y178" s="13" t="str">
        <f t="shared" ref="Y178" si="129">TEXT(Y179,"jjj")</f>
        <v>lun</v>
      </c>
      <c r="Z178" s="13" t="str">
        <f t="shared" ref="Z178" si="130">TEXT(Z179,"jjj")</f>
        <v>mar</v>
      </c>
      <c r="AA178" s="13" t="str">
        <f t="shared" ref="AA178" si="131">TEXT(AA179,"jjj")</f>
        <v>mer</v>
      </c>
      <c r="AB178" s="13" t="str">
        <f t="shared" ref="AB178" si="132">TEXT(AB179,"jjj")</f>
        <v>jeu</v>
      </c>
      <c r="AC178" s="13" t="str">
        <f t="shared" ref="AC178" si="133">TEXT(AC179,"jjj")</f>
        <v>ven</v>
      </c>
      <c r="AD178" s="13" t="str">
        <f t="shared" ref="AD178" si="134">TEXT(AD179,"jjj")</f>
        <v>sam</v>
      </c>
      <c r="AE178" s="13" t="str">
        <f t="shared" ref="AE178" si="135">TEXT(AE179,"jjj")</f>
        <v>dim</v>
      </c>
      <c r="AF178" s="14" t="str">
        <f t="shared" ref="AF178" si="136">TEXT(AF179,"jjj")</f>
        <v>lun</v>
      </c>
      <c r="AG178" s="8"/>
    </row>
    <row r="179" spans="2:33" ht="24" customHeight="1">
      <c r="B179" s="121"/>
      <c r="C179" s="7">
        <f>B178</f>
        <v>45536</v>
      </c>
      <c r="D179" s="7">
        <f>C179+1</f>
        <v>45537</v>
      </c>
      <c r="E179" s="7">
        <f t="shared" ref="E179:AE179" si="137">D179+1</f>
        <v>45538</v>
      </c>
      <c r="F179" s="7">
        <f>E179+1</f>
        <v>45539</v>
      </c>
      <c r="G179" s="7">
        <f>F179+1</f>
        <v>45540</v>
      </c>
      <c r="H179" s="7">
        <f t="shared" si="137"/>
        <v>45541</v>
      </c>
      <c r="I179" s="7">
        <f t="shared" si="137"/>
        <v>45542</v>
      </c>
      <c r="J179" s="7">
        <f t="shared" si="137"/>
        <v>45543</v>
      </c>
      <c r="K179" s="7">
        <f t="shared" si="137"/>
        <v>45544</v>
      </c>
      <c r="L179" s="7">
        <f t="shared" si="137"/>
        <v>45545</v>
      </c>
      <c r="M179" s="7">
        <f t="shared" si="137"/>
        <v>45546</v>
      </c>
      <c r="N179" s="7">
        <f t="shared" si="137"/>
        <v>45547</v>
      </c>
      <c r="O179" s="7">
        <f t="shared" si="137"/>
        <v>45548</v>
      </c>
      <c r="P179" s="7">
        <f t="shared" si="137"/>
        <v>45549</v>
      </c>
      <c r="Q179" s="7">
        <f t="shared" si="137"/>
        <v>45550</v>
      </c>
      <c r="R179" s="7">
        <f t="shared" si="137"/>
        <v>45551</v>
      </c>
      <c r="S179" s="7">
        <f t="shared" si="137"/>
        <v>45552</v>
      </c>
      <c r="T179" s="7">
        <f t="shared" si="137"/>
        <v>45553</v>
      </c>
      <c r="U179" s="7">
        <f t="shared" si="137"/>
        <v>45554</v>
      </c>
      <c r="V179" s="7">
        <f t="shared" si="137"/>
        <v>45555</v>
      </c>
      <c r="W179" s="7">
        <f t="shared" si="137"/>
        <v>45556</v>
      </c>
      <c r="X179" s="7">
        <f t="shared" si="137"/>
        <v>45557</v>
      </c>
      <c r="Y179" s="7">
        <f t="shared" si="137"/>
        <v>45558</v>
      </c>
      <c r="Z179" s="7">
        <f t="shared" si="137"/>
        <v>45559</v>
      </c>
      <c r="AA179" s="7">
        <f t="shared" si="137"/>
        <v>45560</v>
      </c>
      <c r="AB179" s="7">
        <f t="shared" si="137"/>
        <v>45561</v>
      </c>
      <c r="AC179" s="7">
        <f t="shared" si="137"/>
        <v>45562</v>
      </c>
      <c r="AD179" s="7">
        <f t="shared" si="137"/>
        <v>45563</v>
      </c>
      <c r="AE179" s="7">
        <f t="shared" si="137"/>
        <v>45564</v>
      </c>
      <c r="AF179" s="15">
        <f>AE179+1</f>
        <v>45565</v>
      </c>
      <c r="AG179" s="8"/>
    </row>
    <row r="180" spans="2:33" ht="24" customHeight="1">
      <c r="B180" s="26" t="s">
        <v>52</v>
      </c>
      <c r="C180" s="20"/>
      <c r="D180" s="6"/>
      <c r="E180" s="6"/>
      <c r="F180" s="6"/>
      <c r="G180" s="6"/>
      <c r="H180" s="6"/>
      <c r="I180" s="20"/>
      <c r="J180" s="20"/>
      <c r="K180" s="6"/>
      <c r="L180" s="6"/>
      <c r="M180" s="6"/>
      <c r="N180" s="6"/>
      <c r="O180" s="6"/>
      <c r="P180" s="20"/>
      <c r="Q180" s="20"/>
      <c r="R180" s="6"/>
      <c r="S180" s="6"/>
      <c r="T180" s="6"/>
      <c r="U180" s="6"/>
      <c r="V180" s="6"/>
      <c r="W180" s="20"/>
      <c r="X180" s="20"/>
      <c r="Y180" s="6"/>
      <c r="Z180" s="6"/>
      <c r="AA180" s="6"/>
      <c r="AB180" s="6"/>
      <c r="AC180" s="6"/>
      <c r="AD180" s="20"/>
      <c r="AE180" s="20"/>
      <c r="AF180" s="16"/>
      <c r="AG180" s="9"/>
    </row>
    <row r="181" spans="2:33" ht="24" customHeight="1">
      <c r="B181" s="116" t="s">
        <v>53</v>
      </c>
      <c r="C181" s="20"/>
      <c r="D181" s="6"/>
      <c r="E181" s="6"/>
      <c r="F181" s="6"/>
      <c r="G181" s="6"/>
      <c r="H181" s="6"/>
      <c r="I181" s="20"/>
      <c r="J181" s="20"/>
      <c r="K181" s="6"/>
      <c r="L181" s="6"/>
      <c r="M181" s="6"/>
      <c r="N181" s="6"/>
      <c r="O181" s="6"/>
      <c r="P181" s="20"/>
      <c r="Q181" s="20"/>
      <c r="R181" s="6"/>
      <c r="S181" s="6"/>
      <c r="T181" s="6"/>
      <c r="U181" s="6"/>
      <c r="V181" s="6"/>
      <c r="W181" s="20"/>
      <c r="X181" s="20"/>
      <c r="Y181" s="6"/>
      <c r="Z181" s="6"/>
      <c r="AA181" s="6"/>
      <c r="AB181" s="6"/>
      <c r="AC181" s="6"/>
      <c r="AD181" s="20"/>
      <c r="AE181" s="20"/>
      <c r="AF181" s="16"/>
      <c r="AG181" s="9"/>
    </row>
    <row r="182" spans="2:33" ht="24" customHeight="1">
      <c r="B182" s="116" t="s">
        <v>54</v>
      </c>
      <c r="C182" s="20"/>
      <c r="D182" s="6"/>
      <c r="E182" s="6"/>
      <c r="F182" s="6"/>
      <c r="G182" s="6"/>
      <c r="H182" s="6"/>
      <c r="I182" s="20"/>
      <c r="J182" s="20"/>
      <c r="K182" s="6"/>
      <c r="L182" s="6"/>
      <c r="M182" s="6"/>
      <c r="N182" s="6"/>
      <c r="O182" s="6"/>
      <c r="P182" s="20"/>
      <c r="Q182" s="20"/>
      <c r="R182" s="6"/>
      <c r="S182" s="6"/>
      <c r="T182" s="6"/>
      <c r="U182" s="6"/>
      <c r="V182" s="6"/>
      <c r="W182" s="20"/>
      <c r="X182" s="20"/>
      <c r="Y182" s="6"/>
      <c r="Z182" s="6"/>
      <c r="AA182" s="6"/>
      <c r="AB182" s="6"/>
      <c r="AC182" s="6"/>
      <c r="AD182" s="20"/>
      <c r="AE182" s="20"/>
      <c r="AF182" s="16"/>
      <c r="AG182" s="9"/>
    </row>
    <row r="183" spans="2:33" ht="24" customHeight="1">
      <c r="B183" s="116" t="s">
        <v>55</v>
      </c>
      <c r="C183" s="20"/>
      <c r="D183" s="6"/>
      <c r="E183" s="6"/>
      <c r="F183" s="6"/>
      <c r="G183" s="6"/>
      <c r="H183" s="6"/>
      <c r="I183" s="20"/>
      <c r="J183" s="20"/>
      <c r="K183" s="6"/>
      <c r="L183" s="6"/>
      <c r="M183" s="6"/>
      <c r="N183" s="6"/>
      <c r="O183" s="6"/>
      <c r="P183" s="20"/>
      <c r="Q183" s="20"/>
      <c r="R183" s="6"/>
      <c r="S183" s="6"/>
      <c r="T183" s="6"/>
      <c r="U183" s="6"/>
      <c r="V183" s="6"/>
      <c r="W183" s="20"/>
      <c r="X183" s="20"/>
      <c r="Y183" s="6"/>
      <c r="Z183" s="6"/>
      <c r="AA183" s="6"/>
      <c r="AB183" s="6"/>
      <c r="AC183" s="6"/>
      <c r="AD183" s="20"/>
      <c r="AE183" s="20"/>
      <c r="AF183" s="16"/>
      <c r="AG183" s="9"/>
    </row>
    <row r="184" spans="2:33" ht="24" customHeight="1">
      <c r="B184" s="116" t="s">
        <v>56</v>
      </c>
      <c r="C184" s="20"/>
      <c r="D184" s="63" t="s">
        <v>34</v>
      </c>
      <c r="E184" s="63" t="s">
        <v>34</v>
      </c>
      <c r="F184" s="63" t="s">
        <v>34</v>
      </c>
      <c r="G184" s="63" t="s">
        <v>34</v>
      </c>
      <c r="H184" s="63" t="s">
        <v>34</v>
      </c>
      <c r="I184" s="20"/>
      <c r="J184" s="20"/>
      <c r="K184" s="6"/>
      <c r="L184" s="6"/>
      <c r="M184" s="6"/>
      <c r="N184" s="6"/>
      <c r="O184" s="6"/>
      <c r="P184" s="20"/>
      <c r="Q184" s="20"/>
      <c r="R184" s="6"/>
      <c r="S184" s="6"/>
      <c r="T184" s="6"/>
      <c r="U184" s="6"/>
      <c r="V184" s="6"/>
      <c r="W184" s="20"/>
      <c r="X184" s="20"/>
      <c r="Y184" s="6"/>
      <c r="Z184" s="6"/>
      <c r="AA184" s="6"/>
      <c r="AB184" s="6"/>
      <c r="AC184" s="6"/>
      <c r="AD184" s="20"/>
      <c r="AE184" s="20"/>
      <c r="AF184" s="16"/>
      <c r="AG184" s="9"/>
    </row>
    <row r="185" spans="2:33" ht="24" customHeight="1">
      <c r="B185" s="116" t="s">
        <v>57</v>
      </c>
      <c r="C185" s="20"/>
      <c r="D185" s="6"/>
      <c r="E185" s="6"/>
      <c r="F185" s="6"/>
      <c r="G185" s="6"/>
      <c r="H185" s="6"/>
      <c r="I185" s="20"/>
      <c r="J185" s="20"/>
      <c r="K185" s="6"/>
      <c r="L185" s="6"/>
      <c r="M185" s="6"/>
      <c r="N185" s="6"/>
      <c r="O185" s="6"/>
      <c r="P185" s="20"/>
      <c r="Q185" s="20"/>
      <c r="R185" s="6"/>
      <c r="S185" s="6"/>
      <c r="T185" s="6"/>
      <c r="U185" s="6"/>
      <c r="V185" s="6"/>
      <c r="W185" s="20"/>
      <c r="X185" s="20"/>
      <c r="Y185" s="6"/>
      <c r="Z185" s="6"/>
      <c r="AA185" s="6"/>
      <c r="AB185" s="6"/>
      <c r="AC185" s="6"/>
      <c r="AD185" s="20"/>
      <c r="AE185" s="20"/>
      <c r="AF185" s="16"/>
      <c r="AG185" s="9"/>
    </row>
    <row r="186" spans="2:33" ht="24" customHeight="1">
      <c r="B186" s="27" t="s">
        <v>0</v>
      </c>
      <c r="C186" s="20"/>
      <c r="D186" s="6"/>
      <c r="E186" s="6"/>
      <c r="F186" s="6"/>
      <c r="G186" s="6"/>
      <c r="H186" s="6"/>
      <c r="I186" s="20"/>
      <c r="J186" s="20"/>
      <c r="K186" s="6"/>
      <c r="L186" s="6"/>
      <c r="M186" s="6"/>
      <c r="N186" s="6"/>
      <c r="O186" s="6"/>
      <c r="P186" s="20"/>
      <c r="Q186" s="20"/>
      <c r="R186" s="6"/>
      <c r="S186" s="6"/>
      <c r="T186" s="6"/>
      <c r="U186" s="6"/>
      <c r="V186" s="6"/>
      <c r="W186" s="20"/>
      <c r="X186" s="20"/>
      <c r="Y186" s="6"/>
      <c r="Z186" s="6"/>
      <c r="AA186" s="6"/>
      <c r="AB186" s="6"/>
      <c r="AC186" s="6"/>
      <c r="AD186" s="20"/>
      <c r="AE186" s="20"/>
      <c r="AF186" s="16"/>
      <c r="AG186" s="9"/>
    </row>
    <row r="187" spans="2:33" ht="24" customHeight="1" thickBot="1">
      <c r="B187" s="28" t="s">
        <v>1</v>
      </c>
      <c r="C187" s="24"/>
      <c r="D187" s="18"/>
      <c r="E187" s="18"/>
      <c r="F187" s="18"/>
      <c r="G187" s="18"/>
      <c r="H187" s="18"/>
      <c r="I187" s="24"/>
      <c r="J187" s="24"/>
      <c r="K187" s="18"/>
      <c r="L187" s="18"/>
      <c r="M187" s="18"/>
      <c r="N187" s="18"/>
      <c r="O187" s="18"/>
      <c r="P187" s="24"/>
      <c r="Q187" s="24"/>
      <c r="R187" s="18"/>
      <c r="S187" s="18"/>
      <c r="T187" s="18"/>
      <c r="U187" s="18"/>
      <c r="V187" s="18"/>
      <c r="W187" s="24"/>
      <c r="X187" s="24"/>
      <c r="Y187" s="18"/>
      <c r="Z187" s="18"/>
      <c r="AA187" s="18"/>
      <c r="AB187" s="18"/>
      <c r="AC187" s="18"/>
      <c r="AD187" s="24"/>
      <c r="AE187" s="24"/>
      <c r="AF187" s="19"/>
      <c r="AG187" s="9"/>
    </row>
    <row r="188" spans="2:33" ht="24" customHeight="1"/>
    <row r="189" spans="2:33" ht="24" customHeight="1"/>
    <row r="190" spans="2:33" ht="24" customHeight="1"/>
    <row r="191" spans="2:33" ht="24" customHeight="1"/>
    <row r="192" spans="2:33" ht="24" customHeight="1"/>
    <row r="193" spans="2:33" ht="24" customHeight="1"/>
    <row r="194" spans="2:33" ht="24" customHeight="1"/>
    <row r="195" spans="2:33" ht="24" customHeight="1"/>
    <row r="196" spans="2:33" ht="24" customHeight="1"/>
    <row r="197" spans="2:33" ht="24" customHeight="1"/>
    <row r="198" spans="2:33" ht="24" customHeight="1"/>
    <row r="199" spans="2:33" ht="24" customHeight="1" thickBot="1"/>
    <row r="200" spans="2:33" ht="24" customHeight="1">
      <c r="B200" s="120">
        <f>EDATE(B178,1)</f>
        <v>45566</v>
      </c>
      <c r="C200" s="13" t="str">
        <f>TEXT(C201,"jjj")</f>
        <v>mar</v>
      </c>
      <c r="D200" s="13" t="str">
        <f t="shared" ref="D200" si="138">TEXT(D201,"jjj")</f>
        <v>mer</v>
      </c>
      <c r="E200" s="13" t="str">
        <f t="shared" ref="E200" si="139">TEXT(E201,"jjj")</f>
        <v>jeu</v>
      </c>
      <c r="F200" s="13" t="str">
        <f t="shared" ref="F200" si="140">TEXT(F201,"jjj")</f>
        <v>ven</v>
      </c>
      <c r="G200" s="13" t="str">
        <f t="shared" ref="G200" si="141">TEXT(G201,"jjj")</f>
        <v>sam</v>
      </c>
      <c r="H200" s="13" t="str">
        <f t="shared" ref="H200" si="142">TEXT(H201,"jjj")</f>
        <v>dim</v>
      </c>
      <c r="I200" s="13" t="str">
        <f t="shared" ref="I200" si="143">TEXT(I201,"jjj")</f>
        <v>lun</v>
      </c>
      <c r="J200" s="13" t="str">
        <f t="shared" ref="J200" si="144">TEXT(J201,"jjj")</f>
        <v>mar</v>
      </c>
      <c r="K200" s="13" t="str">
        <f t="shared" ref="K200" si="145">TEXT(K201,"jjj")</f>
        <v>mer</v>
      </c>
      <c r="L200" s="13" t="str">
        <f t="shared" ref="L200" si="146">TEXT(L201,"jjj")</f>
        <v>jeu</v>
      </c>
      <c r="M200" s="13" t="str">
        <f t="shared" ref="M200" si="147">TEXT(M201,"jjj")</f>
        <v>ven</v>
      </c>
      <c r="N200" s="13" t="str">
        <f t="shared" ref="N200" si="148">TEXT(N201,"jjj")</f>
        <v>sam</v>
      </c>
      <c r="O200" s="13" t="str">
        <f t="shared" ref="O200" si="149">TEXT(O201,"jjj")</f>
        <v>dim</v>
      </c>
      <c r="P200" s="13" t="str">
        <f t="shared" ref="P200" si="150">TEXT(P201,"jjj")</f>
        <v>lun</v>
      </c>
      <c r="Q200" s="13" t="str">
        <f t="shared" ref="Q200" si="151">TEXT(Q201,"jjj")</f>
        <v>mar</v>
      </c>
      <c r="R200" s="13" t="str">
        <f t="shared" ref="R200" si="152">TEXT(R201,"jjj")</f>
        <v>mer</v>
      </c>
      <c r="S200" s="13" t="str">
        <f t="shared" ref="S200" si="153">TEXT(S201,"jjj")</f>
        <v>jeu</v>
      </c>
      <c r="T200" s="13" t="str">
        <f t="shared" ref="T200" si="154">TEXT(T201,"jjj")</f>
        <v>ven</v>
      </c>
      <c r="U200" s="13" t="str">
        <f t="shared" ref="U200" si="155">TEXT(U201,"jjj")</f>
        <v>sam</v>
      </c>
      <c r="V200" s="13" t="str">
        <f t="shared" ref="V200" si="156">TEXT(V201,"jjj")</f>
        <v>dim</v>
      </c>
      <c r="W200" s="13" t="str">
        <f t="shared" ref="W200" si="157">TEXT(W201,"jjj")</f>
        <v>lun</v>
      </c>
      <c r="X200" s="13" t="str">
        <f t="shared" ref="X200" si="158">TEXT(X201,"jjj")</f>
        <v>mar</v>
      </c>
      <c r="Y200" s="13" t="str">
        <f t="shared" ref="Y200" si="159">TEXT(Y201,"jjj")</f>
        <v>mer</v>
      </c>
      <c r="Z200" s="13" t="str">
        <f t="shared" ref="Z200" si="160">TEXT(Z201,"jjj")</f>
        <v>jeu</v>
      </c>
      <c r="AA200" s="13" t="str">
        <f t="shared" ref="AA200" si="161">TEXT(AA201,"jjj")</f>
        <v>ven</v>
      </c>
      <c r="AB200" s="13" t="str">
        <f t="shared" ref="AB200" si="162">TEXT(AB201,"jjj")</f>
        <v>sam</v>
      </c>
      <c r="AC200" s="13" t="str">
        <f t="shared" ref="AC200" si="163">TEXT(AC201,"jjj")</f>
        <v>dim</v>
      </c>
      <c r="AD200" s="13" t="str">
        <f t="shared" ref="AD200" si="164">TEXT(AD201,"jjj")</f>
        <v>lun</v>
      </c>
      <c r="AE200" s="13" t="str">
        <f t="shared" ref="AE200" si="165">TEXT(AE201,"jjj")</f>
        <v>mar</v>
      </c>
      <c r="AF200" s="13" t="str">
        <f t="shared" ref="AF200" si="166">TEXT(AF201,"jjj")</f>
        <v>mer</v>
      </c>
      <c r="AG200" s="14" t="str">
        <f t="shared" ref="AG200" si="167">TEXT(AG201,"jjj")</f>
        <v>jeu</v>
      </c>
    </row>
    <row r="201" spans="2:33" ht="24" customHeight="1">
      <c r="B201" s="121"/>
      <c r="C201" s="7">
        <f>B200</f>
        <v>45566</v>
      </c>
      <c r="D201" s="7">
        <f>C201+1</f>
        <v>45567</v>
      </c>
      <c r="E201" s="7">
        <f t="shared" ref="E201:AE201" si="168">D201+1</f>
        <v>45568</v>
      </c>
      <c r="F201" s="7">
        <f>E201+1</f>
        <v>45569</v>
      </c>
      <c r="G201" s="7">
        <f>F201+1</f>
        <v>45570</v>
      </c>
      <c r="H201" s="7">
        <f t="shared" si="168"/>
        <v>45571</v>
      </c>
      <c r="I201" s="7">
        <f t="shared" si="168"/>
        <v>45572</v>
      </c>
      <c r="J201" s="7">
        <f t="shared" si="168"/>
        <v>45573</v>
      </c>
      <c r="K201" s="7">
        <f t="shared" si="168"/>
        <v>45574</v>
      </c>
      <c r="L201" s="7">
        <f t="shared" si="168"/>
        <v>45575</v>
      </c>
      <c r="M201" s="7">
        <f t="shared" si="168"/>
        <v>45576</v>
      </c>
      <c r="N201" s="7">
        <f t="shared" si="168"/>
        <v>45577</v>
      </c>
      <c r="O201" s="7">
        <f t="shared" si="168"/>
        <v>45578</v>
      </c>
      <c r="P201" s="7">
        <f t="shared" si="168"/>
        <v>45579</v>
      </c>
      <c r="Q201" s="7">
        <f t="shared" si="168"/>
        <v>45580</v>
      </c>
      <c r="R201" s="7">
        <f t="shared" si="168"/>
        <v>45581</v>
      </c>
      <c r="S201" s="7">
        <f t="shared" si="168"/>
        <v>45582</v>
      </c>
      <c r="T201" s="7">
        <f t="shared" si="168"/>
        <v>45583</v>
      </c>
      <c r="U201" s="7">
        <f t="shared" si="168"/>
        <v>45584</v>
      </c>
      <c r="V201" s="7">
        <f t="shared" si="168"/>
        <v>45585</v>
      </c>
      <c r="W201" s="7">
        <f t="shared" si="168"/>
        <v>45586</v>
      </c>
      <c r="X201" s="7">
        <f t="shared" si="168"/>
        <v>45587</v>
      </c>
      <c r="Y201" s="7">
        <f t="shared" si="168"/>
        <v>45588</v>
      </c>
      <c r="Z201" s="7">
        <f t="shared" si="168"/>
        <v>45589</v>
      </c>
      <c r="AA201" s="7">
        <f t="shared" si="168"/>
        <v>45590</v>
      </c>
      <c r="AB201" s="7">
        <f t="shared" si="168"/>
        <v>45591</v>
      </c>
      <c r="AC201" s="7">
        <f t="shared" si="168"/>
        <v>45592</v>
      </c>
      <c r="AD201" s="7">
        <f t="shared" si="168"/>
        <v>45593</v>
      </c>
      <c r="AE201" s="7">
        <f t="shared" si="168"/>
        <v>45594</v>
      </c>
      <c r="AF201" s="7">
        <f>AE201+1</f>
        <v>45595</v>
      </c>
      <c r="AG201" s="15">
        <f t="shared" ref="AG201" si="169">AF201+1</f>
        <v>45596</v>
      </c>
    </row>
    <row r="202" spans="2:33" ht="24" customHeight="1">
      <c r="B202" s="26" t="s">
        <v>52</v>
      </c>
      <c r="C202" s="6"/>
      <c r="D202" s="6"/>
      <c r="E202" s="6"/>
      <c r="F202" s="6"/>
      <c r="G202" s="20"/>
      <c r="H202" s="20"/>
      <c r="I202" s="6"/>
      <c r="J202" s="6"/>
      <c r="K202" s="6"/>
      <c r="L202" s="6"/>
      <c r="M202" s="6"/>
      <c r="N202" s="20"/>
      <c r="O202" s="20"/>
      <c r="P202" s="6"/>
      <c r="Q202" s="6"/>
      <c r="R202" s="6"/>
      <c r="S202" s="6"/>
      <c r="T202" s="6"/>
      <c r="U202" s="20"/>
      <c r="V202" s="20"/>
      <c r="W202" s="6"/>
      <c r="X202" s="6"/>
      <c r="Y202" s="6"/>
      <c r="Z202" s="6"/>
      <c r="AA202" s="6"/>
      <c r="AB202" s="20"/>
      <c r="AC202" s="20"/>
      <c r="AD202" s="6"/>
      <c r="AE202" s="6"/>
      <c r="AF202" s="6"/>
      <c r="AG202" s="16"/>
    </row>
    <row r="203" spans="2:33" ht="24" customHeight="1">
      <c r="B203" s="116" t="s">
        <v>53</v>
      </c>
      <c r="C203" s="6"/>
      <c r="D203" s="6"/>
      <c r="E203" s="6"/>
      <c r="F203" s="6"/>
      <c r="G203" s="20"/>
      <c r="H203" s="20"/>
      <c r="I203" s="6"/>
      <c r="J203" s="6"/>
      <c r="K203" s="6"/>
      <c r="L203" s="6"/>
      <c r="M203" s="6"/>
      <c r="N203" s="20"/>
      <c r="O203" s="20"/>
      <c r="P203" s="6"/>
      <c r="Q203" s="6"/>
      <c r="R203" s="6"/>
      <c r="S203" s="6"/>
      <c r="T203" s="6"/>
      <c r="U203" s="20"/>
      <c r="V203" s="20"/>
      <c r="W203" s="6"/>
      <c r="X203" s="6"/>
      <c r="Y203" s="6"/>
      <c r="Z203" s="6"/>
      <c r="AA203" s="6"/>
      <c r="AB203" s="20"/>
      <c r="AC203" s="20"/>
      <c r="AD203" s="6"/>
      <c r="AE203" s="6"/>
      <c r="AF203" s="6"/>
      <c r="AG203" s="16"/>
    </row>
    <row r="204" spans="2:33" ht="24" customHeight="1">
      <c r="B204" s="116" t="s">
        <v>54</v>
      </c>
      <c r="C204" s="6"/>
      <c r="D204" s="6"/>
      <c r="E204" s="6"/>
      <c r="F204" s="6"/>
      <c r="G204" s="20"/>
      <c r="H204" s="20"/>
      <c r="I204" s="6"/>
      <c r="J204" s="6"/>
      <c r="K204" s="6"/>
      <c r="L204" s="6"/>
      <c r="M204" s="6"/>
      <c r="N204" s="20"/>
      <c r="O204" s="20"/>
      <c r="P204" s="6"/>
      <c r="Q204" s="6"/>
      <c r="R204" s="6"/>
      <c r="S204" s="6"/>
      <c r="T204" s="6"/>
      <c r="U204" s="20"/>
      <c r="V204" s="20"/>
      <c r="W204" s="6"/>
      <c r="X204" s="6"/>
      <c r="Y204" s="6"/>
      <c r="Z204" s="6"/>
      <c r="AA204" s="6"/>
      <c r="AB204" s="20"/>
      <c r="AC204" s="20"/>
      <c r="AD204" s="6"/>
      <c r="AE204" s="6"/>
      <c r="AF204" s="6"/>
      <c r="AG204" s="16"/>
    </row>
    <row r="205" spans="2:33" ht="24" customHeight="1">
      <c r="B205" s="116" t="s">
        <v>55</v>
      </c>
      <c r="C205" s="6"/>
      <c r="D205" s="6"/>
      <c r="E205" s="6"/>
      <c r="F205" s="6"/>
      <c r="G205" s="20"/>
      <c r="H205" s="20"/>
      <c r="I205" s="6"/>
      <c r="J205" s="6"/>
      <c r="K205" s="6"/>
      <c r="L205" s="6"/>
      <c r="M205" s="6"/>
      <c r="N205" s="20"/>
      <c r="O205" s="20"/>
      <c r="P205" s="6"/>
      <c r="Q205" s="6"/>
      <c r="R205" s="6"/>
      <c r="S205" s="6"/>
      <c r="T205" s="6"/>
      <c r="U205" s="20"/>
      <c r="V205" s="20"/>
      <c r="W205" s="6"/>
      <c r="X205" s="6"/>
      <c r="Y205" s="6"/>
      <c r="Z205" s="6"/>
      <c r="AA205" s="6"/>
      <c r="AB205" s="20"/>
      <c r="AC205" s="20"/>
      <c r="AD205" s="6"/>
      <c r="AE205" s="6"/>
      <c r="AF205" s="6"/>
      <c r="AG205" s="16"/>
    </row>
    <row r="206" spans="2:33" ht="24" customHeight="1">
      <c r="B206" s="116" t="s">
        <v>56</v>
      </c>
      <c r="C206" s="6"/>
      <c r="D206" s="6"/>
      <c r="E206" s="6"/>
      <c r="F206" s="6"/>
      <c r="G206" s="20"/>
      <c r="H206" s="20"/>
      <c r="I206" s="6"/>
      <c r="J206" s="6"/>
      <c r="K206" s="6"/>
      <c r="L206" s="6"/>
      <c r="M206" s="6"/>
      <c r="N206" s="20"/>
      <c r="O206" s="20"/>
      <c r="P206" s="6"/>
      <c r="Q206" s="6"/>
      <c r="R206" s="6"/>
      <c r="S206" s="6"/>
      <c r="T206" s="6"/>
      <c r="U206" s="20"/>
      <c r="V206" s="20"/>
      <c r="W206" s="6"/>
      <c r="X206" s="6"/>
      <c r="Y206" s="6"/>
      <c r="Z206" s="6"/>
      <c r="AA206" s="6"/>
      <c r="AB206" s="20"/>
      <c r="AC206" s="20"/>
      <c r="AD206" s="6"/>
      <c r="AE206" s="6"/>
      <c r="AF206" s="6"/>
      <c r="AG206" s="16"/>
    </row>
    <row r="207" spans="2:33" ht="24" customHeight="1">
      <c r="B207" s="116" t="s">
        <v>57</v>
      </c>
      <c r="C207" s="6"/>
      <c r="D207" s="6"/>
      <c r="E207" s="6"/>
      <c r="F207" s="6"/>
      <c r="G207" s="20"/>
      <c r="H207" s="20"/>
      <c r="I207" s="6"/>
      <c r="J207" s="6"/>
      <c r="K207" s="6"/>
      <c r="L207" s="6"/>
      <c r="M207" s="6"/>
      <c r="N207" s="20"/>
      <c r="O207" s="20"/>
      <c r="P207" s="6"/>
      <c r="Q207" s="6"/>
      <c r="R207" s="6"/>
      <c r="S207" s="6"/>
      <c r="T207" s="6"/>
      <c r="U207" s="20"/>
      <c r="V207" s="20"/>
      <c r="W207" s="6"/>
      <c r="X207" s="6"/>
      <c r="Y207" s="6"/>
      <c r="Z207" s="6"/>
      <c r="AA207" s="6"/>
      <c r="AB207" s="20"/>
      <c r="AC207" s="20"/>
      <c r="AD207" s="6"/>
      <c r="AE207" s="6"/>
      <c r="AF207" s="6"/>
      <c r="AG207" s="16"/>
    </row>
    <row r="208" spans="2:33" ht="24" customHeight="1">
      <c r="B208" s="27" t="s">
        <v>0</v>
      </c>
      <c r="C208" s="6"/>
      <c r="D208" s="6"/>
      <c r="E208" s="6"/>
      <c r="F208" s="6"/>
      <c r="G208" s="20"/>
      <c r="H208" s="20"/>
      <c r="I208" s="6"/>
      <c r="J208" s="6"/>
      <c r="K208" s="6"/>
      <c r="L208" s="6"/>
      <c r="M208" s="6"/>
      <c r="N208" s="20"/>
      <c r="O208" s="20"/>
      <c r="P208" s="6"/>
      <c r="Q208" s="6"/>
      <c r="R208" s="6"/>
      <c r="S208" s="6"/>
      <c r="T208" s="6"/>
      <c r="U208" s="20"/>
      <c r="V208" s="20"/>
      <c r="W208" s="6"/>
      <c r="X208" s="6"/>
      <c r="Y208" s="6"/>
      <c r="Z208" s="6"/>
      <c r="AA208" s="6"/>
      <c r="AB208" s="20"/>
      <c r="AC208" s="20"/>
      <c r="AD208" s="6"/>
      <c r="AE208" s="6"/>
      <c r="AF208" s="6"/>
      <c r="AG208" s="16"/>
    </row>
    <row r="209" spans="2:33" ht="24" customHeight="1" thickBot="1">
      <c r="B209" s="28" t="s">
        <v>1</v>
      </c>
      <c r="C209" s="18"/>
      <c r="D209" s="18"/>
      <c r="E209" s="18"/>
      <c r="F209" s="18"/>
      <c r="G209" s="24"/>
      <c r="H209" s="24"/>
      <c r="I209" s="18"/>
      <c r="J209" s="18"/>
      <c r="K209" s="18"/>
      <c r="L209" s="18"/>
      <c r="M209" s="18"/>
      <c r="N209" s="24"/>
      <c r="O209" s="24"/>
      <c r="P209" s="18"/>
      <c r="Q209" s="18"/>
      <c r="R209" s="18"/>
      <c r="S209" s="18"/>
      <c r="T209" s="18"/>
      <c r="U209" s="24"/>
      <c r="V209" s="24"/>
      <c r="W209" s="18"/>
      <c r="X209" s="18"/>
      <c r="Y209" s="18"/>
      <c r="Z209" s="18"/>
      <c r="AA209" s="18"/>
      <c r="AB209" s="24"/>
      <c r="AC209" s="24"/>
      <c r="AD209" s="18"/>
      <c r="AE209" s="18"/>
      <c r="AF209" s="18"/>
      <c r="AG209" s="19"/>
    </row>
    <row r="210" spans="2:33" ht="24" customHeight="1"/>
    <row r="211" spans="2:33" ht="24" customHeight="1"/>
    <row r="212" spans="2:33" ht="24" customHeight="1"/>
    <row r="213" spans="2:33" ht="24" customHeight="1" thickBot="1"/>
    <row r="214" spans="2:33" ht="24" customHeight="1">
      <c r="B214" s="120">
        <f>EDATE(B200,1)</f>
        <v>45597</v>
      </c>
      <c r="C214" s="13" t="str">
        <f>TEXT(C215,"jjj")</f>
        <v>ven</v>
      </c>
      <c r="D214" s="13" t="str">
        <f t="shared" ref="D214" si="170">TEXT(D215,"jjj")</f>
        <v>sam</v>
      </c>
      <c r="E214" s="13" t="str">
        <f t="shared" ref="E214" si="171">TEXT(E215,"jjj")</f>
        <v>dim</v>
      </c>
      <c r="F214" s="13" t="str">
        <f t="shared" ref="F214" si="172">TEXT(F215,"jjj")</f>
        <v>lun</v>
      </c>
      <c r="G214" s="13" t="str">
        <f t="shared" ref="G214" si="173">TEXT(G215,"jjj")</f>
        <v>mar</v>
      </c>
      <c r="H214" s="13" t="str">
        <f t="shared" ref="H214" si="174">TEXT(H215,"jjj")</f>
        <v>mer</v>
      </c>
      <c r="I214" s="13" t="str">
        <f t="shared" ref="I214" si="175">TEXT(I215,"jjj")</f>
        <v>jeu</v>
      </c>
      <c r="J214" s="13" t="str">
        <f t="shared" ref="J214" si="176">TEXT(J215,"jjj")</f>
        <v>ven</v>
      </c>
      <c r="K214" s="13" t="str">
        <f t="shared" ref="K214" si="177">TEXT(K215,"jjj")</f>
        <v>sam</v>
      </c>
      <c r="L214" s="13" t="str">
        <f t="shared" ref="L214" si="178">TEXT(L215,"jjj")</f>
        <v>dim</v>
      </c>
      <c r="M214" s="13" t="str">
        <f t="shared" ref="M214" si="179">TEXT(M215,"jjj")</f>
        <v>lun</v>
      </c>
      <c r="N214" s="13" t="str">
        <f t="shared" ref="N214" si="180">TEXT(N215,"jjj")</f>
        <v>mar</v>
      </c>
      <c r="O214" s="13" t="str">
        <f t="shared" ref="O214" si="181">TEXT(O215,"jjj")</f>
        <v>mer</v>
      </c>
      <c r="P214" s="13" t="str">
        <f t="shared" ref="P214" si="182">TEXT(P215,"jjj")</f>
        <v>jeu</v>
      </c>
      <c r="Q214" s="13" t="str">
        <f t="shared" ref="Q214" si="183">TEXT(Q215,"jjj")</f>
        <v>ven</v>
      </c>
      <c r="R214" s="13" t="str">
        <f t="shared" ref="R214" si="184">TEXT(R215,"jjj")</f>
        <v>sam</v>
      </c>
      <c r="S214" s="13" t="str">
        <f t="shared" ref="S214" si="185">TEXT(S215,"jjj")</f>
        <v>dim</v>
      </c>
      <c r="T214" s="13" t="str">
        <f t="shared" ref="T214" si="186">TEXT(T215,"jjj")</f>
        <v>lun</v>
      </c>
      <c r="U214" s="13" t="str">
        <f t="shared" ref="U214" si="187">TEXT(U215,"jjj")</f>
        <v>mar</v>
      </c>
      <c r="V214" s="13" t="str">
        <f t="shared" ref="V214" si="188">TEXT(V215,"jjj")</f>
        <v>mer</v>
      </c>
      <c r="W214" s="13" t="str">
        <f t="shared" ref="W214" si="189">TEXT(W215,"jjj")</f>
        <v>jeu</v>
      </c>
      <c r="X214" s="13" t="str">
        <f t="shared" ref="X214" si="190">TEXT(X215,"jjj")</f>
        <v>ven</v>
      </c>
      <c r="Y214" s="13" t="str">
        <f t="shared" ref="Y214" si="191">TEXT(Y215,"jjj")</f>
        <v>sam</v>
      </c>
      <c r="Z214" s="13" t="str">
        <f t="shared" ref="Z214" si="192">TEXT(Z215,"jjj")</f>
        <v>dim</v>
      </c>
      <c r="AA214" s="13" t="str">
        <f t="shared" ref="AA214" si="193">TEXT(AA215,"jjj")</f>
        <v>lun</v>
      </c>
      <c r="AB214" s="13" t="str">
        <f t="shared" ref="AB214" si="194">TEXT(AB215,"jjj")</f>
        <v>mar</v>
      </c>
      <c r="AC214" s="13" t="str">
        <f t="shared" ref="AC214" si="195">TEXT(AC215,"jjj")</f>
        <v>mer</v>
      </c>
      <c r="AD214" s="13" t="str">
        <f t="shared" ref="AD214" si="196">TEXT(AD215,"jjj")</f>
        <v>jeu</v>
      </c>
      <c r="AE214" s="13" t="str">
        <f t="shared" ref="AE214" si="197">TEXT(AE215,"jjj")</f>
        <v>ven</v>
      </c>
      <c r="AF214" s="14" t="str">
        <f t="shared" ref="AF214" si="198">TEXT(AF215,"jjj")</f>
        <v>sam</v>
      </c>
      <c r="AG214" s="8"/>
    </row>
    <row r="215" spans="2:33" ht="24" customHeight="1">
      <c r="B215" s="121"/>
      <c r="C215" s="7">
        <f>B214</f>
        <v>45597</v>
      </c>
      <c r="D215" s="7">
        <f>C215+1</f>
        <v>45598</v>
      </c>
      <c r="E215" s="7">
        <f t="shared" ref="E215:AE215" si="199">D215+1</f>
        <v>45599</v>
      </c>
      <c r="F215" s="7">
        <f>E215+1</f>
        <v>45600</v>
      </c>
      <c r="G215" s="7">
        <f>F215+1</f>
        <v>45601</v>
      </c>
      <c r="H215" s="7">
        <f t="shared" si="199"/>
        <v>45602</v>
      </c>
      <c r="I215" s="7">
        <f t="shared" si="199"/>
        <v>45603</v>
      </c>
      <c r="J215" s="7">
        <f t="shared" si="199"/>
        <v>45604</v>
      </c>
      <c r="K215" s="7">
        <f t="shared" si="199"/>
        <v>45605</v>
      </c>
      <c r="L215" s="7">
        <f t="shared" si="199"/>
        <v>45606</v>
      </c>
      <c r="M215" s="7">
        <f t="shared" si="199"/>
        <v>45607</v>
      </c>
      <c r="N215" s="7">
        <f t="shared" si="199"/>
        <v>45608</v>
      </c>
      <c r="O215" s="7">
        <f t="shared" si="199"/>
        <v>45609</v>
      </c>
      <c r="P215" s="7">
        <f t="shared" si="199"/>
        <v>45610</v>
      </c>
      <c r="Q215" s="7">
        <f t="shared" si="199"/>
        <v>45611</v>
      </c>
      <c r="R215" s="7">
        <f t="shared" si="199"/>
        <v>45612</v>
      </c>
      <c r="S215" s="7">
        <f t="shared" si="199"/>
        <v>45613</v>
      </c>
      <c r="T215" s="7">
        <f t="shared" si="199"/>
        <v>45614</v>
      </c>
      <c r="U215" s="7">
        <f t="shared" si="199"/>
        <v>45615</v>
      </c>
      <c r="V215" s="7">
        <f t="shared" si="199"/>
        <v>45616</v>
      </c>
      <c r="W215" s="7">
        <f t="shared" si="199"/>
        <v>45617</v>
      </c>
      <c r="X215" s="7">
        <f t="shared" si="199"/>
        <v>45618</v>
      </c>
      <c r="Y215" s="7">
        <f t="shared" si="199"/>
        <v>45619</v>
      </c>
      <c r="Z215" s="7">
        <f t="shared" si="199"/>
        <v>45620</v>
      </c>
      <c r="AA215" s="7">
        <f t="shared" si="199"/>
        <v>45621</v>
      </c>
      <c r="AB215" s="7">
        <f t="shared" si="199"/>
        <v>45622</v>
      </c>
      <c r="AC215" s="7">
        <f t="shared" si="199"/>
        <v>45623</v>
      </c>
      <c r="AD215" s="7">
        <f t="shared" si="199"/>
        <v>45624</v>
      </c>
      <c r="AE215" s="7">
        <f t="shared" si="199"/>
        <v>45625</v>
      </c>
      <c r="AF215" s="15">
        <f>AE215+1</f>
        <v>45626</v>
      </c>
      <c r="AG215" s="8"/>
    </row>
    <row r="216" spans="2:33" ht="24" customHeight="1">
      <c r="B216" s="26" t="s">
        <v>52</v>
      </c>
      <c r="C216" s="12"/>
      <c r="D216" s="20"/>
      <c r="E216" s="20"/>
      <c r="F216" s="6"/>
      <c r="G216" s="6"/>
      <c r="H216" s="6"/>
      <c r="I216" s="6"/>
      <c r="J216" s="6"/>
      <c r="K216" s="20"/>
      <c r="L216" s="20"/>
      <c r="M216" s="12"/>
      <c r="N216" s="6"/>
      <c r="O216" s="6"/>
      <c r="P216" s="6"/>
      <c r="Q216" s="6"/>
      <c r="R216" s="20"/>
      <c r="S216" s="20"/>
      <c r="T216" s="6"/>
      <c r="U216" s="6"/>
      <c r="V216" s="6"/>
      <c r="W216" s="6"/>
      <c r="X216" s="6"/>
      <c r="Y216" s="20"/>
      <c r="Z216" s="20"/>
      <c r="AA216" s="6"/>
      <c r="AB216" s="6"/>
      <c r="AC216" s="6"/>
      <c r="AD216" s="6"/>
      <c r="AE216" s="6"/>
      <c r="AF216" s="23"/>
      <c r="AG216" s="9"/>
    </row>
    <row r="217" spans="2:33" ht="24" customHeight="1">
      <c r="B217" s="116" t="s">
        <v>53</v>
      </c>
      <c r="C217" s="12"/>
      <c r="D217" s="20"/>
      <c r="E217" s="20"/>
      <c r="F217" s="6"/>
      <c r="G217" s="6"/>
      <c r="H217" s="6"/>
      <c r="I217" s="6"/>
      <c r="J217" s="6"/>
      <c r="K217" s="20"/>
      <c r="L217" s="20"/>
      <c r="M217" s="12"/>
      <c r="N217" s="6"/>
      <c r="O217" s="6"/>
      <c r="P217" s="6"/>
      <c r="Q217" s="6"/>
      <c r="R217" s="20"/>
      <c r="S217" s="20"/>
      <c r="T217" s="6"/>
      <c r="U217" s="6"/>
      <c r="V217" s="6"/>
      <c r="W217" s="6"/>
      <c r="X217" s="6"/>
      <c r="Y217" s="20"/>
      <c r="Z217" s="20"/>
      <c r="AA217" s="6"/>
      <c r="AB217" s="6"/>
      <c r="AC217" s="6"/>
      <c r="AD217" s="6"/>
      <c r="AE217" s="6"/>
      <c r="AF217" s="23"/>
      <c r="AG217" s="9"/>
    </row>
    <row r="218" spans="2:33" ht="24" customHeight="1">
      <c r="B218" s="116" t="s">
        <v>54</v>
      </c>
      <c r="C218" s="12"/>
      <c r="D218" s="20"/>
      <c r="E218" s="20"/>
      <c r="F218" s="6"/>
      <c r="G218" s="6"/>
      <c r="H218" s="6"/>
      <c r="I218" s="6"/>
      <c r="J218" s="6"/>
      <c r="K218" s="20"/>
      <c r="L218" s="20"/>
      <c r="M218" s="12"/>
      <c r="N218" s="6"/>
      <c r="O218" s="6"/>
      <c r="P218" s="6"/>
      <c r="Q218" s="6"/>
      <c r="R218" s="20"/>
      <c r="S218" s="20"/>
      <c r="T218" s="6"/>
      <c r="U218" s="6"/>
      <c r="V218" s="6"/>
      <c r="W218" s="6"/>
      <c r="X218" s="6"/>
      <c r="Y218" s="20"/>
      <c r="Z218" s="20"/>
      <c r="AA218" s="6"/>
      <c r="AB218" s="6"/>
      <c r="AC218" s="6"/>
      <c r="AD218" s="6"/>
      <c r="AE218" s="6"/>
      <c r="AF218" s="23"/>
      <c r="AG218" s="9"/>
    </row>
    <row r="219" spans="2:33" ht="24" customHeight="1">
      <c r="B219" s="116" t="s">
        <v>55</v>
      </c>
      <c r="C219" s="12"/>
      <c r="D219" s="20"/>
      <c r="E219" s="20"/>
      <c r="F219" s="6"/>
      <c r="G219" s="6"/>
      <c r="H219" s="6"/>
      <c r="I219" s="6"/>
      <c r="J219" s="6"/>
      <c r="K219" s="20"/>
      <c r="L219" s="20"/>
      <c r="M219" s="12"/>
      <c r="N219" s="6"/>
      <c r="O219" s="6"/>
      <c r="P219" s="6"/>
      <c r="Q219" s="6"/>
      <c r="R219" s="20"/>
      <c r="S219" s="20"/>
      <c r="T219" s="6"/>
      <c r="U219" s="6"/>
      <c r="V219" s="6"/>
      <c r="W219" s="6"/>
      <c r="X219" s="6"/>
      <c r="Y219" s="20"/>
      <c r="Z219" s="20"/>
      <c r="AA219" s="6"/>
      <c r="AB219" s="6"/>
      <c r="AC219" s="6"/>
      <c r="AD219" s="6"/>
      <c r="AE219" s="6"/>
      <c r="AF219" s="23"/>
      <c r="AG219" s="9"/>
    </row>
    <row r="220" spans="2:33" ht="24" customHeight="1">
      <c r="B220" s="116" t="s">
        <v>56</v>
      </c>
      <c r="C220" s="12"/>
      <c r="D220" s="20"/>
      <c r="E220" s="20"/>
      <c r="F220" s="6"/>
      <c r="G220" s="6"/>
      <c r="H220" s="6"/>
      <c r="I220" s="6"/>
      <c r="J220" s="6"/>
      <c r="K220" s="20"/>
      <c r="L220" s="20"/>
      <c r="M220" s="12"/>
      <c r="N220" s="6"/>
      <c r="O220" s="6"/>
      <c r="P220" s="6"/>
      <c r="Q220" s="6"/>
      <c r="R220" s="20"/>
      <c r="S220" s="20"/>
      <c r="T220" s="6"/>
      <c r="U220" s="6"/>
      <c r="V220" s="6"/>
      <c r="W220" s="6"/>
      <c r="X220" s="6"/>
      <c r="Y220" s="20"/>
      <c r="Z220" s="20"/>
      <c r="AA220" s="6"/>
      <c r="AB220" s="6"/>
      <c r="AC220" s="6"/>
      <c r="AD220" s="6"/>
      <c r="AE220" s="6"/>
      <c r="AF220" s="23"/>
      <c r="AG220" s="9"/>
    </row>
    <row r="221" spans="2:33" ht="24" customHeight="1">
      <c r="B221" s="116" t="s">
        <v>57</v>
      </c>
      <c r="C221" s="12"/>
      <c r="D221" s="20"/>
      <c r="E221" s="20"/>
      <c r="F221" s="6"/>
      <c r="G221" s="6"/>
      <c r="H221" s="6"/>
      <c r="I221" s="6"/>
      <c r="J221" s="6"/>
      <c r="K221" s="20"/>
      <c r="L221" s="20"/>
      <c r="M221" s="12"/>
      <c r="N221" s="6"/>
      <c r="O221" s="6"/>
      <c r="P221" s="6"/>
      <c r="Q221" s="6"/>
      <c r="R221" s="20"/>
      <c r="S221" s="20"/>
      <c r="T221" s="6"/>
      <c r="U221" s="6"/>
      <c r="V221" s="6"/>
      <c r="W221" s="6"/>
      <c r="X221" s="6"/>
      <c r="Y221" s="20"/>
      <c r="Z221" s="20"/>
      <c r="AA221" s="6"/>
      <c r="AB221" s="6"/>
      <c r="AC221" s="6"/>
      <c r="AD221" s="6"/>
      <c r="AE221" s="6"/>
      <c r="AF221" s="23"/>
      <c r="AG221" s="9"/>
    </row>
    <row r="222" spans="2:33" ht="24" customHeight="1">
      <c r="B222" s="27" t="s">
        <v>0</v>
      </c>
      <c r="C222" s="12"/>
      <c r="D222" s="20"/>
      <c r="E222" s="20"/>
      <c r="F222" s="6"/>
      <c r="G222" s="6"/>
      <c r="H222" s="6"/>
      <c r="I222" s="6"/>
      <c r="J222" s="6"/>
      <c r="K222" s="20"/>
      <c r="L222" s="20"/>
      <c r="M222" s="12"/>
      <c r="N222" s="6"/>
      <c r="O222" s="6"/>
      <c r="P222" s="6"/>
      <c r="Q222" s="6"/>
      <c r="R222" s="20"/>
      <c r="S222" s="20"/>
      <c r="T222" s="6"/>
      <c r="U222" s="6"/>
      <c r="V222" s="6"/>
      <c r="W222" s="6"/>
      <c r="X222" s="6"/>
      <c r="Y222" s="20"/>
      <c r="Z222" s="20"/>
      <c r="AA222" s="6"/>
      <c r="AB222" s="6"/>
      <c r="AC222" s="6"/>
      <c r="AD222" s="6"/>
      <c r="AE222" s="6"/>
      <c r="AF222" s="23"/>
      <c r="AG222" s="9"/>
    </row>
    <row r="223" spans="2:33" ht="24" customHeight="1" thickBot="1">
      <c r="B223" s="28" t="s">
        <v>1</v>
      </c>
      <c r="C223" s="17"/>
      <c r="D223" s="24"/>
      <c r="E223" s="24"/>
      <c r="F223" s="18"/>
      <c r="G223" s="18"/>
      <c r="H223" s="18"/>
      <c r="I223" s="18"/>
      <c r="J223" s="18"/>
      <c r="K223" s="24"/>
      <c r="L223" s="24"/>
      <c r="M223" s="17"/>
      <c r="N223" s="18"/>
      <c r="O223" s="18"/>
      <c r="P223" s="18"/>
      <c r="Q223" s="18"/>
      <c r="R223" s="24"/>
      <c r="S223" s="24"/>
      <c r="T223" s="18"/>
      <c r="U223" s="18"/>
      <c r="V223" s="18"/>
      <c r="W223" s="18"/>
      <c r="X223" s="18"/>
      <c r="Y223" s="24"/>
      <c r="Z223" s="24"/>
      <c r="AA223" s="18"/>
      <c r="AB223" s="18"/>
      <c r="AC223" s="18"/>
      <c r="AD223" s="18"/>
      <c r="AE223" s="18"/>
      <c r="AF223" s="25"/>
      <c r="AG223" s="9"/>
    </row>
    <row r="224" spans="2:33" ht="24" customHeight="1"/>
    <row r="225" spans="2:33" ht="24" customHeight="1"/>
    <row r="226" spans="2:33" ht="24" customHeight="1"/>
    <row r="227" spans="2:33" ht="24" customHeight="1"/>
    <row r="228" spans="2:33" ht="24" customHeight="1"/>
    <row r="229" spans="2:33" ht="24" customHeight="1"/>
    <row r="230" spans="2:33" ht="24" customHeight="1" thickBot="1"/>
    <row r="231" spans="2:33" ht="24" customHeight="1">
      <c r="B231" s="120">
        <f>DATE(2024,12,1)</f>
        <v>45627</v>
      </c>
      <c r="C231" s="13" t="str">
        <f>TEXT(C232,"jjj")</f>
        <v>dim</v>
      </c>
      <c r="D231" s="13" t="str">
        <f t="shared" ref="D231" si="200">TEXT(D232,"jjj")</f>
        <v>lun</v>
      </c>
      <c r="E231" s="13" t="str">
        <f t="shared" ref="E231" si="201">TEXT(E232,"jjj")</f>
        <v>mar</v>
      </c>
      <c r="F231" s="13" t="str">
        <f t="shared" ref="F231" si="202">TEXT(F232,"jjj")</f>
        <v>mer</v>
      </c>
      <c r="G231" s="13" t="str">
        <f t="shared" ref="G231" si="203">TEXT(G232,"jjj")</f>
        <v>jeu</v>
      </c>
      <c r="H231" s="13" t="str">
        <f t="shared" ref="H231" si="204">TEXT(H232,"jjj")</f>
        <v>ven</v>
      </c>
      <c r="I231" s="13" t="str">
        <f t="shared" ref="I231" si="205">TEXT(I232,"jjj")</f>
        <v>sam</v>
      </c>
      <c r="J231" s="13" t="str">
        <f t="shared" ref="J231" si="206">TEXT(J232,"jjj")</f>
        <v>dim</v>
      </c>
      <c r="K231" s="13" t="str">
        <f t="shared" ref="K231" si="207">TEXT(K232,"jjj")</f>
        <v>lun</v>
      </c>
      <c r="L231" s="13" t="str">
        <f t="shared" ref="L231" si="208">TEXT(L232,"jjj")</f>
        <v>mar</v>
      </c>
      <c r="M231" s="13" t="str">
        <f t="shared" ref="M231" si="209">TEXT(M232,"jjj")</f>
        <v>mer</v>
      </c>
      <c r="N231" s="13" t="str">
        <f t="shared" ref="N231" si="210">TEXT(N232,"jjj")</f>
        <v>jeu</v>
      </c>
      <c r="O231" s="13" t="str">
        <f t="shared" ref="O231" si="211">TEXT(O232,"jjj")</f>
        <v>ven</v>
      </c>
      <c r="P231" s="13" t="str">
        <f t="shared" ref="P231" si="212">TEXT(P232,"jjj")</f>
        <v>sam</v>
      </c>
      <c r="Q231" s="13" t="str">
        <f t="shared" ref="Q231" si="213">TEXT(Q232,"jjj")</f>
        <v>dim</v>
      </c>
      <c r="R231" s="13" t="str">
        <f t="shared" ref="R231" si="214">TEXT(R232,"jjj")</f>
        <v>lun</v>
      </c>
      <c r="S231" s="13" t="str">
        <f t="shared" ref="S231" si="215">TEXT(S232,"jjj")</f>
        <v>mar</v>
      </c>
      <c r="T231" s="13" t="str">
        <f t="shared" ref="T231" si="216">TEXT(T232,"jjj")</f>
        <v>mer</v>
      </c>
      <c r="U231" s="13" t="str">
        <f t="shared" ref="U231" si="217">TEXT(U232,"jjj")</f>
        <v>jeu</v>
      </c>
      <c r="V231" s="13" t="str">
        <f t="shared" ref="V231" si="218">TEXT(V232,"jjj")</f>
        <v>ven</v>
      </c>
      <c r="W231" s="13" t="str">
        <f t="shared" ref="W231" si="219">TEXT(W232,"jjj")</f>
        <v>sam</v>
      </c>
      <c r="X231" s="13" t="str">
        <f t="shared" ref="X231" si="220">TEXT(X232,"jjj")</f>
        <v>dim</v>
      </c>
      <c r="Y231" s="13" t="str">
        <f t="shared" ref="Y231" si="221">TEXT(Y232,"jjj")</f>
        <v>lun</v>
      </c>
      <c r="Z231" s="13" t="str">
        <f t="shared" ref="Z231" si="222">TEXT(Z232,"jjj")</f>
        <v>mar</v>
      </c>
      <c r="AA231" s="13" t="str">
        <f t="shared" ref="AA231" si="223">TEXT(AA232,"jjj")</f>
        <v>mer</v>
      </c>
      <c r="AB231" s="13" t="str">
        <f t="shared" ref="AB231" si="224">TEXT(AB232,"jjj")</f>
        <v>jeu</v>
      </c>
      <c r="AC231" s="13" t="str">
        <f t="shared" ref="AC231" si="225">TEXT(AC232,"jjj")</f>
        <v>ven</v>
      </c>
      <c r="AD231" s="13" t="str">
        <f t="shared" ref="AD231" si="226">TEXT(AD232,"jjj")</f>
        <v>sam</v>
      </c>
      <c r="AE231" s="13" t="str">
        <f t="shared" ref="AE231" si="227">TEXT(AE232,"jjj")</f>
        <v>dim</v>
      </c>
      <c r="AF231" s="13" t="str">
        <f t="shared" ref="AF231" si="228">TEXT(AF232,"jjj")</f>
        <v>lun</v>
      </c>
      <c r="AG231" s="14" t="str">
        <f t="shared" ref="AG231" si="229">TEXT(AG232,"jjj")</f>
        <v>mar</v>
      </c>
    </row>
    <row r="232" spans="2:33" ht="24" customHeight="1">
      <c r="B232" s="121"/>
      <c r="C232" s="7">
        <f>B231</f>
        <v>45627</v>
      </c>
      <c r="D232" s="7">
        <f>C232+1</f>
        <v>45628</v>
      </c>
      <c r="E232" s="7">
        <f t="shared" ref="E232:AE232" si="230">D232+1</f>
        <v>45629</v>
      </c>
      <c r="F232" s="7">
        <f>E232+1</f>
        <v>45630</v>
      </c>
      <c r="G232" s="7">
        <f>F232+1</f>
        <v>45631</v>
      </c>
      <c r="H232" s="7">
        <f t="shared" si="230"/>
        <v>45632</v>
      </c>
      <c r="I232" s="7">
        <f t="shared" si="230"/>
        <v>45633</v>
      </c>
      <c r="J232" s="7">
        <f t="shared" si="230"/>
        <v>45634</v>
      </c>
      <c r="K232" s="7">
        <f t="shared" si="230"/>
        <v>45635</v>
      </c>
      <c r="L232" s="7">
        <f t="shared" si="230"/>
        <v>45636</v>
      </c>
      <c r="M232" s="7">
        <f t="shared" si="230"/>
        <v>45637</v>
      </c>
      <c r="N232" s="7">
        <f t="shared" si="230"/>
        <v>45638</v>
      </c>
      <c r="O232" s="7">
        <f t="shared" si="230"/>
        <v>45639</v>
      </c>
      <c r="P232" s="7">
        <f t="shared" si="230"/>
        <v>45640</v>
      </c>
      <c r="Q232" s="7">
        <f t="shared" si="230"/>
        <v>45641</v>
      </c>
      <c r="R232" s="7">
        <f t="shared" si="230"/>
        <v>45642</v>
      </c>
      <c r="S232" s="7">
        <f t="shared" si="230"/>
        <v>45643</v>
      </c>
      <c r="T232" s="7">
        <f t="shared" si="230"/>
        <v>45644</v>
      </c>
      <c r="U232" s="7">
        <f t="shared" si="230"/>
        <v>45645</v>
      </c>
      <c r="V232" s="7">
        <f t="shared" si="230"/>
        <v>45646</v>
      </c>
      <c r="W232" s="7">
        <f t="shared" si="230"/>
        <v>45647</v>
      </c>
      <c r="X232" s="7">
        <f t="shared" si="230"/>
        <v>45648</v>
      </c>
      <c r="Y232" s="7">
        <f t="shared" si="230"/>
        <v>45649</v>
      </c>
      <c r="Z232" s="7">
        <f t="shared" si="230"/>
        <v>45650</v>
      </c>
      <c r="AA232" s="7">
        <f t="shared" si="230"/>
        <v>45651</v>
      </c>
      <c r="AB232" s="7">
        <f t="shared" si="230"/>
        <v>45652</v>
      </c>
      <c r="AC232" s="7">
        <f t="shared" si="230"/>
        <v>45653</v>
      </c>
      <c r="AD232" s="7">
        <f t="shared" si="230"/>
        <v>45654</v>
      </c>
      <c r="AE232" s="7">
        <f t="shared" si="230"/>
        <v>45655</v>
      </c>
      <c r="AF232" s="7">
        <f>AE232+1</f>
        <v>45656</v>
      </c>
      <c r="AG232" s="15">
        <f t="shared" ref="AG232" si="231">AF232+1</f>
        <v>45657</v>
      </c>
    </row>
    <row r="233" spans="2:33" ht="24" customHeight="1">
      <c r="B233" s="26" t="s">
        <v>52</v>
      </c>
      <c r="C233" s="20"/>
      <c r="D233" s="6"/>
      <c r="E233" s="6"/>
      <c r="F233" s="6"/>
      <c r="G233" s="6"/>
      <c r="H233" s="6"/>
      <c r="I233" s="20"/>
      <c r="J233" s="20"/>
      <c r="K233" s="6"/>
      <c r="L233" s="6"/>
      <c r="M233" s="6"/>
      <c r="N233" s="6"/>
      <c r="O233" s="6"/>
      <c r="P233" s="20"/>
      <c r="Q233" s="20"/>
      <c r="R233" s="6"/>
      <c r="S233" s="6"/>
      <c r="T233" s="6"/>
      <c r="U233" s="6"/>
      <c r="V233" s="6"/>
      <c r="W233" s="20"/>
      <c r="X233" s="20"/>
      <c r="Y233" s="6"/>
      <c r="Z233" s="6"/>
      <c r="AA233" s="12"/>
      <c r="AB233" s="6" t="s">
        <v>34</v>
      </c>
      <c r="AC233" s="6" t="s">
        <v>34</v>
      </c>
      <c r="AD233" s="20"/>
      <c r="AE233" s="20"/>
      <c r="AF233" s="6" t="s">
        <v>34</v>
      </c>
      <c r="AG233" s="6" t="s">
        <v>34</v>
      </c>
    </row>
    <row r="234" spans="2:33" ht="24" customHeight="1">
      <c r="B234" s="116" t="s">
        <v>53</v>
      </c>
      <c r="C234" s="20"/>
      <c r="D234" s="6"/>
      <c r="E234" s="6"/>
      <c r="F234" s="6"/>
      <c r="G234" s="6"/>
      <c r="H234" s="6"/>
      <c r="I234" s="20"/>
      <c r="J234" s="20"/>
      <c r="K234" s="6"/>
      <c r="L234" s="6"/>
      <c r="M234" s="6"/>
      <c r="N234" s="6"/>
      <c r="O234" s="6"/>
      <c r="P234" s="20"/>
      <c r="Q234" s="20"/>
      <c r="R234" s="6"/>
      <c r="S234" s="6"/>
      <c r="T234" s="6"/>
      <c r="U234" s="6"/>
      <c r="V234" s="6"/>
      <c r="W234" s="20"/>
      <c r="X234" s="20"/>
      <c r="Y234" s="6"/>
      <c r="Z234" s="6"/>
      <c r="AA234" s="12"/>
      <c r="AB234" s="6" t="s">
        <v>34</v>
      </c>
      <c r="AC234" s="6" t="s">
        <v>34</v>
      </c>
      <c r="AD234" s="20"/>
      <c r="AE234" s="20"/>
      <c r="AF234" s="6" t="s">
        <v>34</v>
      </c>
      <c r="AG234" s="6" t="s">
        <v>34</v>
      </c>
    </row>
    <row r="235" spans="2:33" ht="24" customHeight="1">
      <c r="B235" s="116" t="s">
        <v>54</v>
      </c>
      <c r="C235" s="20"/>
      <c r="D235" s="6"/>
      <c r="E235" s="6"/>
      <c r="F235" s="6"/>
      <c r="G235" s="6"/>
      <c r="H235" s="6"/>
      <c r="I235" s="20"/>
      <c r="J235" s="20"/>
      <c r="K235" s="6"/>
      <c r="L235" s="6"/>
      <c r="M235" s="6"/>
      <c r="N235" s="6"/>
      <c r="O235" s="6"/>
      <c r="P235" s="20"/>
      <c r="Q235" s="20"/>
      <c r="R235" s="6"/>
      <c r="S235" s="6"/>
      <c r="T235" s="6"/>
      <c r="U235" s="6"/>
      <c r="V235" s="6"/>
      <c r="W235" s="20"/>
      <c r="X235" s="20"/>
      <c r="Y235" s="6"/>
      <c r="Z235" s="6"/>
      <c r="AA235" s="12"/>
      <c r="AB235" s="6" t="s">
        <v>34</v>
      </c>
      <c r="AC235" s="6" t="s">
        <v>34</v>
      </c>
      <c r="AD235" s="20"/>
      <c r="AE235" s="20"/>
      <c r="AF235" s="6" t="s">
        <v>34</v>
      </c>
      <c r="AG235" s="6" t="s">
        <v>34</v>
      </c>
    </row>
    <row r="236" spans="2:33" ht="24" customHeight="1">
      <c r="B236" s="116" t="s">
        <v>55</v>
      </c>
      <c r="C236" s="20"/>
      <c r="D236" s="6"/>
      <c r="E236" s="6"/>
      <c r="F236" s="6"/>
      <c r="G236" s="6"/>
      <c r="H236" s="6"/>
      <c r="I236" s="20"/>
      <c r="J236" s="20"/>
      <c r="K236" s="6"/>
      <c r="L236" s="6"/>
      <c r="M236" s="6"/>
      <c r="N236" s="6"/>
      <c r="O236" s="6"/>
      <c r="P236" s="20"/>
      <c r="Q236" s="20"/>
      <c r="R236" s="6"/>
      <c r="S236" s="6"/>
      <c r="T236" s="6"/>
      <c r="U236" s="6"/>
      <c r="V236" s="6"/>
      <c r="W236" s="20"/>
      <c r="X236" s="20"/>
      <c r="Y236" s="6"/>
      <c r="Z236" s="6"/>
      <c r="AA236" s="12"/>
      <c r="AB236" s="6" t="s">
        <v>34</v>
      </c>
      <c r="AC236" s="6" t="s">
        <v>34</v>
      </c>
      <c r="AD236" s="20"/>
      <c r="AE236" s="20"/>
      <c r="AF236" s="6" t="s">
        <v>34</v>
      </c>
      <c r="AG236" s="6" t="s">
        <v>34</v>
      </c>
    </row>
    <row r="237" spans="2:33" ht="24" customHeight="1">
      <c r="B237" s="116" t="s">
        <v>56</v>
      </c>
      <c r="C237" s="20"/>
      <c r="D237" s="6"/>
      <c r="E237" s="6"/>
      <c r="F237" s="6"/>
      <c r="G237" s="6"/>
      <c r="H237" s="6"/>
      <c r="I237" s="20"/>
      <c r="J237" s="20"/>
      <c r="K237" s="6"/>
      <c r="L237" s="6"/>
      <c r="M237" s="6"/>
      <c r="N237" s="6"/>
      <c r="O237" s="6"/>
      <c r="P237" s="20"/>
      <c r="Q237" s="20"/>
      <c r="R237" s="6"/>
      <c r="S237" s="6"/>
      <c r="T237" s="6"/>
      <c r="U237" s="6"/>
      <c r="V237" s="6"/>
      <c r="W237" s="20"/>
      <c r="X237" s="20"/>
      <c r="Y237" s="6"/>
      <c r="Z237" s="6"/>
      <c r="AA237" s="12"/>
      <c r="AB237" s="6" t="s">
        <v>34</v>
      </c>
      <c r="AC237" s="6" t="s">
        <v>34</v>
      </c>
      <c r="AD237" s="20"/>
      <c r="AE237" s="20"/>
      <c r="AF237" s="6" t="s">
        <v>34</v>
      </c>
      <c r="AG237" s="6" t="s">
        <v>34</v>
      </c>
    </row>
    <row r="238" spans="2:33" ht="20.100000000000001" customHeight="1">
      <c r="B238" s="116" t="s">
        <v>57</v>
      </c>
      <c r="C238" s="20"/>
      <c r="D238" s="6"/>
      <c r="E238" s="6"/>
      <c r="F238" s="6"/>
      <c r="G238" s="6"/>
      <c r="H238" s="6"/>
      <c r="I238" s="20"/>
      <c r="J238" s="20"/>
      <c r="K238" s="6"/>
      <c r="L238" s="6"/>
      <c r="M238" s="6"/>
      <c r="N238" s="6"/>
      <c r="O238" s="6"/>
      <c r="P238" s="20"/>
      <c r="Q238" s="20"/>
      <c r="R238" s="6"/>
      <c r="S238" s="6"/>
      <c r="T238" s="6"/>
      <c r="U238" s="6"/>
      <c r="V238" s="6"/>
      <c r="W238" s="20"/>
      <c r="X238" s="20"/>
      <c r="Y238" s="6"/>
      <c r="Z238" s="6"/>
      <c r="AA238" s="12"/>
      <c r="AB238" s="6" t="s">
        <v>34</v>
      </c>
      <c r="AC238" s="6" t="s">
        <v>34</v>
      </c>
      <c r="AD238" s="20"/>
      <c r="AE238" s="20"/>
      <c r="AF238" s="6" t="s">
        <v>34</v>
      </c>
      <c r="AG238" s="6" t="s">
        <v>34</v>
      </c>
    </row>
    <row r="239" spans="2:33" ht="20.100000000000001" customHeight="1">
      <c r="B239" s="27" t="s">
        <v>0</v>
      </c>
      <c r="C239" s="20"/>
      <c r="D239" s="6"/>
      <c r="E239" s="6"/>
      <c r="F239" s="6"/>
      <c r="G239" s="6"/>
      <c r="H239" s="6"/>
      <c r="I239" s="20"/>
      <c r="J239" s="20"/>
      <c r="K239" s="6"/>
      <c r="L239" s="6"/>
      <c r="M239" s="6"/>
      <c r="N239" s="6"/>
      <c r="O239" s="6"/>
      <c r="P239" s="20"/>
      <c r="Q239" s="20"/>
      <c r="R239" s="6"/>
      <c r="S239" s="6"/>
      <c r="T239" s="6"/>
      <c r="U239" s="6"/>
      <c r="V239" s="6"/>
      <c r="W239" s="20"/>
      <c r="X239" s="20"/>
      <c r="Y239" s="6"/>
      <c r="Z239" s="6"/>
      <c r="AA239" s="12"/>
      <c r="AB239" s="6" t="s">
        <v>34</v>
      </c>
      <c r="AC239" s="6" t="s">
        <v>34</v>
      </c>
      <c r="AD239" s="20"/>
      <c r="AE239" s="20"/>
      <c r="AF239" s="6" t="s">
        <v>34</v>
      </c>
      <c r="AG239" s="6" t="s">
        <v>34</v>
      </c>
    </row>
    <row r="240" spans="2:33" ht="20.100000000000001" customHeight="1" thickBot="1">
      <c r="B240" s="28" t="s">
        <v>1</v>
      </c>
      <c r="C240" s="24"/>
      <c r="D240" s="18"/>
      <c r="E240" s="18"/>
      <c r="F240" s="18"/>
      <c r="G240" s="18"/>
      <c r="H240" s="18"/>
      <c r="I240" s="24"/>
      <c r="J240" s="24"/>
      <c r="K240" s="18"/>
      <c r="L240" s="18"/>
      <c r="M240" s="18"/>
      <c r="N240" s="18"/>
      <c r="O240" s="18"/>
      <c r="P240" s="24"/>
      <c r="Q240" s="24"/>
      <c r="R240" s="18"/>
      <c r="S240" s="18"/>
      <c r="T240" s="18"/>
      <c r="U240" s="18"/>
      <c r="V240" s="18"/>
      <c r="W240" s="24"/>
      <c r="X240" s="24"/>
      <c r="Y240" s="18"/>
      <c r="Z240" s="18"/>
      <c r="AA240" s="17"/>
      <c r="AB240" s="6" t="s">
        <v>34</v>
      </c>
      <c r="AC240" s="6" t="s">
        <v>34</v>
      </c>
      <c r="AD240" s="24"/>
      <c r="AE240" s="24"/>
      <c r="AF240" s="6" t="s">
        <v>34</v>
      </c>
      <c r="AG240" s="6" t="s">
        <v>34</v>
      </c>
    </row>
    <row r="241" spans="2:38" ht="20.100000000000001" customHeight="1"/>
    <row r="242" spans="2:38" ht="20.100000000000001" customHeight="1"/>
    <row r="243" spans="2:38" ht="20.100000000000001" customHeight="1">
      <c r="AK243" s="9"/>
      <c r="AL243" s="9"/>
    </row>
    <row r="244" spans="2:38" ht="20.100000000000001" customHeight="1">
      <c r="AK244" s="9"/>
      <c r="AL244" s="9"/>
    </row>
    <row r="245" spans="2:38" ht="20.100000000000001" customHeight="1">
      <c r="AK245" s="9"/>
      <c r="AL245" s="9"/>
    </row>
    <row r="246" spans="2:38" ht="20.100000000000001" customHeight="1">
      <c r="AK246" s="9"/>
      <c r="AL246" s="9"/>
    </row>
    <row r="247" spans="2:38" ht="20.100000000000001" customHeight="1">
      <c r="AK247" s="9"/>
      <c r="AL247" s="9"/>
    </row>
    <row r="248" spans="2:38" ht="20.100000000000001" customHeight="1" thickBot="1">
      <c r="AK248" s="9"/>
      <c r="AL248" s="9"/>
    </row>
    <row r="249" spans="2:38" ht="20.100000000000001" customHeight="1">
      <c r="B249" s="120">
        <f>EDATE(DATE(2024,12,1),1)</f>
        <v>45658</v>
      </c>
      <c r="C249" s="87" t="str">
        <f>TEXT(C250,"jjj")</f>
        <v>mer</v>
      </c>
      <c r="D249" s="13" t="str">
        <f t="shared" ref="D249:AG249" si="232">TEXT(D250,"jjj")</f>
        <v>jeu</v>
      </c>
      <c r="E249" s="13" t="str">
        <f t="shared" si="232"/>
        <v>ven</v>
      </c>
      <c r="F249" s="13" t="str">
        <f t="shared" si="232"/>
        <v>sam</v>
      </c>
      <c r="G249" s="13" t="str">
        <f t="shared" si="232"/>
        <v>dim</v>
      </c>
      <c r="H249" s="13" t="str">
        <f t="shared" si="232"/>
        <v>lun</v>
      </c>
      <c r="I249" s="13" t="str">
        <f t="shared" si="232"/>
        <v>mar</v>
      </c>
      <c r="J249" s="13" t="str">
        <f t="shared" si="232"/>
        <v>mer</v>
      </c>
      <c r="K249" s="13" t="str">
        <f t="shared" si="232"/>
        <v>jeu</v>
      </c>
      <c r="L249" s="13" t="str">
        <f t="shared" si="232"/>
        <v>ven</v>
      </c>
      <c r="M249" s="13" t="str">
        <f t="shared" si="232"/>
        <v>sam</v>
      </c>
      <c r="N249" s="13" t="str">
        <f t="shared" si="232"/>
        <v>dim</v>
      </c>
      <c r="O249" s="13" t="str">
        <f t="shared" si="232"/>
        <v>lun</v>
      </c>
      <c r="P249" s="13" t="str">
        <f t="shared" si="232"/>
        <v>mar</v>
      </c>
      <c r="Q249" s="13" t="str">
        <f t="shared" si="232"/>
        <v>mer</v>
      </c>
      <c r="R249" s="13" t="str">
        <f t="shared" si="232"/>
        <v>jeu</v>
      </c>
      <c r="S249" s="13" t="str">
        <f t="shared" si="232"/>
        <v>ven</v>
      </c>
      <c r="T249" s="13" t="str">
        <f t="shared" si="232"/>
        <v>sam</v>
      </c>
      <c r="U249" s="13" t="str">
        <f t="shared" si="232"/>
        <v>dim</v>
      </c>
      <c r="V249" s="13" t="str">
        <f t="shared" si="232"/>
        <v>lun</v>
      </c>
      <c r="W249" s="13" t="str">
        <f t="shared" si="232"/>
        <v>mar</v>
      </c>
      <c r="X249" s="13" t="str">
        <f t="shared" si="232"/>
        <v>mer</v>
      </c>
      <c r="Y249" s="13" t="str">
        <f t="shared" si="232"/>
        <v>jeu</v>
      </c>
      <c r="Z249" s="13" t="str">
        <f t="shared" si="232"/>
        <v>ven</v>
      </c>
      <c r="AA249" s="13" t="str">
        <f t="shared" si="232"/>
        <v>sam</v>
      </c>
      <c r="AB249" s="13" t="str">
        <f t="shared" si="232"/>
        <v>dim</v>
      </c>
      <c r="AC249" s="13" t="str">
        <f t="shared" si="232"/>
        <v>lun</v>
      </c>
      <c r="AD249" s="13" t="str">
        <f t="shared" si="232"/>
        <v>mar</v>
      </c>
      <c r="AE249" s="13" t="str">
        <f t="shared" si="232"/>
        <v>mer</v>
      </c>
      <c r="AF249" s="13" t="str">
        <f t="shared" si="232"/>
        <v>jeu</v>
      </c>
      <c r="AG249" s="14" t="str">
        <f t="shared" si="232"/>
        <v>ven</v>
      </c>
      <c r="AK249" s="9"/>
      <c r="AL249" s="9"/>
    </row>
    <row r="250" spans="2:38" ht="20.100000000000001" customHeight="1">
      <c r="B250" s="121"/>
      <c r="C250" s="88">
        <f>B249</f>
        <v>45658</v>
      </c>
      <c r="D250" s="7">
        <f>C250+1</f>
        <v>45659</v>
      </c>
      <c r="E250" s="7">
        <f t="shared" ref="E250" si="233">D250+1</f>
        <v>45660</v>
      </c>
      <c r="F250" s="7">
        <f>E250+1</f>
        <v>45661</v>
      </c>
      <c r="G250" s="7">
        <f>F250+1</f>
        <v>45662</v>
      </c>
      <c r="H250" s="7">
        <f t="shared" ref="H250" si="234">G250+1</f>
        <v>45663</v>
      </c>
      <c r="I250" s="7">
        <f t="shared" ref="I250" si="235">H250+1</f>
        <v>45664</v>
      </c>
      <c r="J250" s="7">
        <f t="shared" ref="J250" si="236">I250+1</f>
        <v>45665</v>
      </c>
      <c r="K250" s="7">
        <f t="shared" ref="K250" si="237">J250+1</f>
        <v>45666</v>
      </c>
      <c r="L250" s="7">
        <f t="shared" ref="L250" si="238">K250+1</f>
        <v>45667</v>
      </c>
      <c r="M250" s="7">
        <f t="shared" ref="M250" si="239">L250+1</f>
        <v>45668</v>
      </c>
      <c r="N250" s="7">
        <f t="shared" ref="N250" si="240">M250+1</f>
        <v>45669</v>
      </c>
      <c r="O250" s="7">
        <f t="shared" ref="O250" si="241">N250+1</f>
        <v>45670</v>
      </c>
      <c r="P250" s="7">
        <f t="shared" ref="P250" si="242">O250+1</f>
        <v>45671</v>
      </c>
      <c r="Q250" s="7">
        <f t="shared" ref="Q250" si="243">P250+1</f>
        <v>45672</v>
      </c>
      <c r="R250" s="7">
        <f t="shared" ref="R250" si="244">Q250+1</f>
        <v>45673</v>
      </c>
      <c r="S250" s="7">
        <f t="shared" ref="S250" si="245">R250+1</f>
        <v>45674</v>
      </c>
      <c r="T250" s="7">
        <f t="shared" ref="T250" si="246">S250+1</f>
        <v>45675</v>
      </c>
      <c r="U250" s="7">
        <f t="shared" ref="U250" si="247">T250+1</f>
        <v>45676</v>
      </c>
      <c r="V250" s="7">
        <f t="shared" ref="V250" si="248">U250+1</f>
        <v>45677</v>
      </c>
      <c r="W250" s="7">
        <f t="shared" ref="W250" si="249">V250+1</f>
        <v>45678</v>
      </c>
      <c r="X250" s="7">
        <f t="shared" ref="X250" si="250">W250+1</f>
        <v>45679</v>
      </c>
      <c r="Y250" s="7">
        <f t="shared" ref="Y250" si="251">X250+1</f>
        <v>45680</v>
      </c>
      <c r="Z250" s="7">
        <f t="shared" ref="Z250" si="252">Y250+1</f>
        <v>45681</v>
      </c>
      <c r="AA250" s="7">
        <f t="shared" ref="AA250" si="253">Z250+1</f>
        <v>45682</v>
      </c>
      <c r="AB250" s="7">
        <f t="shared" ref="AB250" si="254">AA250+1</f>
        <v>45683</v>
      </c>
      <c r="AC250" s="7">
        <f t="shared" ref="AC250" si="255">AB250+1</f>
        <v>45684</v>
      </c>
      <c r="AD250" s="7">
        <f t="shared" ref="AD250" si="256">AC250+1</f>
        <v>45685</v>
      </c>
      <c r="AE250" s="7">
        <f t="shared" ref="AE250" si="257">AD250+1</f>
        <v>45686</v>
      </c>
      <c r="AF250" s="7">
        <f>AE250+1</f>
        <v>45687</v>
      </c>
      <c r="AG250" s="15">
        <f t="shared" ref="AG250" si="258">AF250+1</f>
        <v>45688</v>
      </c>
      <c r="AK250" s="9"/>
      <c r="AL250" s="9"/>
    </row>
    <row r="251" spans="2:38" ht="20.100000000000001" customHeight="1">
      <c r="B251" s="26" t="s">
        <v>52</v>
      </c>
      <c r="C251" s="89"/>
      <c r="D251" s="6" t="s">
        <v>34</v>
      </c>
      <c r="E251" s="6" t="s">
        <v>34</v>
      </c>
      <c r="F251" s="20"/>
      <c r="G251" s="20"/>
      <c r="H251" s="6"/>
      <c r="I251" s="86"/>
      <c r="J251" s="86"/>
      <c r="K251" s="6"/>
      <c r="L251" s="6"/>
      <c r="M251" s="20"/>
      <c r="N251" s="20"/>
      <c r="O251" s="6"/>
      <c r="P251" s="86"/>
      <c r="Q251" s="86"/>
      <c r="R251" s="6"/>
      <c r="S251" s="6"/>
      <c r="T251" s="20"/>
      <c r="U251" s="20"/>
      <c r="V251" s="6"/>
      <c r="W251" s="86"/>
      <c r="X251" s="86"/>
      <c r="Y251" s="6"/>
      <c r="Z251" s="6"/>
      <c r="AA251" s="12"/>
      <c r="AB251" s="12"/>
      <c r="AC251" s="6"/>
      <c r="AD251" s="86"/>
      <c r="AE251" s="86"/>
      <c r="AF251" s="6"/>
      <c r="AG251" s="16"/>
    </row>
    <row r="252" spans="2:38" ht="20.100000000000001" customHeight="1">
      <c r="B252" s="116" t="s">
        <v>53</v>
      </c>
      <c r="C252" s="89"/>
      <c r="D252" s="6" t="s">
        <v>34</v>
      </c>
      <c r="E252" s="6" t="s">
        <v>34</v>
      </c>
      <c r="F252" s="20"/>
      <c r="G252" s="20"/>
      <c r="H252" s="6"/>
      <c r="I252" s="86"/>
      <c r="J252" s="86"/>
      <c r="K252" s="6"/>
      <c r="L252" s="6"/>
      <c r="M252" s="20"/>
      <c r="N252" s="20"/>
      <c r="O252" s="6"/>
      <c r="P252" s="86"/>
      <c r="Q252" s="86"/>
      <c r="R252" s="6"/>
      <c r="S252" s="6"/>
      <c r="T252" s="20"/>
      <c r="U252" s="20"/>
      <c r="V252" s="6"/>
      <c r="W252" s="86"/>
      <c r="X252" s="86"/>
      <c r="Y252" s="6"/>
      <c r="Z252" s="6"/>
      <c r="AA252" s="12"/>
      <c r="AB252" s="12"/>
      <c r="AC252" s="6"/>
      <c r="AD252" s="86"/>
      <c r="AE252" s="86"/>
      <c r="AF252" s="6"/>
      <c r="AG252" s="16"/>
    </row>
    <row r="253" spans="2:38" ht="20.100000000000001" customHeight="1">
      <c r="B253" s="116" t="s">
        <v>54</v>
      </c>
      <c r="C253" s="89"/>
      <c r="D253" s="6" t="s">
        <v>34</v>
      </c>
      <c r="E253" s="6" t="s">
        <v>34</v>
      </c>
      <c r="F253" s="20"/>
      <c r="G253" s="20"/>
      <c r="H253" s="6"/>
      <c r="I253" s="86"/>
      <c r="J253" s="86"/>
      <c r="K253" s="6"/>
      <c r="L253" s="6"/>
      <c r="M253" s="20"/>
      <c r="N253" s="20"/>
      <c r="O253" s="6"/>
      <c r="P253" s="86"/>
      <c r="Q253" s="86"/>
      <c r="R253" s="6"/>
      <c r="S253" s="6"/>
      <c r="T253" s="20"/>
      <c r="U253" s="20"/>
      <c r="V253" s="6"/>
      <c r="W253" s="86"/>
      <c r="X253" s="86"/>
      <c r="Y253" s="6"/>
      <c r="Z253" s="6"/>
      <c r="AA253" s="12"/>
      <c r="AB253" s="12"/>
      <c r="AC253" s="6"/>
      <c r="AD253" s="86"/>
      <c r="AE253" s="86"/>
      <c r="AF253" s="6"/>
      <c r="AG253" s="16"/>
    </row>
    <row r="254" spans="2:38" ht="20.100000000000001" customHeight="1">
      <c r="B254" s="116" t="s">
        <v>55</v>
      </c>
      <c r="C254" s="89"/>
      <c r="D254" s="6" t="s">
        <v>34</v>
      </c>
      <c r="E254" s="6" t="s">
        <v>34</v>
      </c>
      <c r="F254" s="20"/>
      <c r="G254" s="20"/>
      <c r="H254" s="6"/>
      <c r="I254" s="86"/>
      <c r="J254" s="86"/>
      <c r="K254" s="6"/>
      <c r="L254" s="6"/>
      <c r="M254" s="20"/>
      <c r="N254" s="20"/>
      <c r="O254" s="6"/>
      <c r="P254" s="86"/>
      <c r="Q254" s="86"/>
      <c r="R254" s="6"/>
      <c r="S254" s="6"/>
      <c r="T254" s="20"/>
      <c r="U254" s="20"/>
      <c r="V254" s="6"/>
      <c r="W254" s="86"/>
      <c r="X254" s="86"/>
      <c r="Y254" s="6"/>
      <c r="Z254" s="6"/>
      <c r="AA254" s="12"/>
      <c r="AB254" s="12"/>
      <c r="AC254" s="6"/>
      <c r="AD254" s="86"/>
      <c r="AE254" s="86"/>
      <c r="AF254" s="6"/>
      <c r="AG254" s="16"/>
    </row>
    <row r="255" spans="2:38" ht="20.100000000000001" customHeight="1">
      <c r="B255" s="116" t="s">
        <v>56</v>
      </c>
      <c r="C255" s="89"/>
      <c r="D255" s="6" t="s">
        <v>34</v>
      </c>
      <c r="E255" s="6" t="s">
        <v>34</v>
      </c>
      <c r="F255" s="20"/>
      <c r="G255" s="20"/>
      <c r="H255" s="6"/>
      <c r="I255" s="86"/>
      <c r="J255" s="86"/>
      <c r="K255" s="6"/>
      <c r="L255" s="6"/>
      <c r="M255" s="20"/>
      <c r="N255" s="20"/>
      <c r="O255" s="6"/>
      <c r="P255" s="86"/>
      <c r="Q255" s="86"/>
      <c r="R255" s="6"/>
      <c r="S255" s="6"/>
      <c r="T255" s="20"/>
      <c r="U255" s="20"/>
      <c r="V255" s="6"/>
      <c r="W255" s="86"/>
      <c r="X255" s="86"/>
      <c r="Y255" s="6"/>
      <c r="Z255" s="6"/>
      <c r="AA255" s="12"/>
      <c r="AB255" s="12"/>
      <c r="AC255" s="6"/>
      <c r="AD255" s="86"/>
      <c r="AE255" s="86"/>
      <c r="AF255" s="6"/>
      <c r="AG255" s="16"/>
    </row>
    <row r="256" spans="2:38" ht="20.100000000000001" customHeight="1">
      <c r="B256" s="116" t="s">
        <v>57</v>
      </c>
      <c r="C256" s="89"/>
      <c r="D256" s="6" t="s">
        <v>34</v>
      </c>
      <c r="E256" s="6" t="s">
        <v>34</v>
      </c>
      <c r="F256" s="20"/>
      <c r="G256" s="20"/>
      <c r="H256" s="6"/>
      <c r="I256" s="86"/>
      <c r="J256" s="86"/>
      <c r="K256" s="6"/>
      <c r="L256" s="6"/>
      <c r="M256" s="20"/>
      <c r="N256" s="20"/>
      <c r="O256" s="6"/>
      <c r="P256" s="86"/>
      <c r="Q256" s="86"/>
      <c r="R256" s="6"/>
      <c r="S256" s="6"/>
      <c r="T256" s="20"/>
      <c r="U256" s="20"/>
      <c r="V256" s="6"/>
      <c r="W256" s="86"/>
      <c r="X256" s="86"/>
      <c r="Y256" s="6"/>
      <c r="Z256" s="6"/>
      <c r="AA256" s="12"/>
      <c r="AB256" s="12"/>
      <c r="AC256" s="6"/>
      <c r="AD256" s="86"/>
      <c r="AE256" s="86"/>
      <c r="AF256" s="6"/>
      <c r="AG256" s="16"/>
    </row>
    <row r="257" spans="2:33" ht="20.100000000000001" customHeight="1">
      <c r="B257" s="27" t="s">
        <v>0</v>
      </c>
      <c r="C257" s="89"/>
      <c r="D257" s="6" t="s">
        <v>34</v>
      </c>
      <c r="E257" s="6" t="s">
        <v>34</v>
      </c>
      <c r="F257" s="20"/>
      <c r="G257" s="20"/>
      <c r="H257" s="6"/>
      <c r="I257" s="86"/>
      <c r="J257" s="86"/>
      <c r="K257" s="6"/>
      <c r="L257" s="6"/>
      <c r="M257" s="20"/>
      <c r="N257" s="20"/>
      <c r="O257" s="6"/>
      <c r="P257" s="86"/>
      <c r="Q257" s="86"/>
      <c r="R257" s="6"/>
      <c r="S257" s="6"/>
      <c r="T257" s="20"/>
      <c r="U257" s="20"/>
      <c r="V257" s="6"/>
      <c r="W257" s="86"/>
      <c r="X257" s="86"/>
      <c r="Y257" s="6"/>
      <c r="Z257" s="6"/>
      <c r="AA257" s="12"/>
      <c r="AB257" s="12"/>
      <c r="AC257" s="6"/>
      <c r="AD257" s="86"/>
      <c r="AE257" s="86"/>
      <c r="AF257" s="6"/>
      <c r="AG257" s="16"/>
    </row>
    <row r="258" spans="2:33" ht="20.100000000000001" customHeight="1" thickBot="1">
      <c r="B258" s="28" t="s">
        <v>1</v>
      </c>
      <c r="C258" s="90"/>
      <c r="D258" s="6" t="s">
        <v>34</v>
      </c>
      <c r="E258" s="6" t="s">
        <v>34</v>
      </c>
      <c r="F258" s="24"/>
      <c r="G258" s="24"/>
      <c r="H258" s="18"/>
      <c r="I258" s="91"/>
      <c r="J258" s="91"/>
      <c r="K258" s="18"/>
      <c r="L258" s="18"/>
      <c r="M258" s="24"/>
      <c r="N258" s="24"/>
      <c r="O258" s="18"/>
      <c r="P258" s="91"/>
      <c r="Q258" s="91"/>
      <c r="R258" s="18"/>
      <c r="S258" s="18"/>
      <c r="T258" s="24"/>
      <c r="U258" s="24"/>
      <c r="V258" s="18"/>
      <c r="W258" s="91"/>
      <c r="X258" s="91"/>
      <c r="Y258" s="18"/>
      <c r="Z258" s="18"/>
      <c r="AA258" s="17"/>
      <c r="AB258" s="17"/>
      <c r="AC258" s="18"/>
      <c r="AD258" s="91"/>
      <c r="AE258" s="91"/>
      <c r="AF258" s="18"/>
      <c r="AG258" s="19"/>
    </row>
    <row r="259" spans="2:33" ht="20.100000000000001" customHeight="1"/>
    <row r="260" spans="2:33" ht="20.100000000000001" customHeight="1"/>
    <row r="261" spans="2:33" ht="20.100000000000001" customHeight="1"/>
    <row r="262" spans="2:33" ht="20.100000000000001" customHeight="1"/>
    <row r="263" spans="2:33" ht="20.100000000000001" customHeight="1"/>
    <row r="264" spans="2:33" ht="20.100000000000001" customHeight="1"/>
    <row r="265" spans="2:33" ht="20.100000000000001" customHeight="1"/>
    <row r="266" spans="2:33" ht="20.100000000000001" customHeight="1"/>
    <row r="267" spans="2:33" ht="20.100000000000001" customHeight="1"/>
    <row r="268" spans="2:33" ht="20.100000000000001" customHeight="1"/>
    <row r="269" spans="2:33" ht="20.100000000000001" customHeight="1"/>
    <row r="270" spans="2:33" ht="20.100000000000001" customHeight="1"/>
    <row r="271" spans="2:33" ht="20.100000000000001" customHeight="1"/>
    <row r="272" spans="2:33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</sheetData>
  <mergeCells count="15">
    <mergeCell ref="G3:J3"/>
    <mergeCell ref="K3:L3"/>
    <mergeCell ref="B249:B250"/>
    <mergeCell ref="B178:B179"/>
    <mergeCell ref="B200:B201"/>
    <mergeCell ref="B214:B215"/>
    <mergeCell ref="B231:B232"/>
    <mergeCell ref="B140:B141"/>
    <mergeCell ref="B158:B159"/>
    <mergeCell ref="B120:B121"/>
    <mergeCell ref="B9:B10"/>
    <mergeCell ref="B30:B31"/>
    <mergeCell ref="B56:B57"/>
    <mergeCell ref="B86:B87"/>
    <mergeCell ref="B104:B105"/>
  </mergeCells>
  <conditionalFormatting sqref="C106:C113">
    <cfRule type="expression" dxfId="7" priority="3">
      <formula>OR(WEEKDAY(C$10,2)=6,WEEKDAY(C$10,2)=7)</formula>
    </cfRule>
  </conditionalFormatting>
  <conditionalFormatting sqref="C11:AG18">
    <cfRule type="expression" dxfId="6" priority="4">
      <formula>OR(WEEKDAY(C$10,2)=6,WEEKDAY(C$10,2)=7)</formula>
    </cfRule>
  </conditionalFormatting>
  <conditionalFormatting sqref="V106:V113">
    <cfRule type="expression" dxfId="5" priority="2">
      <formula>OR(WEEKDAY(V$10,2)=6,WEEKDAY(V$10,2)=7)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338371C-5FF1-4206-87EB-0760309600E4}">
            <xm:f>VLOOKUP(C$87,Feuil2!$G$3:$G$13,1,0)</xm:f>
            <x14:dxf>
              <fill>
                <patternFill>
                  <bgColor theme="5" tint="0.59996337778862885"/>
                </patternFill>
              </fill>
            </x14:dxf>
          </x14:cfRule>
          <xm:sqref>C88:AF95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35"/>
  <sheetViews>
    <sheetView zoomScale="80" zoomScaleNormal="80" workbookViewId="0">
      <selection activeCell="K20" sqref="K20"/>
    </sheetView>
  </sheetViews>
  <sheetFormatPr baseColWidth="10" defaultRowHeight="15"/>
  <cols>
    <col min="3" max="3" width="13.140625" customWidth="1"/>
    <col min="4" max="4" width="15.5703125" customWidth="1"/>
    <col min="5" max="5" width="10.7109375" customWidth="1"/>
    <col min="6" max="6" width="26.140625" customWidth="1"/>
    <col min="7" max="7" width="20.5703125" customWidth="1"/>
  </cols>
  <sheetData>
    <row r="2" spans="2:7">
      <c r="C2" s="10" t="s">
        <v>49</v>
      </c>
      <c r="D2" s="32" t="s">
        <v>50</v>
      </c>
      <c r="E2" s="10"/>
      <c r="F2" s="10" t="s">
        <v>51</v>
      </c>
      <c r="G2" s="10" t="s">
        <v>2</v>
      </c>
    </row>
    <row r="3" spans="2:7">
      <c r="B3" s="3"/>
      <c r="C3" s="3">
        <v>2022</v>
      </c>
      <c r="D3" s="31">
        <v>44669</v>
      </c>
      <c r="E3" s="3"/>
      <c r="F3" s="3" t="s">
        <v>3</v>
      </c>
      <c r="G3" s="30">
        <f>DATE(Feuil1!$K$3,1,1)</f>
        <v>45292</v>
      </c>
    </row>
    <row r="4" spans="2:7">
      <c r="B4" s="3"/>
      <c r="C4" s="3">
        <v>2023</v>
      </c>
      <c r="D4" s="31">
        <v>45026</v>
      </c>
      <c r="E4" s="3"/>
      <c r="F4" s="3" t="s">
        <v>4</v>
      </c>
      <c r="G4" s="30">
        <f>VLOOKUP(Feuil1!$K$3,Tableau3[#All],2,FALSE)</f>
        <v>45383</v>
      </c>
    </row>
    <row r="5" spans="2:7">
      <c r="B5" s="3"/>
      <c r="C5" s="3">
        <v>2024</v>
      </c>
      <c r="D5" s="31">
        <v>45383</v>
      </c>
      <c r="E5" s="3"/>
      <c r="F5" s="3" t="s">
        <v>5</v>
      </c>
      <c r="G5" s="30">
        <f>DATE(Feuil1!$K$3,5,1)</f>
        <v>45413</v>
      </c>
    </row>
    <row r="6" spans="2:7">
      <c r="B6" s="3"/>
      <c r="C6" s="3">
        <v>2025</v>
      </c>
      <c r="D6" s="31">
        <v>45768</v>
      </c>
      <c r="E6" s="3"/>
      <c r="F6" s="3" t="s">
        <v>6</v>
      </c>
      <c r="G6" s="30">
        <f>DATE(Feuil1!$K$3,5,8)</f>
        <v>45420</v>
      </c>
    </row>
    <row r="7" spans="2:7">
      <c r="B7" s="3"/>
      <c r="C7" s="3">
        <v>2026</v>
      </c>
      <c r="D7" s="31">
        <v>46118</v>
      </c>
      <c r="E7" s="3"/>
      <c r="F7" s="3" t="s">
        <v>7</v>
      </c>
      <c r="G7" s="30">
        <f>G4+38</f>
        <v>45421</v>
      </c>
    </row>
    <row r="8" spans="2:7">
      <c r="B8" s="3"/>
      <c r="C8" s="3">
        <v>2027</v>
      </c>
      <c r="D8" s="31">
        <v>46475</v>
      </c>
      <c r="E8" s="3"/>
      <c r="F8" s="3" t="s">
        <v>8</v>
      </c>
      <c r="G8" s="30">
        <f>G4+49</f>
        <v>45432</v>
      </c>
    </row>
    <row r="9" spans="2:7">
      <c r="B9" s="3"/>
      <c r="C9" s="3">
        <v>2028</v>
      </c>
      <c r="D9" s="31">
        <v>46860</v>
      </c>
      <c r="E9" s="3"/>
      <c r="F9" s="3" t="s">
        <v>9</v>
      </c>
      <c r="G9" s="30">
        <f>DATE(Feuil1!$K$3,7,14)</f>
        <v>45487</v>
      </c>
    </row>
    <row r="10" spans="2:7">
      <c r="B10" s="3"/>
      <c r="C10" s="3">
        <v>2029</v>
      </c>
      <c r="D10" s="31">
        <v>47210</v>
      </c>
      <c r="E10" s="3"/>
      <c r="F10" s="29" t="s">
        <v>10</v>
      </c>
      <c r="G10" s="30">
        <f>DATE(Feuil1!$K$3,8,15)</f>
        <v>45519</v>
      </c>
    </row>
    <row r="11" spans="2:7">
      <c r="B11" s="3"/>
      <c r="C11" s="3">
        <v>2030</v>
      </c>
      <c r="D11" s="31">
        <v>47595</v>
      </c>
      <c r="E11" s="3"/>
      <c r="F11" s="29" t="s">
        <v>11</v>
      </c>
      <c r="G11" s="30">
        <f>DATE(Feuil1!$K$3,11,1)</f>
        <v>45597</v>
      </c>
    </row>
    <row r="12" spans="2:7">
      <c r="B12" s="3"/>
      <c r="C12" s="3">
        <v>2031</v>
      </c>
      <c r="D12" s="31">
        <v>47952</v>
      </c>
      <c r="E12" s="3"/>
      <c r="F12" s="29" t="s">
        <v>12</v>
      </c>
      <c r="G12" s="30">
        <f>DATE(Feuil1!$K$3,11,11)</f>
        <v>45607</v>
      </c>
    </row>
    <row r="13" spans="2:7">
      <c r="B13" s="3"/>
      <c r="C13" s="3">
        <v>2032</v>
      </c>
      <c r="D13" s="31">
        <v>47936</v>
      </c>
      <c r="E13" s="3"/>
      <c r="F13" s="29" t="s">
        <v>13</v>
      </c>
      <c r="G13" s="30">
        <f>DATE(Feuil1!$K$3,12,25)</f>
        <v>45651</v>
      </c>
    </row>
    <row r="14" spans="2:7">
      <c r="B14" s="3"/>
      <c r="C14" s="3"/>
      <c r="D14" s="31"/>
      <c r="E14" s="3"/>
      <c r="F14" s="4"/>
      <c r="G14" s="30"/>
    </row>
    <row r="18" spans="3:12" ht="15.75">
      <c r="C18" s="130" t="s">
        <v>14</v>
      </c>
      <c r="D18" s="130"/>
      <c r="E18" s="130"/>
      <c r="F18" s="130"/>
      <c r="G18" s="130"/>
      <c r="H18" s="130"/>
      <c r="I18" s="130"/>
      <c r="J18" s="130"/>
      <c r="K18" s="131" t="s">
        <v>15</v>
      </c>
      <c r="L18" s="131"/>
    </row>
    <row r="19" spans="3:12">
      <c r="C19" s="130"/>
      <c r="D19" s="130"/>
      <c r="E19" s="130"/>
      <c r="F19" s="130"/>
      <c r="G19" s="130"/>
      <c r="H19" s="130"/>
      <c r="I19" s="130"/>
      <c r="J19" s="130"/>
      <c r="K19" s="33" t="s">
        <v>16</v>
      </c>
      <c r="L19" s="33" t="s">
        <v>17</v>
      </c>
    </row>
    <row r="20" spans="3:12" ht="15.75">
      <c r="C20" s="34">
        <v>45</v>
      </c>
      <c r="D20" s="127" t="s">
        <v>18</v>
      </c>
      <c r="E20" s="128"/>
      <c r="F20" s="128"/>
      <c r="G20" s="128"/>
      <c r="H20" s="128"/>
      <c r="I20" s="128"/>
      <c r="J20" s="129"/>
      <c r="K20" s="35">
        <f ca="1">(COUNTIF($A$2:$AD$192,"Fco"))/5</f>
        <v>45</v>
      </c>
      <c r="L20" s="33">
        <v>900</v>
      </c>
    </row>
    <row r="21" spans="3:12" ht="15.75">
      <c r="C21" s="34">
        <v>35</v>
      </c>
      <c r="D21" s="122" t="s">
        <v>19</v>
      </c>
      <c r="E21" s="122"/>
      <c r="F21" s="122"/>
      <c r="G21" s="122"/>
      <c r="H21" s="122"/>
      <c r="I21" s="122"/>
      <c r="J21" s="122"/>
      <c r="K21" s="35">
        <f ca="1">(COUNTIF($A$2:$AD$192,#REF!))/2</f>
        <v>35</v>
      </c>
      <c r="L21" s="33">
        <v>280</v>
      </c>
    </row>
    <row r="22" spans="3:12" ht="15.75">
      <c r="C22" s="36">
        <v>0</v>
      </c>
      <c r="D22" s="123" t="s">
        <v>20</v>
      </c>
      <c r="E22" s="123"/>
      <c r="F22" s="123"/>
      <c r="G22" s="123"/>
      <c r="H22" s="123"/>
      <c r="I22" s="123"/>
      <c r="J22" s="123"/>
      <c r="K22" s="35">
        <v>0</v>
      </c>
      <c r="L22" s="33">
        <v>0</v>
      </c>
    </row>
    <row r="23" spans="3:12" ht="15.75">
      <c r="C23" s="34">
        <v>20</v>
      </c>
      <c r="D23" s="122" t="s">
        <v>21</v>
      </c>
      <c r="E23" s="122"/>
      <c r="F23" s="122"/>
      <c r="G23" s="122"/>
      <c r="H23" s="122"/>
      <c r="I23" s="122"/>
      <c r="J23" s="122"/>
      <c r="K23" s="37">
        <f ca="1">COUNTIF($A$2:$AD$192,#REF!)/2</f>
        <v>20</v>
      </c>
      <c r="L23" s="33">
        <v>40</v>
      </c>
    </row>
    <row r="24" spans="3:12" ht="15.75">
      <c r="C24" s="34">
        <v>13</v>
      </c>
      <c r="D24" s="122" t="s">
        <v>22</v>
      </c>
      <c r="E24" s="122"/>
      <c r="F24" s="122"/>
      <c r="G24" s="122"/>
      <c r="H24" s="122"/>
      <c r="I24" s="122"/>
      <c r="J24" s="122"/>
      <c r="K24" s="35">
        <f ca="1">(COUNTIF($A$2:$AD$192,"hab E1"))/17</f>
        <v>11</v>
      </c>
      <c r="L24" s="33">
        <v>880</v>
      </c>
    </row>
    <row r="25" spans="3:12" ht="15.75">
      <c r="C25" s="36">
        <v>0</v>
      </c>
      <c r="D25" s="123" t="s">
        <v>23</v>
      </c>
      <c r="E25" s="123"/>
      <c r="F25" s="123"/>
      <c r="G25" s="123"/>
      <c r="H25" s="123"/>
      <c r="I25" s="123"/>
      <c r="J25" s="123"/>
      <c r="K25" s="35">
        <f ca="1">(COUNTIF($A$2:$AD$192,#REF!)/10)</f>
        <v>0</v>
      </c>
      <c r="L25" s="33">
        <v>0</v>
      </c>
    </row>
    <row r="26" spans="3:12" ht="15.75">
      <c r="C26" s="34">
        <v>13</v>
      </c>
      <c r="D26" s="122" t="s">
        <v>24</v>
      </c>
      <c r="E26" s="122"/>
      <c r="F26" s="122"/>
      <c r="G26" s="122"/>
      <c r="H26" s="122"/>
      <c r="I26" s="122"/>
      <c r="J26" s="122"/>
      <c r="K26" s="35">
        <f ca="1">(COUNTIF($A$2:$AD$192,"qual E2"))/15</f>
        <v>11</v>
      </c>
      <c r="L26" s="33">
        <v>660</v>
      </c>
    </row>
    <row r="27" spans="3:12" ht="15.75">
      <c r="C27" s="34">
        <v>20</v>
      </c>
      <c r="D27" s="122" t="s">
        <v>25</v>
      </c>
      <c r="E27" s="122"/>
      <c r="F27" s="122"/>
      <c r="G27" s="122"/>
      <c r="H27" s="122"/>
      <c r="I27" s="122"/>
      <c r="J27" s="122"/>
      <c r="K27" s="38">
        <v>20</v>
      </c>
      <c r="L27" s="33">
        <v>1800</v>
      </c>
    </row>
    <row r="28" spans="3:12" ht="15.75">
      <c r="C28" s="34">
        <v>0</v>
      </c>
      <c r="D28" s="122" t="s">
        <v>26</v>
      </c>
      <c r="E28" s="122"/>
      <c r="F28" s="122"/>
      <c r="G28" s="122"/>
      <c r="H28" s="122"/>
      <c r="I28" s="122"/>
      <c r="J28" s="122"/>
      <c r="K28" s="38">
        <v>0</v>
      </c>
      <c r="L28" s="33">
        <v>0</v>
      </c>
    </row>
    <row r="29" spans="3:12" ht="15.75">
      <c r="C29" s="34">
        <v>0</v>
      </c>
      <c r="D29" s="122" t="s">
        <v>27</v>
      </c>
      <c r="E29" s="122"/>
      <c r="F29" s="122"/>
      <c r="G29" s="122"/>
      <c r="H29" s="122"/>
      <c r="I29" s="122"/>
      <c r="J29" s="122"/>
      <c r="K29" s="38">
        <v>0</v>
      </c>
      <c r="L29" s="33">
        <v>0</v>
      </c>
    </row>
    <row r="30" spans="3:12" ht="15.75">
      <c r="C30" s="34">
        <v>50</v>
      </c>
      <c r="D30" s="122" t="s">
        <v>28</v>
      </c>
      <c r="E30" s="122"/>
      <c r="F30" s="122"/>
      <c r="G30" s="122"/>
      <c r="H30" s="122"/>
      <c r="I30" s="122"/>
      <c r="J30" s="122"/>
      <c r="K30" s="35">
        <f ca="1">(COUNTIF($A$2:$AD$192,"PerfCR")/2)</f>
        <v>43</v>
      </c>
      <c r="L30" s="33">
        <v>344</v>
      </c>
    </row>
    <row r="31" spans="3:12" ht="15.75">
      <c r="C31" s="36">
        <v>0</v>
      </c>
      <c r="D31" s="123" t="s">
        <v>29</v>
      </c>
      <c r="E31" s="123"/>
      <c r="F31" s="123"/>
      <c r="G31" s="123"/>
      <c r="H31" s="123"/>
      <c r="I31" s="123"/>
      <c r="J31" s="123"/>
      <c r="K31" s="38">
        <v>0</v>
      </c>
      <c r="L31" s="33">
        <v>0</v>
      </c>
    </row>
    <row r="32" spans="3:12" ht="15.75">
      <c r="C32" s="34">
        <v>10</v>
      </c>
      <c r="D32" s="122" t="s">
        <v>30</v>
      </c>
      <c r="E32" s="122"/>
      <c r="F32" s="122"/>
      <c r="G32" s="122"/>
      <c r="H32" s="122"/>
      <c r="I32" s="122"/>
      <c r="J32" s="122"/>
      <c r="K32" s="38">
        <f ca="1">COUNTIF($A$2:$AD$192,"Axa")</f>
        <v>0</v>
      </c>
      <c r="L32" s="33">
        <v>0</v>
      </c>
    </row>
    <row r="33" spans="3:12" ht="15.75">
      <c r="C33" s="36">
        <v>0</v>
      </c>
      <c r="D33" s="124" t="s">
        <v>31</v>
      </c>
      <c r="E33" s="125"/>
      <c r="F33" s="125"/>
      <c r="G33" s="125"/>
      <c r="H33" s="125"/>
      <c r="I33" s="125"/>
      <c r="J33" s="126"/>
      <c r="K33" s="38">
        <f ca="1">COUNTIF($A$2:$AD$192,#REF!)/2</f>
        <v>0</v>
      </c>
      <c r="L33" s="33">
        <v>0</v>
      </c>
    </row>
    <row r="34" spans="3:12" ht="15.75">
      <c r="C34" s="34">
        <v>10</v>
      </c>
      <c r="D34" s="127" t="s">
        <v>32</v>
      </c>
      <c r="E34" s="128"/>
      <c r="F34" s="128"/>
      <c r="G34" s="128"/>
      <c r="H34" s="128"/>
      <c r="I34" s="128"/>
      <c r="J34" s="129"/>
      <c r="K34" s="38">
        <f ca="1">COUNTIF($A$2:$AD$192,"Met")</f>
        <v>0</v>
      </c>
      <c r="L34" s="33">
        <v>0</v>
      </c>
    </row>
    <row r="35" spans="3:12">
      <c r="C35" s="39"/>
      <c r="D35" s="40"/>
      <c r="E35" s="40"/>
      <c r="F35" s="40"/>
      <c r="G35" s="40"/>
      <c r="H35" s="40"/>
      <c r="I35" s="40"/>
      <c r="J35" s="41"/>
      <c r="K35" s="42"/>
      <c r="L35" s="33"/>
    </row>
  </sheetData>
  <mergeCells count="17">
    <mergeCell ref="D26:J26"/>
    <mergeCell ref="D27:J27"/>
    <mergeCell ref="D28:J28"/>
    <mergeCell ref="D29:J29"/>
    <mergeCell ref="D23:J23"/>
    <mergeCell ref="D24:J24"/>
    <mergeCell ref="D25:J25"/>
    <mergeCell ref="C18:J19"/>
    <mergeCell ref="K18:L18"/>
    <mergeCell ref="D20:J20"/>
    <mergeCell ref="D21:J21"/>
    <mergeCell ref="D22:J22"/>
    <mergeCell ref="D30:J30"/>
    <mergeCell ref="D31:J31"/>
    <mergeCell ref="D32:J32"/>
    <mergeCell ref="D33:J33"/>
    <mergeCell ref="D34:J34"/>
  </mergeCells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LOUNIS Idir</dc:creator>
  <cp:lastModifiedBy>DjiDji .</cp:lastModifiedBy>
  <dcterms:created xsi:type="dcterms:W3CDTF">2023-08-29T14:42:23Z</dcterms:created>
  <dcterms:modified xsi:type="dcterms:W3CDTF">2023-09-02T12:42:39Z</dcterms:modified>
</cp:coreProperties>
</file>