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3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09280D7A-037A-49DD-9F1B-C3B1BC59B5F2}" xr6:coauthVersionLast="47" xr6:coauthVersionMax="47" xr10:uidLastSave="{00000000-0000-0000-0000-000000000000}"/>
  <bookViews>
    <workbookView xWindow="105" yWindow="0" windowWidth="28695" windowHeight="15600" tabRatio="388" xr2:uid="{00000000-000D-0000-FFFF-FFFF00000000}"/>
  </bookViews>
  <sheets>
    <sheet name="2024" sheetId="2" r:id="rId1"/>
    <sheet name="Synthèse annuelle" sheetId="7" r:id="rId2"/>
    <sheet name="Feuil1" sheetId="8" state="hidden" r:id="rId3"/>
    <sheet name="data" sheetId="5" r:id="rId4"/>
  </sheets>
  <definedNames>
    <definedName name="_0">'2024'!$L$3:$L$65</definedName>
    <definedName name="_1">'2024'!$D$4:$AG$4</definedName>
    <definedName name="_2">'2024'!$M$3:$M$65</definedName>
    <definedName name="_4">'2024'!$N$3:$N$65</definedName>
    <definedName name="_xlnm._FilterDatabase" localSheetId="0" hidden="1">'2024'!$A$5:$NF$45</definedName>
    <definedName name="A">'2024'!$D$3:$D$65</definedName>
    <definedName name="E">'2024'!$H$3:$H$65</definedName>
    <definedName name="I">'2024'!$G$3:$G$65</definedName>
    <definedName name="_xlnm.Print_Titles" localSheetId="0">'2024'!$A:$B</definedName>
    <definedName name="J">'2024'!$C$3:$C$65</definedName>
    <definedName name="Janvier" localSheetId="0">'2024'!$C$2:$AG$65</definedName>
    <definedName name="L_">'2024'!$D$3:$AG$3</definedName>
    <definedName name="N">'2024'!$E$3:$E$65</definedName>
    <definedName name="R_">'2024'!$I$3:$I$65</definedName>
    <definedName name="V">'2024'!$F$3:$F$65</definedName>
    <definedName name="_xlnm.Print_Area" localSheetId="0">'2024'!$A$2:$ND$50</definedName>
    <definedName name="_xlnm.Print_Area" localSheetId="1">'Synthèse annuelle'!$A$1:$AU$21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" i="7" l="1" a="1"/>
  <c r="Z7" i="7" s="1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L19" i="7"/>
  <c r="L7" i="7"/>
  <c r="AI4" i="7"/>
  <c r="Q18" i="7"/>
  <c r="P18" i="7"/>
  <c r="O18" i="7"/>
  <c r="N18" i="7"/>
  <c r="M18" i="7"/>
  <c r="Q17" i="7"/>
  <c r="P17" i="7"/>
  <c r="O17" i="7"/>
  <c r="N17" i="7"/>
  <c r="M17" i="7"/>
  <c r="Q16" i="7"/>
  <c r="P16" i="7"/>
  <c r="O16" i="7"/>
  <c r="N16" i="7"/>
  <c r="M16" i="7"/>
  <c r="Q15" i="7"/>
  <c r="P15" i="7"/>
  <c r="O15" i="7"/>
  <c r="N15" i="7"/>
  <c r="M15" i="7"/>
  <c r="Q14" i="7"/>
  <c r="P14" i="7"/>
  <c r="O14" i="7"/>
  <c r="N14" i="7"/>
  <c r="M14" i="7"/>
  <c r="Q13" i="7"/>
  <c r="P13" i="7"/>
  <c r="O13" i="7"/>
  <c r="N13" i="7"/>
  <c r="M13" i="7"/>
  <c r="Q12" i="7"/>
  <c r="P12" i="7"/>
  <c r="O12" i="7"/>
  <c r="N12" i="7"/>
  <c r="M12" i="7"/>
  <c r="Q11" i="7"/>
  <c r="P11" i="7"/>
  <c r="O11" i="7"/>
  <c r="N11" i="7"/>
  <c r="M11" i="7"/>
  <c r="Q10" i="7"/>
  <c r="P10" i="7"/>
  <c r="O10" i="7"/>
  <c r="N10" i="7"/>
  <c r="M10" i="7"/>
  <c r="Q9" i="7"/>
  <c r="P9" i="7"/>
  <c r="O9" i="7"/>
  <c r="N9" i="7"/>
  <c r="M9" i="7"/>
  <c r="Q8" i="7"/>
  <c r="P8" i="7"/>
  <c r="O8" i="7"/>
  <c r="N8" i="7"/>
  <c r="M8" i="7"/>
  <c r="Q7" i="7"/>
  <c r="P7" i="7"/>
  <c r="O7" i="7"/>
  <c r="N7" i="7"/>
  <c r="M7" i="7"/>
  <c r="K18" i="7"/>
  <c r="J18" i="7"/>
  <c r="I18" i="7"/>
  <c r="H18" i="7"/>
  <c r="G18" i="7"/>
  <c r="F18" i="7"/>
  <c r="L18" i="7" s="1"/>
  <c r="K17" i="7"/>
  <c r="J17" i="7"/>
  <c r="I17" i="7"/>
  <c r="H17" i="7"/>
  <c r="G17" i="7"/>
  <c r="F17" i="7"/>
  <c r="L17" i="7" s="1"/>
  <c r="K16" i="7"/>
  <c r="J16" i="7"/>
  <c r="I16" i="7"/>
  <c r="H16" i="7"/>
  <c r="G16" i="7"/>
  <c r="F16" i="7"/>
  <c r="L16" i="7" s="1"/>
  <c r="K15" i="7"/>
  <c r="J15" i="7"/>
  <c r="I15" i="7"/>
  <c r="H15" i="7"/>
  <c r="G15" i="7"/>
  <c r="F15" i="7"/>
  <c r="L15" i="7" s="1"/>
  <c r="K14" i="7"/>
  <c r="J14" i="7"/>
  <c r="I14" i="7"/>
  <c r="H14" i="7"/>
  <c r="G14" i="7"/>
  <c r="F14" i="7"/>
  <c r="L14" i="7" s="1"/>
  <c r="K13" i="7"/>
  <c r="J13" i="7"/>
  <c r="I13" i="7"/>
  <c r="H13" i="7"/>
  <c r="G13" i="7"/>
  <c r="F13" i="7"/>
  <c r="L13" i="7" s="1"/>
  <c r="K12" i="7"/>
  <c r="J12" i="7"/>
  <c r="I12" i="7"/>
  <c r="H12" i="7"/>
  <c r="G12" i="7"/>
  <c r="F12" i="7"/>
  <c r="L12" i="7" s="1"/>
  <c r="K11" i="7"/>
  <c r="J11" i="7"/>
  <c r="I11" i="7"/>
  <c r="H11" i="7"/>
  <c r="G11" i="7"/>
  <c r="F11" i="7"/>
  <c r="L11" i="7" s="1"/>
  <c r="K10" i="7"/>
  <c r="J10" i="7"/>
  <c r="I10" i="7"/>
  <c r="H10" i="7"/>
  <c r="G10" i="7"/>
  <c r="F10" i="7"/>
  <c r="L10" i="7" s="1"/>
  <c r="K9" i="7"/>
  <c r="J9" i="7"/>
  <c r="I9" i="7"/>
  <c r="H9" i="7"/>
  <c r="G9" i="7"/>
  <c r="F9" i="7"/>
  <c r="L9" i="7" s="1"/>
  <c r="K8" i="7"/>
  <c r="J8" i="7"/>
  <c r="I8" i="7"/>
  <c r="H8" i="7"/>
  <c r="G8" i="7"/>
  <c r="F8" i="7"/>
  <c r="L8" i="7" s="1"/>
  <c r="F7" i="7" l="1"/>
  <c r="F20" i="7" s="1"/>
  <c r="Z20" i="7"/>
  <c r="L20" i="7"/>
  <c r="K7" i="7"/>
  <c r="J7" i="7"/>
  <c r="I7" i="7"/>
  <c r="H7" i="7"/>
  <c r="G7" i="7"/>
  <c r="C65" i="2" l="1"/>
  <c r="C2" i="8" l="1"/>
  <c r="C3" i="8"/>
  <c r="C1" i="8"/>
  <c r="C4" i="8" l="1"/>
  <c r="C6" i="8" s="1"/>
  <c r="Y4" i="7" l="1"/>
  <c r="R8" i="7" l="1"/>
  <c r="D4" i="2"/>
  <c r="D65" i="2" s="1"/>
  <c r="E4" i="2" l="1"/>
  <c r="E65" i="2" s="1"/>
  <c r="D2" i="2"/>
  <c r="C3" i="2"/>
  <c r="C2" i="2"/>
  <c r="F4" i="2" l="1"/>
  <c r="F65" i="2" s="1"/>
  <c r="D3" i="2"/>
  <c r="G4" i="2" l="1"/>
  <c r="G65" i="2" s="1"/>
  <c r="E3" i="2"/>
  <c r="E2" i="2"/>
  <c r="H4" i="2" l="1"/>
  <c r="H65" i="2" s="1"/>
  <c r="F3" i="2"/>
  <c r="F2" i="2"/>
  <c r="I4" i="2" l="1"/>
  <c r="I65" i="2" s="1"/>
  <c r="G2" i="2"/>
  <c r="G3" i="2"/>
  <c r="J4" i="2" l="1"/>
  <c r="J65" i="2" s="1"/>
  <c r="H2" i="2"/>
  <c r="H3" i="2"/>
  <c r="K4" i="2" l="1"/>
  <c r="K65" i="2" s="1"/>
  <c r="I2" i="2"/>
  <c r="I3" i="2"/>
  <c r="L4" i="2" l="1"/>
  <c r="L65" i="2" s="1"/>
  <c r="J2" i="2"/>
  <c r="J3" i="2"/>
  <c r="M4" i="2" l="1"/>
  <c r="M65" i="2" s="1"/>
  <c r="K2" i="2"/>
  <c r="K3" i="2"/>
  <c r="N4" i="2" l="1"/>
  <c r="N65" i="2" s="1"/>
  <c r="L3" i="2"/>
  <c r="L2" i="2"/>
  <c r="O4" i="2" l="1"/>
  <c r="O65" i="2" s="1"/>
  <c r="M3" i="2"/>
  <c r="M2" i="2"/>
  <c r="P4" i="2" l="1"/>
  <c r="P65" i="2" s="1"/>
  <c r="N3" i="2"/>
  <c r="N2" i="2"/>
  <c r="Q4" i="2" l="1"/>
  <c r="Q65" i="2" s="1"/>
  <c r="O2" i="2"/>
  <c r="O3" i="2"/>
  <c r="R4" i="2" l="1"/>
  <c r="R65" i="2" s="1"/>
  <c r="P2" i="2"/>
  <c r="P3" i="2"/>
  <c r="S4" i="2" l="1"/>
  <c r="S65" i="2" s="1"/>
  <c r="Q2" i="2"/>
  <c r="Q3" i="2"/>
  <c r="T4" i="2" l="1"/>
  <c r="T65" i="2" s="1"/>
  <c r="R2" i="2"/>
  <c r="R3" i="2"/>
  <c r="U4" i="2" l="1"/>
  <c r="U65" i="2" s="1"/>
  <c r="S3" i="2"/>
  <c r="S2" i="2"/>
  <c r="V4" i="2" l="1"/>
  <c r="V65" i="2" s="1"/>
  <c r="T3" i="2"/>
  <c r="T2" i="2"/>
  <c r="W4" i="2" l="1"/>
  <c r="W65" i="2" s="1"/>
  <c r="U3" i="2"/>
  <c r="U2" i="2"/>
  <c r="X4" i="2" l="1"/>
  <c r="X65" i="2" s="1"/>
  <c r="V3" i="2"/>
  <c r="V2" i="2"/>
  <c r="Y4" i="2" l="1"/>
  <c r="Y65" i="2" s="1"/>
  <c r="W3" i="2"/>
  <c r="W2" i="2"/>
  <c r="Z4" i="2" l="1"/>
  <c r="Z65" i="2" s="1"/>
  <c r="X3" i="2"/>
  <c r="X2" i="2"/>
  <c r="AA4" i="2" l="1"/>
  <c r="AA65" i="2" s="1"/>
  <c r="Y3" i="2"/>
  <c r="Y2" i="2"/>
  <c r="AB4" i="2" l="1"/>
  <c r="AB65" i="2" s="1"/>
  <c r="Z3" i="2"/>
  <c r="Z2" i="2"/>
  <c r="AC4" i="2" l="1"/>
  <c r="AC65" i="2" s="1"/>
  <c r="AA2" i="2"/>
  <c r="AA3" i="2"/>
  <c r="AD4" i="2" l="1"/>
  <c r="AD65" i="2" s="1"/>
  <c r="AB3" i="2"/>
  <c r="AB2" i="2"/>
  <c r="AE4" i="2" l="1"/>
  <c r="AE65" i="2" s="1"/>
  <c r="AC3" i="2"/>
  <c r="AC2" i="2"/>
  <c r="AF4" i="2" l="1"/>
  <c r="AF65" i="2" s="1"/>
  <c r="AD3" i="2"/>
  <c r="AD2" i="2"/>
  <c r="AG4" i="2" l="1"/>
  <c r="AG65" i="2" s="1"/>
  <c r="AE2" i="2"/>
  <c r="AE3" i="2"/>
  <c r="AH4" i="2" l="1"/>
  <c r="AH65" i="2" s="1"/>
  <c r="AF3" i="2"/>
  <c r="AF2" i="2"/>
  <c r="AI4" i="2" l="1"/>
  <c r="AI65" i="2" s="1"/>
  <c r="AG2" i="2"/>
  <c r="AG3" i="2"/>
  <c r="R7" i="7" l="1"/>
  <c r="AJ4" i="2"/>
  <c r="AJ65" i="2" s="1"/>
  <c r="AH2" i="2"/>
  <c r="AH3" i="2"/>
  <c r="AK4" i="2" l="1"/>
  <c r="AK65" i="2" s="1"/>
  <c r="AI3" i="2"/>
  <c r="AI2" i="2"/>
  <c r="AL4" i="2" l="1"/>
  <c r="AL65" i="2" s="1"/>
  <c r="AJ3" i="2"/>
  <c r="AJ2" i="2"/>
  <c r="AM4" i="2" l="1"/>
  <c r="AM65" i="2" s="1"/>
  <c r="AK3" i="2"/>
  <c r="AK2" i="2"/>
  <c r="AN4" i="2" l="1"/>
  <c r="AN65" i="2" s="1"/>
  <c r="AL3" i="2"/>
  <c r="AL2" i="2"/>
  <c r="AO4" i="2" l="1"/>
  <c r="AO65" i="2" s="1"/>
  <c r="AM2" i="2"/>
  <c r="AM3" i="2"/>
  <c r="AP4" i="2" l="1"/>
  <c r="AP65" i="2" s="1"/>
  <c r="AN2" i="2"/>
  <c r="AN3" i="2"/>
  <c r="AQ4" i="2" l="1"/>
  <c r="AQ65" i="2" s="1"/>
  <c r="AO3" i="2"/>
  <c r="AO2" i="2"/>
  <c r="AR4" i="2" l="1"/>
  <c r="AR65" i="2" s="1"/>
  <c r="AP3" i="2"/>
  <c r="AP2" i="2"/>
  <c r="AS4" i="2" l="1"/>
  <c r="AS65" i="2" s="1"/>
  <c r="AQ2" i="2"/>
  <c r="AQ3" i="2"/>
  <c r="AT4" i="2" l="1"/>
  <c r="AT65" i="2" s="1"/>
  <c r="AR3" i="2"/>
  <c r="AR2" i="2"/>
  <c r="AU4" i="2" l="1"/>
  <c r="AU65" i="2" s="1"/>
  <c r="AS3" i="2"/>
  <c r="AS2" i="2"/>
  <c r="AV4" i="2" l="1"/>
  <c r="AV65" i="2" s="1"/>
  <c r="AT2" i="2"/>
  <c r="AT3" i="2"/>
  <c r="AW4" i="2" l="1"/>
  <c r="AW65" i="2" s="1"/>
  <c r="AU2" i="2"/>
  <c r="AU3" i="2"/>
  <c r="AX4" i="2" l="1"/>
  <c r="AX65" i="2" s="1"/>
  <c r="AV3" i="2"/>
  <c r="AV2" i="2"/>
  <c r="AY4" i="2" l="1"/>
  <c r="AY65" i="2" s="1"/>
  <c r="AW2" i="2"/>
  <c r="AW3" i="2"/>
  <c r="AZ4" i="2" l="1"/>
  <c r="AZ65" i="2" s="1"/>
  <c r="AX3" i="2"/>
  <c r="AX2" i="2"/>
  <c r="BA4" i="2" l="1"/>
  <c r="BA65" i="2" s="1"/>
  <c r="AY2" i="2"/>
  <c r="AY3" i="2"/>
  <c r="BB4" i="2" l="1"/>
  <c r="BB65" i="2" s="1"/>
  <c r="AZ3" i="2"/>
  <c r="AZ2" i="2"/>
  <c r="BC4" i="2" l="1"/>
  <c r="BC65" i="2" s="1"/>
  <c r="BA3" i="2"/>
  <c r="BA2" i="2"/>
  <c r="BD4" i="2" l="1"/>
  <c r="BD65" i="2" s="1"/>
  <c r="BB3" i="2"/>
  <c r="BB2" i="2"/>
  <c r="BE4" i="2" l="1"/>
  <c r="BE65" i="2" s="1"/>
  <c r="BC2" i="2"/>
  <c r="BC3" i="2"/>
  <c r="BF4" i="2" l="1"/>
  <c r="BF65" i="2" s="1"/>
  <c r="BD3" i="2"/>
  <c r="BD2" i="2"/>
  <c r="BG4" i="2" l="1"/>
  <c r="BG65" i="2" s="1"/>
  <c r="BE2" i="2"/>
  <c r="BE3" i="2"/>
  <c r="BH4" i="2" l="1"/>
  <c r="BH65" i="2" s="1"/>
  <c r="BF3" i="2"/>
  <c r="BF2" i="2"/>
  <c r="BI4" i="2" l="1"/>
  <c r="BI65" i="2" s="1"/>
  <c r="BG3" i="2"/>
  <c r="BG2" i="2"/>
  <c r="BJ4" i="2" l="1"/>
  <c r="BJ65" i="2" s="1"/>
  <c r="BH3" i="2"/>
  <c r="BH2" i="2"/>
  <c r="BK4" i="2" l="1"/>
  <c r="BK65" i="2" s="1"/>
  <c r="BI3" i="2"/>
  <c r="BI2" i="2"/>
  <c r="BL4" i="2" l="1"/>
  <c r="BL65" i="2" s="1"/>
  <c r="BJ3" i="2"/>
  <c r="BJ2" i="2"/>
  <c r="BM4" i="2" l="1"/>
  <c r="BM65" i="2" s="1"/>
  <c r="BK3" i="2"/>
  <c r="BK2" i="2"/>
  <c r="BN4" i="2" l="1"/>
  <c r="BN65" i="2" s="1"/>
  <c r="BL2" i="2"/>
  <c r="BL3" i="2"/>
  <c r="BO4" i="2" l="1"/>
  <c r="BO65" i="2" s="1"/>
  <c r="BM2" i="2"/>
  <c r="BM3" i="2"/>
  <c r="BP4" i="2" l="1"/>
  <c r="BP65" i="2" s="1"/>
  <c r="BN2" i="2"/>
  <c r="BN3" i="2"/>
  <c r="BQ4" i="2" l="1"/>
  <c r="BQ65" i="2" s="1"/>
  <c r="BO2" i="2"/>
  <c r="BO3" i="2"/>
  <c r="BR4" i="2" l="1"/>
  <c r="BR65" i="2" s="1"/>
  <c r="BP3" i="2"/>
  <c r="BP2" i="2"/>
  <c r="BS4" i="2" l="1"/>
  <c r="BS65" i="2" s="1"/>
  <c r="BQ3" i="2"/>
  <c r="BQ2" i="2"/>
  <c r="BT4" i="2" l="1"/>
  <c r="BT65" i="2" s="1"/>
  <c r="BR3" i="2"/>
  <c r="BR2" i="2"/>
  <c r="BU4" i="2" l="1"/>
  <c r="BU65" i="2" s="1"/>
  <c r="BS2" i="2"/>
  <c r="BS3" i="2"/>
  <c r="BV4" i="2" l="1"/>
  <c r="BV65" i="2" s="1"/>
  <c r="BT2" i="2"/>
  <c r="BT3" i="2"/>
  <c r="BW4" i="2" l="1"/>
  <c r="BW65" i="2" s="1"/>
  <c r="BU2" i="2"/>
  <c r="BU3" i="2"/>
  <c r="BX4" i="2" l="1"/>
  <c r="BX65" i="2" s="1"/>
  <c r="BV2" i="2"/>
  <c r="BV3" i="2"/>
  <c r="BY4" i="2" l="1"/>
  <c r="BY65" i="2" s="1"/>
  <c r="BW3" i="2"/>
  <c r="BW2" i="2"/>
  <c r="BZ4" i="2" l="1"/>
  <c r="BZ65" i="2" s="1"/>
  <c r="BX3" i="2"/>
  <c r="BX2" i="2"/>
  <c r="CA4" i="2" l="1"/>
  <c r="CA65" i="2" s="1"/>
  <c r="BY3" i="2"/>
  <c r="BY2" i="2"/>
  <c r="CB4" i="2" l="1"/>
  <c r="CB65" i="2" s="1"/>
  <c r="BZ3" i="2"/>
  <c r="BZ2" i="2"/>
  <c r="CC4" i="2" l="1"/>
  <c r="CC65" i="2" s="1"/>
  <c r="CA2" i="2"/>
  <c r="CA3" i="2"/>
  <c r="CD4" i="2" l="1"/>
  <c r="CD65" i="2" s="1"/>
  <c r="CB2" i="2"/>
  <c r="CB3" i="2"/>
  <c r="CE4" i="2" l="1"/>
  <c r="CE65" i="2" s="1"/>
  <c r="CC2" i="2"/>
  <c r="CC3" i="2"/>
  <c r="CF4" i="2" l="1"/>
  <c r="CF65" i="2" s="1"/>
  <c r="CD2" i="2"/>
  <c r="CD3" i="2"/>
  <c r="CG4" i="2" l="1"/>
  <c r="CG65" i="2" s="1"/>
  <c r="CE2" i="2"/>
  <c r="CE3" i="2"/>
  <c r="CH4" i="2" l="1"/>
  <c r="CH65" i="2" s="1"/>
  <c r="CF2" i="2"/>
  <c r="CF3" i="2"/>
  <c r="CI4" i="2" l="1"/>
  <c r="CI65" i="2" s="1"/>
  <c r="CG3" i="2"/>
  <c r="CG2" i="2"/>
  <c r="CJ4" i="2" l="1"/>
  <c r="CJ65" i="2" s="1"/>
  <c r="CH3" i="2"/>
  <c r="CH2" i="2"/>
  <c r="CK4" i="2" l="1"/>
  <c r="CK65" i="2" s="1"/>
  <c r="CI2" i="2"/>
  <c r="CI3" i="2"/>
  <c r="CL4" i="2" l="1"/>
  <c r="CL65" i="2" s="1"/>
  <c r="CJ3" i="2"/>
  <c r="CJ2" i="2"/>
  <c r="CM4" i="2" l="1"/>
  <c r="CM65" i="2" s="1"/>
  <c r="CK3" i="2"/>
  <c r="CK2" i="2"/>
  <c r="CN4" i="2" l="1"/>
  <c r="CN65" i="2" s="1"/>
  <c r="CL3" i="2"/>
  <c r="CL2" i="2"/>
  <c r="CO4" i="2" l="1"/>
  <c r="CO65" i="2" s="1"/>
  <c r="CM2" i="2"/>
  <c r="CM3" i="2"/>
  <c r="CP4" i="2" l="1"/>
  <c r="CP65" i="2" s="1"/>
  <c r="CN3" i="2"/>
  <c r="CN2" i="2"/>
  <c r="CQ4" i="2" l="1"/>
  <c r="CQ65" i="2" s="1"/>
  <c r="CO3" i="2"/>
  <c r="CO2" i="2"/>
  <c r="R9" i="7" l="1"/>
  <c r="CR4" i="2"/>
  <c r="CR65" i="2" s="1"/>
  <c r="CP2" i="2"/>
  <c r="CP3" i="2"/>
  <c r="CS4" i="2" l="1"/>
  <c r="CS65" i="2" s="1"/>
  <c r="CQ2" i="2"/>
  <c r="CQ3" i="2"/>
  <c r="CT4" i="2" l="1"/>
  <c r="CT65" i="2" s="1"/>
  <c r="CR3" i="2"/>
  <c r="CR2" i="2"/>
  <c r="CU4" i="2" l="1"/>
  <c r="CU65" i="2" s="1"/>
  <c r="CS2" i="2"/>
  <c r="CS3" i="2"/>
  <c r="CV4" i="2" l="1"/>
  <c r="CV65" i="2" s="1"/>
  <c r="CT2" i="2"/>
  <c r="CT3" i="2"/>
  <c r="CW4" i="2" l="1"/>
  <c r="CW65" i="2" s="1"/>
  <c r="CU2" i="2"/>
  <c r="CU3" i="2"/>
  <c r="CX4" i="2" l="1"/>
  <c r="CX65" i="2" s="1"/>
  <c r="CV3" i="2"/>
  <c r="CV2" i="2"/>
  <c r="CY4" i="2" l="1"/>
  <c r="CY65" i="2" s="1"/>
  <c r="CW3" i="2"/>
  <c r="CW2" i="2"/>
  <c r="CZ4" i="2" l="1"/>
  <c r="CZ65" i="2" s="1"/>
  <c r="CX3" i="2"/>
  <c r="CX2" i="2"/>
  <c r="DA4" i="2" l="1"/>
  <c r="DA65" i="2" s="1"/>
  <c r="CY3" i="2"/>
  <c r="CY2" i="2"/>
  <c r="DB4" i="2" l="1"/>
  <c r="DB65" i="2" s="1"/>
  <c r="CZ3" i="2"/>
  <c r="CZ2" i="2"/>
  <c r="DC4" i="2" l="1"/>
  <c r="DC65" i="2" s="1"/>
  <c r="DA2" i="2"/>
  <c r="DA3" i="2"/>
  <c r="DD4" i="2" l="1"/>
  <c r="DD65" i="2" s="1"/>
  <c r="DB3" i="2"/>
  <c r="DB2" i="2"/>
  <c r="DE4" i="2" l="1"/>
  <c r="DE65" i="2" s="1"/>
  <c r="DC2" i="2"/>
  <c r="DC3" i="2"/>
  <c r="DF4" i="2" l="1"/>
  <c r="DF65" i="2" s="1"/>
  <c r="DD3" i="2"/>
  <c r="DD2" i="2"/>
  <c r="DG4" i="2" l="1"/>
  <c r="DG65" i="2" s="1"/>
  <c r="DE2" i="2"/>
  <c r="DE3" i="2"/>
  <c r="DH4" i="2" l="1"/>
  <c r="DH65" i="2" s="1"/>
  <c r="DF3" i="2"/>
  <c r="DF2" i="2"/>
  <c r="DI4" i="2" l="1"/>
  <c r="DI65" i="2" s="1"/>
  <c r="DG2" i="2"/>
  <c r="DG3" i="2"/>
  <c r="DJ4" i="2" l="1"/>
  <c r="DJ65" i="2" s="1"/>
  <c r="DH2" i="2"/>
  <c r="DH3" i="2"/>
  <c r="DK4" i="2" l="1"/>
  <c r="DK65" i="2" s="1"/>
  <c r="DI2" i="2"/>
  <c r="DI3" i="2"/>
  <c r="DL4" i="2" l="1"/>
  <c r="DL65" i="2" s="1"/>
  <c r="DJ3" i="2"/>
  <c r="DJ2" i="2"/>
  <c r="DM4" i="2" l="1"/>
  <c r="DM65" i="2" s="1"/>
  <c r="DK2" i="2"/>
  <c r="DK3" i="2"/>
  <c r="DN4" i="2" l="1"/>
  <c r="DN65" i="2" s="1"/>
  <c r="DL2" i="2"/>
  <c r="DL3" i="2"/>
  <c r="DO4" i="2" l="1"/>
  <c r="DO65" i="2" s="1"/>
  <c r="DM2" i="2"/>
  <c r="DM3" i="2"/>
  <c r="DP4" i="2" l="1"/>
  <c r="DP65" i="2" s="1"/>
  <c r="DN3" i="2"/>
  <c r="DN2" i="2"/>
  <c r="DQ4" i="2" l="1"/>
  <c r="DQ65" i="2" s="1"/>
  <c r="DO2" i="2"/>
  <c r="DO3" i="2"/>
  <c r="DR4" i="2" l="1"/>
  <c r="DR65" i="2" s="1"/>
  <c r="DP3" i="2"/>
  <c r="DP2" i="2"/>
  <c r="DS4" i="2" l="1"/>
  <c r="DS65" i="2" s="1"/>
  <c r="DQ2" i="2"/>
  <c r="DQ3" i="2"/>
  <c r="DT4" i="2" l="1"/>
  <c r="DT65" i="2" s="1"/>
  <c r="DR2" i="2"/>
  <c r="DR3" i="2"/>
  <c r="DU4" i="2" l="1"/>
  <c r="DU65" i="2" s="1"/>
  <c r="DS2" i="2"/>
  <c r="DS3" i="2"/>
  <c r="R10" i="7" l="1"/>
  <c r="DV4" i="2"/>
  <c r="DV65" i="2" s="1"/>
  <c r="DT3" i="2"/>
  <c r="DT2" i="2"/>
  <c r="DW4" i="2" l="1"/>
  <c r="DW65" i="2" s="1"/>
  <c r="DU2" i="2"/>
  <c r="DU3" i="2"/>
  <c r="DX4" i="2" l="1"/>
  <c r="DX65" i="2" s="1"/>
  <c r="DV3" i="2"/>
  <c r="DV2" i="2"/>
  <c r="DY4" i="2" l="1"/>
  <c r="DY65" i="2" s="1"/>
  <c r="DW2" i="2"/>
  <c r="DW3" i="2"/>
  <c r="DZ4" i="2" l="1"/>
  <c r="DZ65" i="2" s="1"/>
  <c r="DX3" i="2"/>
  <c r="DX2" i="2"/>
  <c r="EA4" i="2" l="1"/>
  <c r="EA65" i="2" s="1"/>
  <c r="DY2" i="2"/>
  <c r="DY3" i="2"/>
  <c r="EB4" i="2" l="1"/>
  <c r="EB65" i="2" s="1"/>
  <c r="DZ3" i="2"/>
  <c r="DZ2" i="2"/>
  <c r="EC4" i="2" l="1"/>
  <c r="EC65" i="2" s="1"/>
  <c r="EA3" i="2"/>
  <c r="EA2" i="2"/>
  <c r="ED4" i="2" l="1"/>
  <c r="ED65" i="2" s="1"/>
  <c r="EB3" i="2"/>
  <c r="EB2" i="2"/>
  <c r="EE4" i="2" l="1"/>
  <c r="EE65" i="2" s="1"/>
  <c r="EC3" i="2"/>
  <c r="EC2" i="2"/>
  <c r="EF4" i="2" l="1"/>
  <c r="EF65" i="2" s="1"/>
  <c r="ED3" i="2"/>
  <c r="ED2" i="2"/>
  <c r="EG4" i="2" l="1"/>
  <c r="EG65" i="2" s="1"/>
  <c r="EE3" i="2"/>
  <c r="EE2" i="2"/>
  <c r="EH4" i="2" l="1"/>
  <c r="EH65" i="2" s="1"/>
  <c r="EF3" i="2"/>
  <c r="EF2" i="2"/>
  <c r="EI4" i="2" l="1"/>
  <c r="EI65" i="2" s="1"/>
  <c r="EG2" i="2"/>
  <c r="EG3" i="2"/>
  <c r="EJ4" i="2" l="1"/>
  <c r="EJ65" i="2" s="1"/>
  <c r="EH2" i="2"/>
  <c r="EH3" i="2"/>
  <c r="EK4" i="2" l="1"/>
  <c r="EK65" i="2" s="1"/>
  <c r="EI2" i="2"/>
  <c r="EI3" i="2"/>
  <c r="EL4" i="2" l="1"/>
  <c r="EL65" i="2" s="1"/>
  <c r="EJ3" i="2"/>
  <c r="EJ2" i="2"/>
  <c r="EM4" i="2" l="1"/>
  <c r="EM65" i="2" s="1"/>
  <c r="EK3" i="2"/>
  <c r="EK2" i="2"/>
  <c r="EN4" i="2" l="1"/>
  <c r="EN65" i="2" s="1"/>
  <c r="EL2" i="2"/>
  <c r="EL3" i="2"/>
  <c r="EO4" i="2" l="1"/>
  <c r="EO65" i="2" s="1"/>
  <c r="EM2" i="2"/>
  <c r="EM3" i="2"/>
  <c r="EP4" i="2" l="1"/>
  <c r="EP65" i="2" s="1"/>
  <c r="EN2" i="2"/>
  <c r="EN3" i="2"/>
  <c r="EQ4" i="2" l="1"/>
  <c r="EQ65" i="2" s="1"/>
  <c r="EO2" i="2"/>
  <c r="EO3" i="2"/>
  <c r="ER4" i="2" l="1"/>
  <c r="ER65" i="2" s="1"/>
  <c r="EP3" i="2"/>
  <c r="EP2" i="2"/>
  <c r="ES4" i="2" l="1"/>
  <c r="ES65" i="2" s="1"/>
  <c r="EQ2" i="2"/>
  <c r="EQ3" i="2"/>
  <c r="ET4" i="2" l="1"/>
  <c r="ET65" i="2" s="1"/>
  <c r="ER3" i="2"/>
  <c r="ER2" i="2"/>
  <c r="EU4" i="2" l="1"/>
  <c r="EU65" i="2" s="1"/>
  <c r="ES3" i="2"/>
  <c r="ES2" i="2"/>
  <c r="EV4" i="2" l="1"/>
  <c r="EV65" i="2" s="1"/>
  <c r="ET3" i="2"/>
  <c r="ET2" i="2"/>
  <c r="EW4" i="2" l="1"/>
  <c r="EW65" i="2" s="1"/>
  <c r="EU2" i="2"/>
  <c r="EU3" i="2"/>
  <c r="EX4" i="2" l="1"/>
  <c r="EX65" i="2" s="1"/>
  <c r="EV2" i="2"/>
  <c r="EV3" i="2"/>
  <c r="EY4" i="2" l="1"/>
  <c r="EY65" i="2" s="1"/>
  <c r="EW3" i="2"/>
  <c r="EW2" i="2"/>
  <c r="EZ4" i="2" l="1"/>
  <c r="EZ65" i="2" s="1"/>
  <c r="EX2" i="2"/>
  <c r="EX3" i="2"/>
  <c r="R11" i="7" l="1"/>
  <c r="FA4" i="2"/>
  <c r="FA65" i="2" s="1"/>
  <c r="EY2" i="2"/>
  <c r="EY3" i="2"/>
  <c r="FB4" i="2" l="1"/>
  <c r="FB65" i="2" s="1"/>
  <c r="EZ3" i="2"/>
  <c r="EZ2" i="2"/>
  <c r="FC4" i="2" l="1"/>
  <c r="FC65" i="2" s="1"/>
  <c r="FA3" i="2"/>
  <c r="FA2" i="2"/>
  <c r="FD4" i="2" l="1"/>
  <c r="FD65" i="2" s="1"/>
  <c r="FB2" i="2"/>
  <c r="FB3" i="2"/>
  <c r="FE4" i="2" l="1"/>
  <c r="FE65" i="2" s="1"/>
  <c r="FC2" i="2"/>
  <c r="FC3" i="2"/>
  <c r="FF4" i="2" l="1"/>
  <c r="FF65" i="2" s="1"/>
  <c r="FD2" i="2"/>
  <c r="FD3" i="2"/>
  <c r="FG4" i="2" l="1"/>
  <c r="FG65" i="2" s="1"/>
  <c r="FE2" i="2"/>
  <c r="FE3" i="2"/>
  <c r="FH4" i="2" l="1"/>
  <c r="FH65" i="2" s="1"/>
  <c r="FF2" i="2"/>
  <c r="FF3" i="2"/>
  <c r="FI4" i="2" l="1"/>
  <c r="FI65" i="2" s="1"/>
  <c r="FG2" i="2"/>
  <c r="FG3" i="2"/>
  <c r="FJ4" i="2" l="1"/>
  <c r="FJ65" i="2" s="1"/>
  <c r="FH3" i="2"/>
  <c r="FH2" i="2"/>
  <c r="FK4" i="2" l="1"/>
  <c r="FK65" i="2" s="1"/>
  <c r="FI2" i="2"/>
  <c r="FI3" i="2"/>
  <c r="FL4" i="2" l="1"/>
  <c r="FL65" i="2" s="1"/>
  <c r="FJ2" i="2"/>
  <c r="FJ3" i="2"/>
  <c r="FM4" i="2" l="1"/>
  <c r="FM65" i="2" s="1"/>
  <c r="FK2" i="2"/>
  <c r="FK3" i="2"/>
  <c r="FN4" i="2" l="1"/>
  <c r="FN65" i="2" s="1"/>
  <c r="FL3" i="2"/>
  <c r="FL2" i="2"/>
  <c r="FO4" i="2" l="1"/>
  <c r="FO65" i="2" s="1"/>
  <c r="FM2" i="2"/>
  <c r="FM3" i="2"/>
  <c r="FP4" i="2" l="1"/>
  <c r="FP65" i="2" s="1"/>
  <c r="FN2" i="2"/>
  <c r="FN3" i="2"/>
  <c r="FQ4" i="2" l="1"/>
  <c r="FQ65" i="2" s="1"/>
  <c r="FO2" i="2"/>
  <c r="FO3" i="2"/>
  <c r="FR4" i="2" l="1"/>
  <c r="FR65" i="2" s="1"/>
  <c r="FP3" i="2"/>
  <c r="FP2" i="2"/>
  <c r="FS4" i="2" l="1"/>
  <c r="FS65" i="2" s="1"/>
  <c r="FQ3" i="2"/>
  <c r="FQ2" i="2"/>
  <c r="FT4" i="2" l="1"/>
  <c r="FT65" i="2" s="1"/>
  <c r="FR3" i="2"/>
  <c r="FR2" i="2"/>
  <c r="FU4" i="2" l="1"/>
  <c r="FU65" i="2" s="1"/>
  <c r="FS3" i="2"/>
  <c r="FS2" i="2"/>
  <c r="FV4" i="2" l="1"/>
  <c r="FV65" i="2" s="1"/>
  <c r="FT2" i="2"/>
  <c r="FT3" i="2"/>
  <c r="FW4" i="2" l="1"/>
  <c r="FW65" i="2" s="1"/>
  <c r="FU2" i="2"/>
  <c r="FU3" i="2"/>
  <c r="FX4" i="2" l="1"/>
  <c r="FX65" i="2" s="1"/>
  <c r="FV3" i="2"/>
  <c r="FV2" i="2"/>
  <c r="FY4" i="2" l="1"/>
  <c r="FY65" i="2" s="1"/>
  <c r="FW2" i="2"/>
  <c r="FW3" i="2"/>
  <c r="FZ4" i="2" l="1"/>
  <c r="FZ65" i="2" s="1"/>
  <c r="FX3" i="2"/>
  <c r="FX2" i="2"/>
  <c r="GA4" i="2" l="1"/>
  <c r="GA65" i="2" s="1"/>
  <c r="FY2" i="2"/>
  <c r="FY3" i="2"/>
  <c r="GB4" i="2" l="1"/>
  <c r="GB65" i="2" s="1"/>
  <c r="FZ3" i="2"/>
  <c r="FZ2" i="2"/>
  <c r="GC4" i="2" l="1"/>
  <c r="GC65" i="2" s="1"/>
  <c r="GA2" i="2"/>
  <c r="GA3" i="2"/>
  <c r="GD4" i="2" l="1"/>
  <c r="GD65" i="2" s="1"/>
  <c r="GD3" i="2" l="1"/>
  <c r="GD2" i="2"/>
  <c r="GE4" i="2"/>
  <c r="GE65" i="2" s="1"/>
  <c r="R12" i="7" l="1"/>
  <c r="GE2" i="2"/>
  <c r="GE3" i="2"/>
  <c r="GF4" i="2"/>
  <c r="GF65" i="2" s="1"/>
  <c r="GF3" i="2" l="1"/>
  <c r="GF2" i="2"/>
  <c r="GG4" i="2"/>
  <c r="GG65" i="2" s="1"/>
  <c r="GG3" i="2" l="1"/>
  <c r="GG2" i="2"/>
  <c r="GH4" i="2"/>
  <c r="GH65" i="2" s="1"/>
  <c r="GH2" i="2" l="1"/>
  <c r="GH3" i="2"/>
  <c r="GI4" i="2"/>
  <c r="GI65" i="2" s="1"/>
  <c r="GI2" i="2" l="1"/>
  <c r="GI3" i="2"/>
  <c r="GJ4" i="2"/>
  <c r="GJ65" i="2" s="1"/>
  <c r="GJ3" i="2" l="1"/>
  <c r="GJ2" i="2"/>
  <c r="GK4" i="2"/>
  <c r="GK65" i="2" s="1"/>
  <c r="GC2" i="2"/>
  <c r="GC3" i="2"/>
  <c r="GB3" i="2"/>
  <c r="GB2" i="2"/>
  <c r="GK2" i="2" l="1"/>
  <c r="GK3" i="2"/>
  <c r="GL4" i="2"/>
  <c r="GL65" i="2" s="1"/>
  <c r="GL2" i="2" l="1"/>
  <c r="GL3" i="2"/>
  <c r="GM4" i="2"/>
  <c r="GM65" i="2" s="1"/>
  <c r="GM2" i="2" l="1"/>
  <c r="GM3" i="2"/>
  <c r="GN4" i="2"/>
  <c r="GN65" i="2" s="1"/>
  <c r="GN2" i="2" l="1"/>
  <c r="GN3" i="2"/>
  <c r="GO4" i="2"/>
  <c r="GO65" i="2" s="1"/>
  <c r="GO2" i="2" l="1"/>
  <c r="GO3" i="2"/>
  <c r="GP4" i="2"/>
  <c r="GP65" i="2" s="1"/>
  <c r="GP3" i="2" l="1"/>
  <c r="GP2" i="2"/>
  <c r="GQ4" i="2"/>
  <c r="GQ65" i="2" s="1"/>
  <c r="GQ2" i="2" l="1"/>
  <c r="GQ3" i="2"/>
  <c r="GR4" i="2"/>
  <c r="GR65" i="2" s="1"/>
  <c r="GR3" i="2" l="1"/>
  <c r="GR2" i="2"/>
  <c r="GS4" i="2"/>
  <c r="GS65" i="2" s="1"/>
  <c r="GS2" i="2" l="1"/>
  <c r="GS3" i="2"/>
  <c r="GT4" i="2"/>
  <c r="GT65" i="2" s="1"/>
  <c r="GT2" i="2" l="1"/>
  <c r="GT3" i="2"/>
  <c r="GU4" i="2"/>
  <c r="GU65" i="2" s="1"/>
  <c r="GU2" i="2" l="1"/>
  <c r="GU3" i="2"/>
  <c r="GV4" i="2"/>
  <c r="GV65" i="2" s="1"/>
  <c r="GV2" i="2" l="1"/>
  <c r="GV3" i="2"/>
  <c r="GW4" i="2"/>
  <c r="GW65" i="2" s="1"/>
  <c r="GW2" i="2" l="1"/>
  <c r="GW3" i="2"/>
  <c r="GX4" i="2"/>
  <c r="GX65" i="2" s="1"/>
  <c r="GX3" i="2" l="1"/>
  <c r="GX2" i="2"/>
  <c r="GY4" i="2"/>
  <c r="GY65" i="2" s="1"/>
  <c r="GY2" i="2" l="1"/>
  <c r="GY3" i="2"/>
  <c r="GZ4" i="2"/>
  <c r="GZ65" i="2" s="1"/>
  <c r="GZ2" i="2" l="1"/>
  <c r="GZ3" i="2"/>
  <c r="HA4" i="2"/>
  <c r="HA65" i="2" s="1"/>
  <c r="HA3" i="2" l="1"/>
  <c r="HA2" i="2"/>
  <c r="HB4" i="2"/>
  <c r="HB65" i="2" s="1"/>
  <c r="HB2" i="2" l="1"/>
  <c r="HB3" i="2"/>
  <c r="HC4" i="2"/>
  <c r="HC65" i="2" s="1"/>
  <c r="HC2" i="2" l="1"/>
  <c r="HC3" i="2"/>
  <c r="HD4" i="2"/>
  <c r="HD65" i="2" s="1"/>
  <c r="HD2" i="2" l="1"/>
  <c r="HD3" i="2"/>
  <c r="HE4" i="2"/>
  <c r="HE65" i="2" s="1"/>
  <c r="HE2" i="2" l="1"/>
  <c r="HE3" i="2"/>
  <c r="HF4" i="2"/>
  <c r="HF65" i="2" s="1"/>
  <c r="HF3" i="2" l="1"/>
  <c r="HF2" i="2"/>
  <c r="HG4" i="2"/>
  <c r="HG65" i="2" s="1"/>
  <c r="HG2" i="2" l="1"/>
  <c r="HG3" i="2"/>
  <c r="HH4" i="2"/>
  <c r="HH65" i="2" s="1"/>
  <c r="HH3" i="2" l="1"/>
  <c r="HH2" i="2"/>
  <c r="HI4" i="2"/>
  <c r="HI65" i="2" s="1"/>
  <c r="R13" i="7" l="1"/>
  <c r="HI2" i="2"/>
  <c r="HI3" i="2"/>
  <c r="HJ4" i="2"/>
  <c r="HJ65" i="2" s="1"/>
  <c r="HJ2" i="2" l="1"/>
  <c r="HJ3" i="2"/>
  <c r="HK4" i="2"/>
  <c r="HK65" i="2" s="1"/>
  <c r="HK2" i="2" l="1"/>
  <c r="HK3" i="2"/>
  <c r="HL4" i="2"/>
  <c r="HL65" i="2" s="1"/>
  <c r="HL2" i="2" l="1"/>
  <c r="HL3" i="2"/>
  <c r="HM4" i="2"/>
  <c r="HM65" i="2" s="1"/>
  <c r="HM2" i="2" l="1"/>
  <c r="HM3" i="2"/>
  <c r="HN4" i="2"/>
  <c r="HN65" i="2" s="1"/>
  <c r="HN3" i="2" l="1"/>
  <c r="HN2" i="2"/>
  <c r="HO4" i="2"/>
  <c r="HO65" i="2" s="1"/>
  <c r="HO2" i="2" l="1"/>
  <c r="HO3" i="2"/>
  <c r="HP4" i="2"/>
  <c r="HP65" i="2" s="1"/>
  <c r="HP3" i="2" l="1"/>
  <c r="HP2" i="2"/>
  <c r="HQ4" i="2"/>
  <c r="HQ65" i="2" s="1"/>
  <c r="HQ2" i="2" l="1"/>
  <c r="HQ3" i="2"/>
  <c r="HR4" i="2"/>
  <c r="HR65" i="2" s="1"/>
  <c r="HR2" i="2" l="1"/>
  <c r="HR3" i="2"/>
  <c r="HS4" i="2"/>
  <c r="HS65" i="2" s="1"/>
  <c r="HS2" i="2" l="1"/>
  <c r="HS3" i="2"/>
  <c r="HT4" i="2"/>
  <c r="HT65" i="2" s="1"/>
  <c r="HT2" i="2" l="1"/>
  <c r="HT3" i="2"/>
  <c r="HU4" i="2"/>
  <c r="HU65" i="2" s="1"/>
  <c r="HU2" i="2" l="1"/>
  <c r="HU3" i="2"/>
  <c r="HV4" i="2"/>
  <c r="HV65" i="2" s="1"/>
  <c r="HV3" i="2" l="1"/>
  <c r="HV2" i="2"/>
  <c r="HW4" i="2"/>
  <c r="HW65" i="2" s="1"/>
  <c r="HW2" i="2" l="1"/>
  <c r="HW3" i="2"/>
  <c r="HX4" i="2"/>
  <c r="HX65" i="2" s="1"/>
  <c r="HX3" i="2" l="1"/>
  <c r="HX2" i="2"/>
  <c r="HY4" i="2"/>
  <c r="HY65" i="2" s="1"/>
  <c r="HY2" i="2" l="1"/>
  <c r="HY3" i="2"/>
  <c r="HZ4" i="2"/>
  <c r="HZ65" i="2" s="1"/>
  <c r="HZ2" i="2" l="1"/>
  <c r="HZ3" i="2"/>
  <c r="IA4" i="2"/>
  <c r="IA65" i="2" s="1"/>
  <c r="IA2" i="2" l="1"/>
  <c r="IA3" i="2"/>
  <c r="IB4" i="2"/>
  <c r="IB65" i="2" s="1"/>
  <c r="IB2" i="2" l="1"/>
  <c r="IB3" i="2"/>
  <c r="IC4" i="2"/>
  <c r="IC65" i="2" s="1"/>
  <c r="IC2" i="2" l="1"/>
  <c r="IC3" i="2"/>
  <c r="ID4" i="2"/>
  <c r="ID65" i="2" s="1"/>
  <c r="ID3" i="2" l="1"/>
  <c r="ID2" i="2"/>
  <c r="IE4" i="2"/>
  <c r="IE65" i="2" s="1"/>
  <c r="IE2" i="2" l="1"/>
  <c r="IE3" i="2"/>
  <c r="IF4" i="2"/>
  <c r="IF65" i="2" s="1"/>
  <c r="IF2" i="2" l="1"/>
  <c r="IF3" i="2"/>
  <c r="IG4" i="2"/>
  <c r="IG65" i="2" s="1"/>
  <c r="IG2" i="2" l="1"/>
  <c r="IG3" i="2"/>
  <c r="IH4" i="2"/>
  <c r="IH65" i="2" s="1"/>
  <c r="IH2" i="2" l="1"/>
  <c r="IH3" i="2"/>
  <c r="II4" i="2"/>
  <c r="II65" i="2" s="1"/>
  <c r="II2" i="2" l="1"/>
  <c r="II3" i="2"/>
  <c r="IJ4" i="2"/>
  <c r="IJ65" i="2" s="1"/>
  <c r="IJ2" i="2" l="1"/>
  <c r="IJ3" i="2"/>
  <c r="IK4" i="2"/>
  <c r="IK65" i="2" s="1"/>
  <c r="IK2" i="2" l="1"/>
  <c r="IK3" i="2"/>
  <c r="IL4" i="2"/>
  <c r="IL65" i="2" s="1"/>
  <c r="IL3" i="2" l="1"/>
  <c r="IL2" i="2"/>
  <c r="IM4" i="2"/>
  <c r="IM65" i="2" s="1"/>
  <c r="IM2" i="2" l="1"/>
  <c r="IM3" i="2"/>
  <c r="IN4" i="2"/>
  <c r="IN65" i="2" s="1"/>
  <c r="IN3" i="2" l="1"/>
  <c r="IN2" i="2"/>
  <c r="IO4" i="2"/>
  <c r="IO65" i="2" s="1"/>
  <c r="R14" i="7" l="1"/>
  <c r="IO2" i="2"/>
  <c r="IO3" i="2"/>
  <c r="IP4" i="2"/>
  <c r="IP65" i="2" s="1"/>
  <c r="IP3" i="2" l="1"/>
  <c r="IP2" i="2"/>
  <c r="IQ4" i="2"/>
  <c r="IQ65" i="2" s="1"/>
  <c r="IQ2" i="2" l="1"/>
  <c r="IQ3" i="2"/>
  <c r="IR4" i="2"/>
  <c r="IR65" i="2" s="1"/>
  <c r="IR2" i="2" l="1"/>
  <c r="IR3" i="2"/>
  <c r="IS4" i="2"/>
  <c r="IS65" i="2" s="1"/>
  <c r="IS2" i="2" l="1"/>
  <c r="IS3" i="2"/>
  <c r="IT4" i="2"/>
  <c r="IT65" i="2" s="1"/>
  <c r="IT3" i="2" l="1"/>
  <c r="IT2" i="2"/>
  <c r="IU4" i="2"/>
  <c r="IU65" i="2" s="1"/>
  <c r="IU2" i="2" l="1"/>
  <c r="IU3" i="2"/>
  <c r="IV4" i="2"/>
  <c r="IV65" i="2" s="1"/>
  <c r="IV3" i="2" l="1"/>
  <c r="IV2" i="2"/>
  <c r="IW4" i="2"/>
  <c r="IW65" i="2" s="1"/>
  <c r="IW2" i="2" l="1"/>
  <c r="IW3" i="2"/>
  <c r="IX4" i="2"/>
  <c r="IX65" i="2" s="1"/>
  <c r="IX2" i="2" l="1"/>
  <c r="IX3" i="2"/>
  <c r="IY4" i="2"/>
  <c r="IY65" i="2" s="1"/>
  <c r="IY2" i="2" l="1"/>
  <c r="IY3" i="2"/>
  <c r="IZ4" i="2"/>
  <c r="IZ65" i="2" s="1"/>
  <c r="IZ3" i="2" l="1"/>
  <c r="IZ2" i="2"/>
  <c r="JA4" i="2"/>
  <c r="JA65" i="2" s="1"/>
  <c r="JA2" i="2" l="1"/>
  <c r="JA3" i="2"/>
  <c r="JB4" i="2"/>
  <c r="JB65" i="2" s="1"/>
  <c r="JB3" i="2" l="1"/>
  <c r="JB2" i="2"/>
  <c r="JC4" i="2"/>
  <c r="JC65" i="2" s="1"/>
  <c r="JC2" i="2" l="1"/>
  <c r="JC3" i="2"/>
  <c r="JD4" i="2"/>
  <c r="JD65" i="2" s="1"/>
  <c r="JD3" i="2" l="1"/>
  <c r="JD2" i="2"/>
  <c r="JE4" i="2"/>
  <c r="JE65" i="2" s="1"/>
  <c r="JE2" i="2" l="1"/>
  <c r="JE3" i="2"/>
  <c r="JF4" i="2"/>
  <c r="JF65" i="2" s="1"/>
  <c r="JF2" i="2" l="1"/>
  <c r="JF3" i="2"/>
  <c r="JG4" i="2"/>
  <c r="JG65" i="2" s="1"/>
  <c r="JG2" i="2" l="1"/>
  <c r="JG3" i="2"/>
  <c r="JH4" i="2"/>
  <c r="JH65" i="2" s="1"/>
  <c r="JH2" i="2" l="1"/>
  <c r="JH3" i="2"/>
  <c r="JI4" i="2"/>
  <c r="JI65" i="2" s="1"/>
  <c r="JI2" i="2" l="1"/>
  <c r="JI3" i="2"/>
  <c r="JJ4" i="2"/>
  <c r="JJ65" i="2" s="1"/>
  <c r="JJ2" i="2" l="1"/>
  <c r="JJ3" i="2"/>
  <c r="JK4" i="2"/>
  <c r="JK65" i="2" s="1"/>
  <c r="JK2" i="2" l="1"/>
  <c r="JK3" i="2"/>
  <c r="JL4" i="2"/>
  <c r="JL65" i="2" s="1"/>
  <c r="JL3" i="2" l="1"/>
  <c r="JL2" i="2"/>
  <c r="JM4" i="2"/>
  <c r="JM65" i="2" s="1"/>
  <c r="JM2" i="2" l="1"/>
  <c r="JM3" i="2"/>
  <c r="JN4" i="2"/>
  <c r="JN65" i="2" s="1"/>
  <c r="JN2" i="2" l="1"/>
  <c r="JN3" i="2"/>
  <c r="JO4" i="2"/>
  <c r="JO65" i="2" s="1"/>
  <c r="JO2" i="2" l="1"/>
  <c r="JO3" i="2"/>
  <c r="JP4" i="2"/>
  <c r="JP65" i="2" s="1"/>
  <c r="JP2" i="2" l="1"/>
  <c r="JP3" i="2"/>
  <c r="JQ4" i="2"/>
  <c r="JQ65" i="2" s="1"/>
  <c r="JQ2" i="2" l="1"/>
  <c r="JQ3" i="2"/>
  <c r="JR4" i="2"/>
  <c r="JR65" i="2" s="1"/>
  <c r="JR3" i="2" l="1"/>
  <c r="JR2" i="2"/>
  <c r="JS4" i="2"/>
  <c r="JS65" i="2" s="1"/>
  <c r="R15" i="7" l="1"/>
  <c r="JS2" i="2"/>
  <c r="JS3" i="2"/>
  <c r="JT4" i="2"/>
  <c r="JT65" i="2" s="1"/>
  <c r="JT3" i="2" l="1"/>
  <c r="JT2" i="2"/>
  <c r="JU4" i="2"/>
  <c r="JU65" i="2" s="1"/>
  <c r="JU2" i="2" l="1"/>
  <c r="JU3" i="2"/>
  <c r="JV4" i="2"/>
  <c r="JV65" i="2" s="1"/>
  <c r="JV2" i="2" l="1"/>
  <c r="JV3" i="2"/>
  <c r="JW4" i="2"/>
  <c r="JW65" i="2" s="1"/>
  <c r="JW2" i="2" l="1"/>
  <c r="JW3" i="2"/>
  <c r="JX4" i="2"/>
  <c r="JX65" i="2" s="1"/>
  <c r="JX2" i="2" l="1"/>
  <c r="JX3" i="2"/>
  <c r="JY4" i="2"/>
  <c r="JY65" i="2" s="1"/>
  <c r="JY2" i="2" l="1"/>
  <c r="JY3" i="2"/>
  <c r="JZ4" i="2"/>
  <c r="JZ65" i="2" s="1"/>
  <c r="JZ3" i="2" l="1"/>
  <c r="JZ2" i="2"/>
  <c r="KA4" i="2"/>
  <c r="KA65" i="2" s="1"/>
  <c r="KA2" i="2" l="1"/>
  <c r="KA3" i="2"/>
  <c r="KB4" i="2"/>
  <c r="KB65" i="2" s="1"/>
  <c r="KB3" i="2" l="1"/>
  <c r="KB2" i="2"/>
  <c r="KC4" i="2"/>
  <c r="KC65" i="2" s="1"/>
  <c r="KC2" i="2" l="1"/>
  <c r="KC3" i="2"/>
  <c r="KD4" i="2"/>
  <c r="KD65" i="2" s="1"/>
  <c r="KD2" i="2" l="1"/>
  <c r="KD3" i="2"/>
  <c r="KE4" i="2"/>
  <c r="KE65" i="2" s="1"/>
  <c r="KE3" i="2" l="1"/>
  <c r="KE2" i="2"/>
  <c r="KF4" i="2"/>
  <c r="KF65" i="2" s="1"/>
  <c r="KF2" i="2" l="1"/>
  <c r="KF3" i="2"/>
  <c r="KG4" i="2"/>
  <c r="KG65" i="2" s="1"/>
  <c r="KG2" i="2" l="1"/>
  <c r="KG3" i="2"/>
  <c r="KH4" i="2"/>
  <c r="KH65" i="2" s="1"/>
  <c r="KH3" i="2" l="1"/>
  <c r="KH2" i="2"/>
  <c r="KI4" i="2"/>
  <c r="KI65" i="2" s="1"/>
  <c r="KI2" i="2" l="1"/>
  <c r="KI3" i="2"/>
  <c r="KJ4" i="2"/>
  <c r="KJ65" i="2" s="1"/>
  <c r="KJ3" i="2" l="1"/>
  <c r="KJ2" i="2"/>
  <c r="KK4" i="2"/>
  <c r="KK65" i="2" s="1"/>
  <c r="KK3" i="2" l="1"/>
  <c r="KK2" i="2"/>
  <c r="KL4" i="2"/>
  <c r="KL65" i="2" s="1"/>
  <c r="KL3" i="2" l="1"/>
  <c r="KL2" i="2"/>
  <c r="KM4" i="2"/>
  <c r="KM65" i="2" s="1"/>
  <c r="KM3" i="2" l="1"/>
  <c r="KM2" i="2"/>
  <c r="KN4" i="2"/>
  <c r="KN65" i="2" s="1"/>
  <c r="KN2" i="2" l="1"/>
  <c r="KN3" i="2"/>
  <c r="KO4" i="2"/>
  <c r="KO65" i="2" s="1"/>
  <c r="KO2" i="2" l="1"/>
  <c r="KO3" i="2"/>
  <c r="KP4" i="2"/>
  <c r="KP65" i="2" s="1"/>
  <c r="KP3" i="2" l="1"/>
  <c r="KP2" i="2"/>
  <c r="KQ4" i="2"/>
  <c r="KQ65" i="2" s="1"/>
  <c r="KQ2" i="2" l="1"/>
  <c r="KQ3" i="2"/>
  <c r="KR4" i="2"/>
  <c r="KR65" i="2" s="1"/>
  <c r="KR3" i="2" l="1"/>
  <c r="KR2" i="2"/>
  <c r="KS4" i="2"/>
  <c r="KS65" i="2" s="1"/>
  <c r="KS2" i="2" l="1"/>
  <c r="KS3" i="2"/>
  <c r="KT4" i="2"/>
  <c r="KT65" i="2" s="1"/>
  <c r="KT2" i="2" l="1"/>
  <c r="KT3" i="2"/>
  <c r="KU4" i="2"/>
  <c r="KU65" i="2" s="1"/>
  <c r="KU3" i="2" l="1"/>
  <c r="KU2" i="2"/>
  <c r="KV4" i="2"/>
  <c r="KV65" i="2" s="1"/>
  <c r="KV2" i="2" l="1"/>
  <c r="KV3" i="2"/>
  <c r="KW4" i="2"/>
  <c r="KW65" i="2" s="1"/>
  <c r="KW3" i="2" l="1"/>
  <c r="KW2" i="2"/>
  <c r="KX4" i="2"/>
  <c r="KX65" i="2" s="1"/>
  <c r="R16" i="7" l="1"/>
  <c r="KX3" i="2"/>
  <c r="KX2" i="2"/>
  <c r="KY4" i="2"/>
  <c r="KY65" i="2" s="1"/>
  <c r="KY3" i="2" l="1"/>
  <c r="KY2" i="2"/>
  <c r="KZ4" i="2"/>
  <c r="KZ65" i="2" s="1"/>
  <c r="KZ3" i="2" l="1"/>
  <c r="KZ2" i="2"/>
  <c r="LA4" i="2"/>
  <c r="LA65" i="2" s="1"/>
  <c r="LA2" i="2" l="1"/>
  <c r="LA3" i="2"/>
  <c r="LB4" i="2"/>
  <c r="LB65" i="2" s="1"/>
  <c r="LB2" i="2" l="1"/>
  <c r="LB3" i="2"/>
  <c r="LC4" i="2"/>
  <c r="LC65" i="2" s="1"/>
  <c r="LC3" i="2" l="1"/>
  <c r="LC2" i="2"/>
  <c r="LD4" i="2"/>
  <c r="LD65" i="2" s="1"/>
  <c r="LD2" i="2" l="1"/>
  <c r="LD3" i="2"/>
  <c r="LE4" i="2"/>
  <c r="LE65" i="2" s="1"/>
  <c r="LE2" i="2" l="1"/>
  <c r="LE3" i="2"/>
  <c r="LF4" i="2"/>
  <c r="LF65" i="2" s="1"/>
  <c r="LF3" i="2" l="1"/>
  <c r="LF2" i="2"/>
  <c r="LG4" i="2"/>
  <c r="LG65" i="2" s="1"/>
  <c r="LG2" i="2" l="1"/>
  <c r="LG3" i="2"/>
  <c r="LH4" i="2"/>
  <c r="LH65" i="2" s="1"/>
  <c r="LH3" i="2" l="1"/>
  <c r="LH2" i="2"/>
  <c r="LI4" i="2"/>
  <c r="LI65" i="2" s="1"/>
  <c r="LI2" i="2" l="1"/>
  <c r="LI3" i="2"/>
  <c r="LJ4" i="2"/>
  <c r="LJ65" i="2" s="1"/>
  <c r="LJ2" i="2" l="1"/>
  <c r="LJ3" i="2"/>
  <c r="LK4" i="2"/>
  <c r="LK65" i="2" s="1"/>
  <c r="LK3" i="2" l="1"/>
  <c r="LK2" i="2"/>
  <c r="LL4" i="2"/>
  <c r="LL65" i="2" s="1"/>
  <c r="LL2" i="2" l="1"/>
  <c r="LL3" i="2"/>
  <c r="LM4" i="2"/>
  <c r="LM65" i="2" s="1"/>
  <c r="LM2" i="2" l="1"/>
  <c r="LM3" i="2"/>
  <c r="LN4" i="2"/>
  <c r="LN65" i="2" s="1"/>
  <c r="LN3" i="2" l="1"/>
  <c r="LN2" i="2"/>
  <c r="LO4" i="2"/>
  <c r="LO65" i="2" s="1"/>
  <c r="LO2" i="2" l="1"/>
  <c r="LO3" i="2"/>
  <c r="LP4" i="2"/>
  <c r="LP65" i="2" s="1"/>
  <c r="LP2" i="2" l="1"/>
  <c r="LP3" i="2"/>
  <c r="LQ4" i="2"/>
  <c r="LQ65" i="2" s="1"/>
  <c r="LQ2" i="2" l="1"/>
  <c r="LQ3" i="2"/>
  <c r="LR4" i="2"/>
  <c r="LR65" i="2" s="1"/>
  <c r="LR2" i="2" l="1"/>
  <c r="LR3" i="2"/>
  <c r="LS4" i="2"/>
  <c r="LS65" i="2" s="1"/>
  <c r="LS3" i="2" l="1"/>
  <c r="LS2" i="2"/>
  <c r="LT4" i="2"/>
  <c r="LT65" i="2" s="1"/>
  <c r="LT2" i="2" l="1"/>
  <c r="LT3" i="2"/>
  <c r="LU4" i="2"/>
  <c r="LU65" i="2" s="1"/>
  <c r="LU2" i="2" l="1"/>
  <c r="LU3" i="2"/>
  <c r="LV4" i="2"/>
  <c r="LV65" i="2" s="1"/>
  <c r="LV3" i="2" l="1"/>
  <c r="LV2" i="2"/>
  <c r="LW4" i="2"/>
  <c r="LW65" i="2" s="1"/>
  <c r="LW2" i="2" l="1"/>
  <c r="LW3" i="2"/>
  <c r="LX4" i="2"/>
  <c r="LX65" i="2" s="1"/>
  <c r="LX3" i="2" l="1"/>
  <c r="LX2" i="2"/>
  <c r="LY4" i="2"/>
  <c r="LY65" i="2" s="1"/>
  <c r="LY2" i="2" l="1"/>
  <c r="LY3" i="2"/>
  <c r="LZ4" i="2"/>
  <c r="LZ65" i="2" s="1"/>
  <c r="LZ2" i="2" l="1"/>
  <c r="LZ3" i="2"/>
  <c r="MA4" i="2"/>
  <c r="MA65" i="2" s="1"/>
  <c r="MA3" i="2" l="1"/>
  <c r="MA2" i="2"/>
  <c r="MB4" i="2"/>
  <c r="MB65" i="2" s="1"/>
  <c r="R17" i="7" l="1"/>
  <c r="MB2" i="2"/>
  <c r="MB3" i="2"/>
  <c r="MC4" i="2"/>
  <c r="MC65" i="2" s="1"/>
  <c r="MC2" i="2" l="1"/>
  <c r="MC3" i="2"/>
  <c r="MD4" i="2"/>
  <c r="MD65" i="2" s="1"/>
  <c r="MD3" i="2" l="1"/>
  <c r="MD2" i="2"/>
  <c r="ME4" i="2"/>
  <c r="ME65" i="2" s="1"/>
  <c r="ME2" i="2" l="1"/>
  <c r="ME3" i="2"/>
  <c r="MF4" i="2"/>
  <c r="MF65" i="2" s="1"/>
  <c r="MF3" i="2" l="1"/>
  <c r="MF2" i="2"/>
  <c r="MG4" i="2"/>
  <c r="MG65" i="2" s="1"/>
  <c r="MG2" i="2" l="1"/>
  <c r="MG3" i="2"/>
  <c r="MH4" i="2"/>
  <c r="MH65" i="2" s="1"/>
  <c r="MH2" i="2" l="1"/>
  <c r="MH3" i="2"/>
  <c r="MI4" i="2"/>
  <c r="MI65" i="2" s="1"/>
  <c r="MI3" i="2" l="1"/>
  <c r="MI2" i="2"/>
  <c r="MJ4" i="2"/>
  <c r="MJ65" i="2" s="1"/>
  <c r="MJ2" i="2" l="1"/>
  <c r="MJ3" i="2"/>
  <c r="MK4" i="2"/>
  <c r="MK65" i="2" s="1"/>
  <c r="MK2" i="2" l="1"/>
  <c r="MK3" i="2"/>
  <c r="ML4" i="2"/>
  <c r="ML65" i="2" s="1"/>
  <c r="ML3" i="2" l="1"/>
  <c r="ML2" i="2"/>
  <c r="MM4" i="2"/>
  <c r="MM65" i="2" s="1"/>
  <c r="MM2" i="2" l="1"/>
  <c r="MM3" i="2"/>
  <c r="MN4" i="2"/>
  <c r="MN65" i="2" s="1"/>
  <c r="MN3" i="2" l="1"/>
  <c r="MN2" i="2"/>
  <c r="MO4" i="2"/>
  <c r="MO65" i="2" s="1"/>
  <c r="MO2" i="2" l="1"/>
  <c r="MO3" i="2"/>
  <c r="MP4" i="2"/>
  <c r="MP65" i="2" s="1"/>
  <c r="MP2" i="2" l="1"/>
  <c r="MP3" i="2"/>
  <c r="MQ4" i="2"/>
  <c r="MQ65" i="2" s="1"/>
  <c r="MQ3" i="2" l="1"/>
  <c r="MQ2" i="2"/>
  <c r="MR4" i="2"/>
  <c r="MR65" i="2" s="1"/>
  <c r="MR2" i="2" l="1"/>
  <c r="MR3" i="2"/>
  <c r="MS4" i="2"/>
  <c r="MS65" i="2" s="1"/>
  <c r="MS3" i="2" l="1"/>
  <c r="MS2" i="2"/>
  <c r="MT4" i="2"/>
  <c r="MT65" i="2" s="1"/>
  <c r="MT3" i="2" l="1"/>
  <c r="MT2" i="2"/>
  <c r="MU4" i="2"/>
  <c r="MU65" i="2" s="1"/>
  <c r="MU2" i="2" l="1"/>
  <c r="MU3" i="2"/>
  <c r="MV4" i="2"/>
  <c r="MV65" i="2" s="1"/>
  <c r="MV3" i="2" l="1"/>
  <c r="MV2" i="2"/>
  <c r="MW4" i="2"/>
  <c r="MW65" i="2" s="1"/>
  <c r="MW3" i="2" l="1"/>
  <c r="MW2" i="2"/>
  <c r="MX4" i="2"/>
  <c r="MX65" i="2" s="1"/>
  <c r="MX2" i="2" l="1"/>
  <c r="MX3" i="2"/>
  <c r="MY4" i="2"/>
  <c r="MY65" i="2" s="1"/>
  <c r="MY2" i="2" l="1"/>
  <c r="MY3" i="2"/>
  <c r="MZ4" i="2"/>
  <c r="MZ65" i="2" s="1"/>
  <c r="MZ3" i="2" l="1"/>
  <c r="MZ2" i="2"/>
  <c r="NA4" i="2"/>
  <c r="NA65" i="2" s="1"/>
  <c r="NA2" i="2" l="1"/>
  <c r="NA3" i="2"/>
  <c r="NB4" i="2"/>
  <c r="NB65" i="2" s="1"/>
  <c r="NB3" i="2" l="1"/>
  <c r="NB2" i="2"/>
  <c r="NC4" i="2"/>
  <c r="ND4" i="2" l="1"/>
  <c r="NC65" i="2"/>
  <c r="NC2" i="2"/>
  <c r="NC3" i="2"/>
  <c r="ND3" i="2" l="1"/>
  <c r="ND65" i="2"/>
  <c r="R18" i="7" l="1"/>
  <c r="V7" i="7" l="1"/>
  <c r="V8" i="7" s="1"/>
  <c r="V9" i="7" s="1"/>
  <c r="V10" i="7" s="1"/>
  <c r="V11" i="7" s="1"/>
  <c r="V12" i="7" s="1"/>
  <c r="V13" i="7" s="1"/>
  <c r="V14" i="7" s="1"/>
  <c r="V15" i="7" s="1"/>
  <c r="V16" i="7" s="1"/>
  <c r="V17" i="7" s="1"/>
  <c r="V18" i="7" s="1"/>
  <c r="R20" i="7" l="1"/>
  <c r="V21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<sst xmlns="http://schemas.openxmlformats.org/spreadsheetml/2006/main" count="226" uniqueCount="130">
  <si>
    <t>M</t>
  </si>
  <si>
    <t>CMO</t>
  </si>
  <si>
    <t>Congé maladie</t>
  </si>
  <si>
    <t>S</t>
  </si>
  <si>
    <t>CA</t>
  </si>
  <si>
    <t>Congé annuel</t>
  </si>
  <si>
    <t>P</t>
  </si>
  <si>
    <t>J</t>
  </si>
  <si>
    <t>A</t>
  </si>
  <si>
    <t>F</t>
  </si>
  <si>
    <t>S1</t>
  </si>
  <si>
    <t>S2</t>
  </si>
  <si>
    <t>TP</t>
  </si>
  <si>
    <t>Temps partiel</t>
  </si>
  <si>
    <t>S9</t>
  </si>
  <si>
    <t>Juillet</t>
  </si>
  <si>
    <t>Août</t>
  </si>
  <si>
    <t>Formation</t>
  </si>
  <si>
    <t>Septembre</t>
  </si>
  <si>
    <t>Matin</t>
  </si>
  <si>
    <t>Soir</t>
  </si>
  <si>
    <t>Journée</t>
  </si>
  <si>
    <t>R</t>
  </si>
  <si>
    <t>Réunion</t>
  </si>
  <si>
    <t>Octobre</t>
  </si>
  <si>
    <t>Novembre</t>
  </si>
  <si>
    <t>Décembre</t>
  </si>
  <si>
    <t>ABS</t>
  </si>
  <si>
    <t>Heures exigibles</t>
  </si>
  <si>
    <t>Heures effectuées</t>
  </si>
  <si>
    <t>Pour</t>
  </si>
  <si>
    <t>Janvier</t>
  </si>
  <si>
    <t>EnM</t>
  </si>
  <si>
    <t>Enfant malade</t>
  </si>
  <si>
    <t>Février</t>
  </si>
  <si>
    <t>Mars</t>
  </si>
  <si>
    <t>Avril</t>
  </si>
  <si>
    <t>Mai</t>
  </si>
  <si>
    <t>Juin</t>
  </si>
  <si>
    <t>Solde</t>
  </si>
  <si>
    <t>Cumul</t>
  </si>
  <si>
    <t>Agent</t>
  </si>
  <si>
    <t>UV</t>
  </si>
  <si>
    <t>Z</t>
  </si>
  <si>
    <t>E</t>
  </si>
  <si>
    <t>AA</t>
  </si>
  <si>
    <t>Évènements</t>
  </si>
  <si>
    <t>sur l'unité</t>
  </si>
  <si>
    <t>titulaire</t>
  </si>
  <si>
    <t>contractuelle</t>
  </si>
  <si>
    <t>TOTAL</t>
  </si>
  <si>
    <t>Mois</t>
  </si>
  <si>
    <t>CAP</t>
  </si>
  <si>
    <t>agent</t>
  </si>
  <si>
    <t>cadre</t>
  </si>
  <si>
    <t>Vue</t>
  </si>
  <si>
    <t>S3</t>
  </si>
  <si>
    <t>Synthèse récapitulative du temps de travail</t>
  </si>
  <si>
    <t>Arrivée/départ anticipés</t>
  </si>
  <si>
    <t>arr / dep anticip*</t>
  </si>
  <si>
    <t>Avec rappel :</t>
  </si>
  <si>
    <t>Samedi</t>
  </si>
  <si>
    <t>Dimanche</t>
  </si>
  <si>
    <t>Posté</t>
  </si>
  <si>
    <t>Férié</t>
  </si>
  <si>
    <t>Demi temps partiel</t>
  </si>
  <si>
    <t>Absence injustifée</t>
  </si>
  <si>
    <t>Sam</t>
  </si>
  <si>
    <t>Dim</t>
  </si>
  <si>
    <t>WA</t>
  </si>
  <si>
    <t>Fé</t>
  </si>
  <si>
    <t>Form</t>
  </si>
  <si>
    <t>CAR</t>
  </si>
  <si>
    <t>Demi congé + réunion</t>
  </si>
  <si>
    <t>Demi congé + posté</t>
  </si>
  <si>
    <r>
      <rPr>
        <sz val="11"/>
        <color theme="1"/>
        <rFont val="Tahoma"/>
        <family val="2"/>
      </rPr>
      <t>½</t>
    </r>
    <r>
      <rPr>
        <sz val="11"/>
        <color theme="1"/>
        <rFont val="Calibri"/>
        <family val="2"/>
      </rPr>
      <t>TP</t>
    </r>
  </si>
  <si>
    <t>TPR</t>
  </si>
  <si>
    <t>TPP</t>
  </si>
  <si>
    <t>Demi temps partiel + réunion</t>
  </si>
  <si>
    <t>Demi temps partiel + posté</t>
  </si>
  <si>
    <t>Effectués</t>
  </si>
  <si>
    <t>Exigibles</t>
  </si>
  <si>
    <t>Demi posté</t>
  </si>
  <si>
    <r>
      <rPr>
        <sz val="11"/>
        <color theme="1"/>
        <rFont val="Tahoma"/>
        <family val="2"/>
      </rPr>
      <t>½</t>
    </r>
    <r>
      <rPr>
        <sz val="11"/>
        <color theme="1"/>
        <rFont val="Calibri"/>
        <family val="2"/>
      </rPr>
      <t>P</t>
    </r>
  </si>
  <si>
    <t>Rappel TOTAL 2023 :</t>
  </si>
  <si>
    <t>Accident de service/travail</t>
  </si>
  <si>
    <t>ACC</t>
  </si>
  <si>
    <t>V</t>
  </si>
  <si>
    <t>Immqqnn IJSBQ</t>
  </si>
  <si>
    <t>Sgjx ETDJWMJA</t>
  </si>
  <si>
    <t>Wvffiw LDCEYV</t>
  </si>
  <si>
    <t>Iafgbm RTLRGWHW</t>
  </si>
  <si>
    <t>Swmmey XCCKRF</t>
  </si>
  <si>
    <t>Ejcp BIASBN</t>
  </si>
  <si>
    <t>Zrasiugfjp MUPNAJ</t>
  </si>
  <si>
    <t>Ycqyilm TBRHM RIXQT</t>
  </si>
  <si>
    <t>Igxeg EYOSOS</t>
  </si>
  <si>
    <t>Lbuomdsp VEJLXU</t>
  </si>
  <si>
    <t>Vadbqv PBFILY</t>
  </si>
  <si>
    <t>Quhsyc PBPDXFG</t>
  </si>
  <si>
    <t>Fbzqqex LFULXSU-SOXFGZL</t>
  </si>
  <si>
    <t>Wyjrzy FYRWXS</t>
  </si>
  <si>
    <t>Kjqgrv XKAVD</t>
  </si>
  <si>
    <t>Ajfp HUFRTM</t>
  </si>
  <si>
    <t>Skdhlio SCKRANGWU</t>
  </si>
  <si>
    <t>Aqsujm FMAUBGZ</t>
  </si>
  <si>
    <t>Cmywzjc YCFBZ</t>
  </si>
  <si>
    <t>Yexu PPGZMAF</t>
  </si>
  <si>
    <t>Guko DLUBFC</t>
  </si>
  <si>
    <t>Mmpwgzll HXAAKVMXR</t>
  </si>
  <si>
    <t>Uoqbpjjw LDQRING</t>
  </si>
  <si>
    <t>Slexfohq ULJRYQ</t>
  </si>
  <si>
    <t>Cqbkipe BCTJWYGR</t>
  </si>
  <si>
    <t>Jquqa KPOBHRWZ</t>
  </si>
  <si>
    <t>Lphnj ZRATF</t>
  </si>
  <si>
    <t>Gaaqev DYOFE</t>
  </si>
  <si>
    <t>Abfwify DATXMEMAZENW</t>
  </si>
  <si>
    <t>Vmmbme AVQYXVUF</t>
  </si>
  <si>
    <t>Gvxiz CFARUY</t>
  </si>
  <si>
    <t>Mlvcivin SOZAILXE</t>
  </si>
  <si>
    <t>Disimty RHQRHTWHL</t>
  </si>
  <si>
    <t>Huffmbv NWZNW</t>
  </si>
  <si>
    <t>Fwedjweir DAEAXK</t>
  </si>
  <si>
    <t>Fugfjqyz GY VHSC</t>
  </si>
  <si>
    <t>Hxps JSANDH</t>
  </si>
  <si>
    <t>Ptavzsrr ICM</t>
  </si>
  <si>
    <t>Lkqjsfkj LIKJSQ</t>
  </si>
  <si>
    <t>Week-end A</t>
  </si>
  <si>
    <t>HE</t>
  </si>
  <si>
    <t>* Arrivées et départs anticipés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</si>
</sst>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"/>
    <numFmt numFmtId="165" formatCode="[h]:mm"/>
    <numFmt numFmtId="166" formatCode="&quot;Orvault, le &quot;d\ mmmm\ yyyy"/>
    <numFmt numFmtId="167" formatCode="[h]&quot;h&quot;mm"/>
    <numFmt numFmtId="168" formatCode="&quot;au &quot;dddd\ d\ mmmm\ yyyy"/>
    <numFmt numFmtId="169" formatCode="mmmm"/>
    <numFmt numFmtId="170" formatCode="&quot;Avec rappel : &quot;[h]&quot;h&quot;mm"/>
  </numFmts>
  <fonts count="1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Marianne"/>
      <family val="3"/>
    </font>
    <font>
      <b/>
      <sz val="12"/>
      <color theme="1"/>
      <name val="Marianne"/>
      <family val="3"/>
    </font>
    <font>
      <sz val="12"/>
      <color theme="1"/>
      <name val="Marianne ExtraBold"/>
      <family val="3"/>
    </font>
    <font>
      <b/>
      <sz val="11"/>
      <color theme="1"/>
      <name val="Marianne"/>
      <family val="3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Marianne"/>
      <family val="3"/>
    </font>
    <font>
      <sz val="8"/>
      <color theme="1"/>
      <name val="Marianne"/>
      <family val="3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165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0" fontId="0" fillId="0" borderId="0" xfId="0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0" fillId="0" borderId="0" xfId="0" applyAlignment="1" applyProtection="1">
      <alignment horizontal="centerContinuous" vertical="center" shrinkToFit="1"/>
      <protection locked="0"/>
    </xf>
    <xf numFmtId="0" fontId="4" fillId="0" borderId="0" xfId="0" applyFont="1" applyAlignment="1">
      <alignment shrinkToFit="1"/>
    </xf>
    <xf numFmtId="0" fontId="4" fillId="0" borderId="0" xfId="0" applyFont="1"/>
    <xf numFmtId="0" fontId="4" fillId="0" borderId="0" xfId="0" applyFont="1" applyAlignment="1">
      <alignment horizontal="left" vertical="center" shrinkToFit="1"/>
    </xf>
    <xf numFmtId="0" fontId="0" fillId="0" borderId="0" xfId="0" applyAlignment="1" applyProtection="1">
      <alignment horizontal="centerContinuous" vertical="center" wrapText="1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textRotation="90" shrinkToFit="1"/>
      <protection locked="0"/>
    </xf>
    <xf numFmtId="0" fontId="8" fillId="0" borderId="0" xfId="0" applyFont="1" applyAlignment="1" applyProtection="1">
      <alignment horizontal="right" vertical="center" textRotation="90" wrapText="1" shrinkToFit="1"/>
      <protection locked="0"/>
    </xf>
    <xf numFmtId="0" fontId="3" fillId="0" borderId="0" xfId="0" applyFont="1" applyAlignment="1" applyProtection="1">
      <alignment vertical="center" textRotation="90" wrapText="1" shrinkToFit="1"/>
      <protection locked="0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 applyProtection="1">
      <alignment horizontal="center" vertical="center" shrinkToFit="1"/>
      <protection locked="0"/>
    </xf>
    <xf numFmtId="170" fontId="4" fillId="0" borderId="3" xfId="0" applyNumberFormat="1" applyFont="1" applyBorder="1" applyAlignment="1">
      <alignment vertical="center"/>
    </xf>
    <xf numFmtId="170" fontId="4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 applyProtection="1">
      <alignment horizontal="center" vertical="center" shrinkToFit="1"/>
      <protection locked="0"/>
    </xf>
    <xf numFmtId="0" fontId="16" fillId="0" borderId="0" xfId="0" applyFont="1"/>
    <xf numFmtId="165" fontId="0" fillId="0" borderId="0" xfId="0" applyNumberForma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0" xfId="0" quotePrefix="1" applyNumberFormat="1" applyAlignment="1" applyProtection="1">
      <alignment horizontal="center" vertical="center" shrinkToFit="1"/>
      <protection locked="0"/>
    </xf>
    <xf numFmtId="0" fontId="11" fillId="0" borderId="0" xfId="0" applyFont="1" applyAlignment="1" applyProtection="1">
      <alignment horizontal="center" vertical="center" textRotation="90" wrapText="1" shrinkToFit="1"/>
      <protection locked="0"/>
    </xf>
    <xf numFmtId="167" fontId="4" fillId="0" borderId="3" xfId="0" applyNumberFormat="1" applyFont="1" applyBorder="1" applyAlignment="1">
      <alignment horizontal="left" vertical="center" shrinkToFit="1"/>
    </xf>
    <xf numFmtId="167" fontId="7" fillId="3" borderId="2" xfId="0" applyNumberFormat="1" applyFont="1" applyFill="1" applyBorder="1" applyAlignment="1">
      <alignment horizontal="center" vertical="center" shrinkToFit="1"/>
    </xf>
    <xf numFmtId="167" fontId="4" fillId="2" borderId="0" xfId="0" applyNumberFormat="1" applyFont="1" applyFill="1" applyAlignment="1">
      <alignment horizontal="center" vertical="center" shrinkToFit="1"/>
    </xf>
    <xf numFmtId="167" fontId="4" fillId="0" borderId="0" xfId="0" applyNumberFormat="1" applyFont="1" applyAlignment="1">
      <alignment horizontal="center" vertical="center" shrinkToFit="1"/>
    </xf>
    <xf numFmtId="169" fontId="12" fillId="2" borderId="0" xfId="0" applyNumberFormat="1" applyFont="1" applyFill="1" applyAlignment="1">
      <alignment horizontal="center" vertical="center" shrinkToFit="1"/>
    </xf>
    <xf numFmtId="165" fontId="4" fillId="2" borderId="0" xfId="0" applyNumberFormat="1" applyFont="1" applyFill="1" applyAlignment="1">
      <alignment horizontal="center" vertical="center" shrinkToFit="1"/>
    </xf>
    <xf numFmtId="165" fontId="4" fillId="0" borderId="0" xfId="0" applyNumberFormat="1" applyFont="1" applyAlignment="1">
      <alignment horizontal="center" vertical="center" shrinkToFit="1"/>
    </xf>
    <xf numFmtId="169" fontId="4" fillId="2" borderId="0" xfId="0" applyNumberFormat="1" applyFont="1" applyFill="1" applyAlignment="1">
      <alignment horizontal="center" vertical="center" shrinkToFit="1"/>
    </xf>
    <xf numFmtId="169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169" fontId="4" fillId="0" borderId="0" xfId="0" applyNumberFormat="1" applyFont="1" applyAlignment="1" applyProtection="1">
      <alignment horizontal="left" vertical="center" shrinkToFit="1"/>
      <protection locked="0"/>
    </xf>
    <xf numFmtId="167" fontId="4" fillId="0" borderId="0" xfId="0" applyNumberFormat="1" applyFont="1" applyAlignment="1">
      <alignment horizontal="left" vertical="center" shrinkToFit="1"/>
    </xf>
    <xf numFmtId="0" fontId="4" fillId="0" borderId="0" xfId="0" applyFont="1" applyAlignment="1" applyProtection="1">
      <alignment horizontal="left" vertical="center" shrinkToFit="1"/>
      <protection locked="0"/>
    </xf>
    <xf numFmtId="165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169" fontId="4" fillId="2" borderId="3" xfId="0" applyNumberFormat="1" applyFont="1" applyFill="1" applyBorder="1" applyAlignment="1">
      <alignment horizontal="center" vertical="center" shrinkToFit="1"/>
    </xf>
    <xf numFmtId="167" fontId="4" fillId="2" borderId="3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0" fontId="7" fillId="0" borderId="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 vertical="top"/>
    </xf>
    <xf numFmtId="169" fontId="7" fillId="3" borderId="2" xfId="0" applyNumberFormat="1" applyFont="1" applyFill="1" applyBorder="1" applyAlignment="1">
      <alignment horizontal="center" vertical="center" shrinkToFit="1"/>
    </xf>
    <xf numFmtId="165" fontId="7" fillId="3" borderId="2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53">
    <dxf>
      <font>
        <color theme="0" tint="-0.14996795556505021"/>
      </font>
    </dxf>
    <dxf>
      <font>
        <color theme="0"/>
      </font>
    </dxf>
    <dxf>
      <font>
        <color theme="0" tint="-0.14996795556505021"/>
      </font>
    </dxf>
    <dxf>
      <font>
        <b val="0"/>
        <i val="0"/>
        <color rgb="FFFF0000"/>
      </font>
    </dxf>
    <dxf>
      <font>
        <color theme="0"/>
      </font>
    </dxf>
    <dxf>
      <font>
        <color theme="0" tint="-0.14996795556505021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 val="0"/>
        <i/>
      </font>
    </dxf>
    <dxf>
      <font>
        <b val="0"/>
        <i/>
      </font>
      <fill>
        <gradientFill type="path">
          <stop position="0">
            <color theme="0"/>
          </stop>
          <stop position="1">
            <color rgb="FFD0FCDF"/>
          </stop>
        </gradientFill>
      </fill>
    </dxf>
    <dxf>
      <font>
        <b val="0"/>
        <i/>
      </font>
      <fill>
        <gradientFill type="path" left="0.5" right="0.5" top="0.5" bottom="0.5">
          <stop position="0">
            <color theme="0"/>
          </stop>
          <stop position="1">
            <color rgb="FFD0FCDF"/>
          </stop>
        </gradientFill>
      </fill>
    </dxf>
    <dxf>
      <font>
        <b val="0"/>
        <i/>
      </font>
    </dxf>
    <dxf>
      <font>
        <b/>
        <i val="0"/>
        <color theme="7" tint="-0.24994659260841701"/>
      </font>
    </dxf>
    <dxf>
      <font>
        <b val="0"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5" tint="-0.499984740745262"/>
      </font>
    </dxf>
    <dxf>
      <font>
        <b/>
        <i val="0"/>
        <color theme="9" tint="-0.24994659260841701"/>
      </font>
    </dxf>
    <dxf>
      <fill>
        <patternFill>
          <bgColor rgb="FF92D050"/>
        </patternFill>
      </fill>
      <border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A8FAC3"/>
        </patternFill>
      </fill>
    </dxf>
    <dxf>
      <fill>
        <patternFill>
          <bgColor rgb="FFD3B5E9"/>
        </patternFill>
      </fill>
    </dxf>
    <dxf>
      <fill>
        <patternFill>
          <bgColor theme="5" tint="0.59996337778862885"/>
        </patternFill>
      </fill>
    </dxf>
    <dxf>
      <fill>
        <patternFill>
          <bgColor rgb="FFFF6D8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D82"/>
      <color rgb="FFFF5988"/>
      <color rgb="FFFF9966"/>
      <color rgb="FF33CCCC"/>
      <color rgb="FFD3B5E9"/>
      <color rgb="FFBD92DE"/>
      <color rgb="FFA8FAC3"/>
      <color rgb="FFD0F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A8C77B-D020-4F56-9030-ED8B05DFB408}" name="Tableau1" displayName="Tableau1" ref="Z6:AV20" totalsRowShown="0" headerRowDxfId="30" dataDxfId="29">
  <tableColumns count="23">
    <tableColumn id="1" xr3:uid="{FDCA5E54-E703-4834-A28F-8968F999AAC2}" name="M" dataDxfId="28"/>
    <tableColumn id="2" xr3:uid="{A2EF3D31-C859-42C0-BAA2-17AD963FA3C2}" name="S" dataDxfId="27"/>
    <tableColumn id="3" xr3:uid="{694B36A3-FCBD-46C9-AB2E-EEEE125C8647}" name="J" dataDxfId="26"/>
    <tableColumn id="4" xr3:uid="{0FFFF852-2578-4CD9-8116-78FC10A72D24}" name="Sam" dataDxfId="25"/>
    <tableColumn id="5" xr3:uid="{04FF7CA8-2B99-43CB-856B-C9CBFE878D1D}" name="Dim" dataDxfId="24"/>
    <tableColumn id="6" xr3:uid="{612F2CE3-BEA0-49C9-9739-D6CD0D6DBBF4}" name="WA" dataDxfId="23"/>
    <tableColumn id="7" xr3:uid="{95CE04AE-F080-41C2-9E55-C0723BB335D1}" name="Fé" dataDxfId="22"/>
    <tableColumn id="8" xr3:uid="{CFBAC094-72E5-465D-8B06-6AF9EB3B6A20}" name="P" dataDxfId="21"/>
    <tableColumn id="9" xr3:uid="{D0F7F0E7-71D1-4956-85AA-A6E38C63B8F4}" name="½P" dataDxfId="20"/>
    <tableColumn id="10" xr3:uid="{97177365-823B-4BCF-B5D7-61ED0AE88182}" name="Form" dataDxfId="19"/>
    <tableColumn id="11" xr3:uid="{AE97EE4C-17CC-45A4-A03A-B99288E5B4A5}" name="CA" dataDxfId="18"/>
    <tableColumn id="12" xr3:uid="{F25A2DA7-FCB9-48BB-AD1D-6E4150697604}" name="CAR" dataDxfId="17"/>
    <tableColumn id="13" xr3:uid="{55FFBC16-2F2D-4524-BF30-ACA6EBBE99CA}" name="CAP" dataDxfId="16"/>
    <tableColumn id="14" xr3:uid="{0B4FB7C6-0827-40CE-9ECE-00893AA201A3}" name="TP" dataDxfId="15"/>
    <tableColumn id="15" xr3:uid="{6C225DEC-1FE2-49BC-AFA2-3E6DA1C7B9E7}" name="½TP" dataDxfId="14"/>
    <tableColumn id="16" xr3:uid="{BC3397F4-6324-4845-A45B-00909764FDC6}" name="TPR" dataDxfId="13"/>
    <tableColumn id="17" xr3:uid="{8208C231-5CBD-4EDD-92D8-B0509DFDF44C}" name="TPP" dataDxfId="12"/>
    <tableColumn id="18" xr3:uid="{1A6264E5-292E-4880-9E42-BEF798E2749C}" name="EnM" dataDxfId="11"/>
    <tableColumn id="19" xr3:uid="{4AF722D2-6F10-4592-A91A-0395D2605B3A}" name="CMO" dataDxfId="10"/>
    <tableColumn id="21" xr3:uid="{12B7AD44-3DA4-44F0-8BB9-6BF93E0F140B}" name="ACC" dataDxfId="9"/>
    <tableColumn id="20" xr3:uid="{82C12BF0-DA9A-4034-9689-AF1B2F664080}" name="ABS" dataDxfId="8"/>
    <tableColumn id="22" xr3:uid="{E2DFEE76-1E63-4FC1-808B-9B3B66F50141}" name="R" dataDxfId="7"/>
    <tableColumn id="23" xr3:uid="{FF4ED0EC-B2D5-4D76-BEA3-D7E453B57448}" name="HE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F67"/>
  <sheetViews>
    <sheetView showGridLines="0" tabSelected="1" zoomScale="85" zoomScaleNormal="85" zoomScaleSheetLayoutView="70" workbookViewId="0">
      <pane xSplit="2" ySplit="5" topLeftCell="C6" activePane="bottomRight" state="frozen"/>
      <selection pane="topRight" activeCell="C1" sqref="C1"/>
      <selection pane="bottomLeft" activeCell="A8" sqref="A8"/>
      <selection pane="bottomRight" activeCell="AA14" sqref="AA14"/>
    </sheetView>
  </sheetViews>
  <sheetFormatPr baseColWidth="10" defaultColWidth="5.28515625" defaultRowHeight="15" zeroHeight="1"/>
  <cols>
    <col min="1" max="1" width="21.7109375" style="7" customWidth="1"/>
    <col min="2" max="2" width="5.28515625" style="13"/>
    <col min="3" max="16384" width="5.28515625" style="23"/>
  </cols>
  <sheetData>
    <row r="1" spans="1:370" s="8" customFormat="1" ht="15" customHeight="1">
      <c r="A1" s="7"/>
      <c r="C1" s="8" t="s">
        <v>9</v>
      </c>
      <c r="CX1" s="8" t="s">
        <v>9</v>
      </c>
      <c r="DS1" s="8" t="s">
        <v>9</v>
      </c>
      <c r="DZ1" s="8" t="s">
        <v>9</v>
      </c>
      <c r="EJ1" s="8" t="s">
        <v>9</v>
      </c>
      <c r="EU1" s="8" t="s">
        <v>9</v>
      </c>
      <c r="GO1" s="8" t="s">
        <v>9</v>
      </c>
      <c r="HU1" s="8" t="s">
        <v>9</v>
      </c>
      <c r="KU1" s="8" t="s">
        <v>9</v>
      </c>
      <c r="LE1" s="8" t="s">
        <v>9</v>
      </c>
      <c r="MW1" s="8" t="s">
        <v>9</v>
      </c>
    </row>
    <row r="2" spans="1:370" s="9" customFormat="1" ht="15.75">
      <c r="A2" s="14"/>
      <c r="B2" s="27"/>
      <c r="C2" s="9" t="str">
        <f>MID(UPPER(TEXT(C4,"MMMM AAAA")),DAY(C4),1)</f>
        <v>J</v>
      </c>
      <c r="D2" s="9" t="str">
        <f t="shared" ref="D2:BO2" si="0">MID(UPPER(TEXT(D4,"MMMM AAAA")),DAY(D4),1)</f>
        <v>A</v>
      </c>
      <c r="E2" s="9" t="str">
        <f t="shared" si="0"/>
        <v>N</v>
      </c>
      <c r="F2" s="9" t="str">
        <f t="shared" si="0"/>
        <v>V</v>
      </c>
      <c r="G2" s="9" t="str">
        <f t="shared" si="0"/>
        <v>I</v>
      </c>
      <c r="H2" s="9" t="str">
        <f t="shared" si="0"/>
        <v>E</v>
      </c>
      <c r="I2" s="9" t="str">
        <f t="shared" si="0"/>
        <v>R</v>
      </c>
      <c r="J2" s="9" t="str">
        <f t="shared" si="0"/>
        <v xml:space="preserve"> </v>
      </c>
      <c r="K2" s="9" t="str">
        <f t="shared" si="0"/>
        <v>2</v>
      </c>
      <c r="L2" s="9" t="str">
        <f t="shared" si="0"/>
        <v>0</v>
      </c>
      <c r="M2" s="9" t="str">
        <f t="shared" si="0"/>
        <v>2</v>
      </c>
      <c r="N2" s="9" t="str">
        <f t="shared" si="0"/>
        <v>4</v>
      </c>
      <c r="O2" s="9" t="str">
        <f t="shared" si="0"/>
        <v/>
      </c>
      <c r="P2" s="9" t="str">
        <f t="shared" si="0"/>
        <v/>
      </c>
      <c r="Q2" s="9" t="str">
        <f t="shared" si="0"/>
        <v/>
      </c>
      <c r="R2" s="9" t="str">
        <f t="shared" si="0"/>
        <v/>
      </c>
      <c r="S2" s="9" t="str">
        <f t="shared" si="0"/>
        <v/>
      </c>
      <c r="T2" s="9" t="str">
        <f t="shared" si="0"/>
        <v/>
      </c>
      <c r="U2" s="9" t="str">
        <f t="shared" si="0"/>
        <v/>
      </c>
      <c r="V2" s="9" t="str">
        <f t="shared" si="0"/>
        <v/>
      </c>
      <c r="W2" s="9" t="str">
        <f t="shared" si="0"/>
        <v/>
      </c>
      <c r="X2" s="9" t="str">
        <f t="shared" si="0"/>
        <v/>
      </c>
      <c r="Y2" s="9" t="str">
        <f t="shared" si="0"/>
        <v/>
      </c>
      <c r="Z2" s="9" t="str">
        <f t="shared" si="0"/>
        <v/>
      </c>
      <c r="AA2" s="9" t="str">
        <f t="shared" si="0"/>
        <v/>
      </c>
      <c r="AB2" s="9" t="str">
        <f t="shared" si="0"/>
        <v/>
      </c>
      <c r="AC2" s="9" t="str">
        <f t="shared" si="0"/>
        <v/>
      </c>
      <c r="AD2" s="9" t="str">
        <f t="shared" si="0"/>
        <v/>
      </c>
      <c r="AE2" s="9" t="str">
        <f t="shared" si="0"/>
        <v/>
      </c>
      <c r="AF2" s="9" t="str">
        <f t="shared" si="0"/>
        <v/>
      </c>
      <c r="AG2" s="9" t="str">
        <f t="shared" si="0"/>
        <v/>
      </c>
      <c r="AH2" s="9" t="str">
        <f t="shared" si="0"/>
        <v>F</v>
      </c>
      <c r="AI2" s="9" t="str">
        <f t="shared" si="0"/>
        <v>É</v>
      </c>
      <c r="AJ2" s="9" t="str">
        <f t="shared" si="0"/>
        <v>V</v>
      </c>
      <c r="AK2" s="9" t="str">
        <f t="shared" si="0"/>
        <v>R</v>
      </c>
      <c r="AL2" s="9" t="str">
        <f t="shared" si="0"/>
        <v>I</v>
      </c>
      <c r="AM2" s="9" t="str">
        <f t="shared" si="0"/>
        <v>E</v>
      </c>
      <c r="AN2" s="9" t="str">
        <f t="shared" si="0"/>
        <v>R</v>
      </c>
      <c r="AO2" s="9" t="str">
        <f t="shared" si="0"/>
        <v xml:space="preserve"> </v>
      </c>
      <c r="AP2" s="9" t="str">
        <f t="shared" si="0"/>
        <v>2</v>
      </c>
      <c r="AQ2" s="9" t="str">
        <f t="shared" si="0"/>
        <v>0</v>
      </c>
      <c r="AR2" s="9" t="str">
        <f t="shared" si="0"/>
        <v>2</v>
      </c>
      <c r="AS2" s="9" t="str">
        <f t="shared" si="0"/>
        <v>4</v>
      </c>
      <c r="AT2" s="9" t="str">
        <f t="shared" si="0"/>
        <v/>
      </c>
      <c r="AU2" s="9" t="str">
        <f t="shared" si="0"/>
        <v/>
      </c>
      <c r="AV2" s="9" t="str">
        <f t="shared" si="0"/>
        <v/>
      </c>
      <c r="AW2" s="9" t="str">
        <f t="shared" si="0"/>
        <v/>
      </c>
      <c r="AX2" s="9" t="str">
        <f t="shared" si="0"/>
        <v/>
      </c>
      <c r="AY2" s="9" t="str">
        <f t="shared" si="0"/>
        <v/>
      </c>
      <c r="AZ2" s="9" t="str">
        <f t="shared" si="0"/>
        <v/>
      </c>
      <c r="BA2" s="9" t="str">
        <f t="shared" si="0"/>
        <v/>
      </c>
      <c r="BB2" s="9" t="str">
        <f t="shared" si="0"/>
        <v/>
      </c>
      <c r="BC2" s="9" t="str">
        <f t="shared" si="0"/>
        <v/>
      </c>
      <c r="BD2" s="9" t="str">
        <f t="shared" si="0"/>
        <v/>
      </c>
      <c r="BE2" s="9" t="str">
        <f t="shared" si="0"/>
        <v/>
      </c>
      <c r="BF2" s="9" t="str">
        <f t="shared" si="0"/>
        <v/>
      </c>
      <c r="BG2" s="9" t="str">
        <f t="shared" si="0"/>
        <v/>
      </c>
      <c r="BH2" s="9" t="str">
        <f t="shared" si="0"/>
        <v/>
      </c>
      <c r="BI2" s="9" t="str">
        <f t="shared" si="0"/>
        <v/>
      </c>
      <c r="BJ2" s="9" t="str">
        <f t="shared" si="0"/>
        <v/>
      </c>
      <c r="BK2" s="9" t="str">
        <f t="shared" si="0"/>
        <v>M</v>
      </c>
      <c r="BL2" s="9" t="str">
        <f t="shared" si="0"/>
        <v>A</v>
      </c>
      <c r="BM2" s="9" t="str">
        <f t="shared" si="0"/>
        <v>R</v>
      </c>
      <c r="BN2" s="9" t="str">
        <f t="shared" si="0"/>
        <v>S</v>
      </c>
      <c r="BO2" s="9" t="str">
        <f t="shared" si="0"/>
        <v xml:space="preserve"> </v>
      </c>
      <c r="BP2" s="9" t="str">
        <f t="shared" ref="BP2:EA2" si="1">MID(UPPER(TEXT(BP4,"MMMM AAAA")),DAY(BP4),1)</f>
        <v>2</v>
      </c>
      <c r="BQ2" s="9" t="str">
        <f t="shared" si="1"/>
        <v>0</v>
      </c>
      <c r="BR2" s="9" t="str">
        <f t="shared" si="1"/>
        <v>2</v>
      </c>
      <c r="BS2" s="9" t="str">
        <f t="shared" si="1"/>
        <v>4</v>
      </c>
      <c r="BT2" s="9" t="str">
        <f t="shared" si="1"/>
        <v/>
      </c>
      <c r="BU2" s="9" t="str">
        <f t="shared" si="1"/>
        <v/>
      </c>
      <c r="BV2" s="9" t="str">
        <f t="shared" si="1"/>
        <v/>
      </c>
      <c r="BW2" s="9" t="str">
        <f t="shared" si="1"/>
        <v/>
      </c>
      <c r="BX2" s="9" t="str">
        <f t="shared" si="1"/>
        <v/>
      </c>
      <c r="BY2" s="9" t="str">
        <f t="shared" si="1"/>
        <v/>
      </c>
      <c r="BZ2" s="9" t="str">
        <f t="shared" si="1"/>
        <v/>
      </c>
      <c r="CA2" s="9" t="str">
        <f t="shared" si="1"/>
        <v/>
      </c>
      <c r="CB2" s="9" t="str">
        <f t="shared" si="1"/>
        <v/>
      </c>
      <c r="CC2" s="9" t="str">
        <f t="shared" si="1"/>
        <v/>
      </c>
      <c r="CD2" s="9" t="str">
        <f t="shared" si="1"/>
        <v/>
      </c>
      <c r="CE2" s="9" t="str">
        <f t="shared" si="1"/>
        <v/>
      </c>
      <c r="CF2" s="9" t="str">
        <f t="shared" si="1"/>
        <v/>
      </c>
      <c r="CG2" s="9" t="str">
        <f t="shared" si="1"/>
        <v/>
      </c>
      <c r="CH2" s="9" t="str">
        <f t="shared" si="1"/>
        <v/>
      </c>
      <c r="CI2" s="9" t="str">
        <f t="shared" si="1"/>
        <v/>
      </c>
      <c r="CJ2" s="9" t="str">
        <f t="shared" si="1"/>
        <v/>
      </c>
      <c r="CK2" s="9" t="str">
        <f t="shared" si="1"/>
        <v/>
      </c>
      <c r="CL2" s="9" t="str">
        <f t="shared" si="1"/>
        <v/>
      </c>
      <c r="CM2" s="9" t="str">
        <f t="shared" si="1"/>
        <v/>
      </c>
      <c r="CN2" s="9" t="str">
        <f t="shared" si="1"/>
        <v/>
      </c>
      <c r="CO2" s="9" t="str">
        <f t="shared" si="1"/>
        <v/>
      </c>
      <c r="CP2" s="9" t="str">
        <f t="shared" si="1"/>
        <v>A</v>
      </c>
      <c r="CQ2" s="9" t="str">
        <f t="shared" si="1"/>
        <v>V</v>
      </c>
      <c r="CR2" s="9" t="str">
        <f t="shared" si="1"/>
        <v>R</v>
      </c>
      <c r="CS2" s="9" t="str">
        <f t="shared" si="1"/>
        <v>I</v>
      </c>
      <c r="CT2" s="9" t="str">
        <f t="shared" si="1"/>
        <v>L</v>
      </c>
      <c r="CU2" s="9" t="str">
        <f t="shared" si="1"/>
        <v xml:space="preserve"> </v>
      </c>
      <c r="CV2" s="9" t="str">
        <f t="shared" si="1"/>
        <v>2</v>
      </c>
      <c r="CW2" s="9" t="str">
        <f t="shared" si="1"/>
        <v>0</v>
      </c>
      <c r="CX2" s="9" t="str">
        <f t="shared" si="1"/>
        <v>2</v>
      </c>
      <c r="CY2" s="9" t="str">
        <f t="shared" si="1"/>
        <v>4</v>
      </c>
      <c r="CZ2" s="9" t="str">
        <f t="shared" si="1"/>
        <v/>
      </c>
      <c r="DA2" s="9" t="str">
        <f t="shared" si="1"/>
        <v/>
      </c>
      <c r="DB2" s="9" t="str">
        <f t="shared" si="1"/>
        <v/>
      </c>
      <c r="DC2" s="9" t="str">
        <f t="shared" si="1"/>
        <v/>
      </c>
      <c r="DD2" s="9" t="str">
        <f t="shared" si="1"/>
        <v/>
      </c>
      <c r="DE2" s="9" t="str">
        <f t="shared" si="1"/>
        <v/>
      </c>
      <c r="DF2" s="9" t="str">
        <f t="shared" si="1"/>
        <v/>
      </c>
      <c r="DG2" s="9" t="str">
        <f t="shared" si="1"/>
        <v/>
      </c>
      <c r="DH2" s="9" t="str">
        <f t="shared" si="1"/>
        <v/>
      </c>
      <c r="DI2" s="9" t="str">
        <f t="shared" si="1"/>
        <v/>
      </c>
      <c r="DJ2" s="9" t="str">
        <f t="shared" si="1"/>
        <v/>
      </c>
      <c r="DK2" s="9" t="str">
        <f t="shared" si="1"/>
        <v/>
      </c>
      <c r="DL2" s="9" t="str">
        <f t="shared" si="1"/>
        <v/>
      </c>
      <c r="DM2" s="9" t="str">
        <f t="shared" si="1"/>
        <v/>
      </c>
      <c r="DN2" s="9" t="str">
        <f t="shared" si="1"/>
        <v/>
      </c>
      <c r="DO2" s="9" t="str">
        <f t="shared" si="1"/>
        <v/>
      </c>
      <c r="DP2" s="9" t="str">
        <f t="shared" si="1"/>
        <v/>
      </c>
      <c r="DQ2" s="9" t="str">
        <f t="shared" si="1"/>
        <v/>
      </c>
      <c r="DR2" s="9" t="str">
        <f t="shared" si="1"/>
        <v/>
      </c>
      <c r="DS2" s="9" t="str">
        <f t="shared" si="1"/>
        <v/>
      </c>
      <c r="DT2" s="9" t="str">
        <f t="shared" si="1"/>
        <v>M</v>
      </c>
      <c r="DU2" s="9" t="str">
        <f t="shared" si="1"/>
        <v>A</v>
      </c>
      <c r="DV2" s="9" t="str">
        <f t="shared" si="1"/>
        <v>I</v>
      </c>
      <c r="DW2" s="9" t="str">
        <f t="shared" si="1"/>
        <v xml:space="preserve"> </v>
      </c>
      <c r="DX2" s="9" t="str">
        <f t="shared" si="1"/>
        <v>2</v>
      </c>
      <c r="DY2" s="9" t="str">
        <f t="shared" si="1"/>
        <v>0</v>
      </c>
      <c r="DZ2" s="9" t="str">
        <f t="shared" si="1"/>
        <v>2</v>
      </c>
      <c r="EA2" s="9" t="str">
        <f t="shared" si="1"/>
        <v>4</v>
      </c>
      <c r="EB2" s="9" t="str">
        <f t="shared" ref="EB2:GA2" si="2">MID(UPPER(TEXT(EB4,"MMMM AAAA")),DAY(EB4),1)</f>
        <v/>
      </c>
      <c r="EC2" s="9" t="str">
        <f t="shared" si="2"/>
        <v/>
      </c>
      <c r="ED2" s="9" t="str">
        <f t="shared" si="2"/>
        <v/>
      </c>
      <c r="EE2" s="9" t="str">
        <f t="shared" si="2"/>
        <v/>
      </c>
      <c r="EF2" s="9" t="str">
        <f t="shared" si="2"/>
        <v/>
      </c>
      <c r="EG2" s="9" t="str">
        <f t="shared" si="2"/>
        <v/>
      </c>
      <c r="EH2" s="9" t="str">
        <f t="shared" si="2"/>
        <v/>
      </c>
      <c r="EI2" s="9" t="str">
        <f t="shared" si="2"/>
        <v/>
      </c>
      <c r="EJ2" s="9" t="str">
        <f t="shared" si="2"/>
        <v/>
      </c>
      <c r="EK2" s="9" t="str">
        <f t="shared" si="2"/>
        <v/>
      </c>
      <c r="EL2" s="9" t="str">
        <f t="shared" si="2"/>
        <v/>
      </c>
      <c r="EM2" s="9" t="str">
        <f t="shared" si="2"/>
        <v/>
      </c>
      <c r="EN2" s="9" t="str">
        <f t="shared" si="2"/>
        <v/>
      </c>
      <c r="EO2" s="9" t="str">
        <f t="shared" si="2"/>
        <v/>
      </c>
      <c r="EP2" s="9" t="str">
        <f t="shared" si="2"/>
        <v/>
      </c>
      <c r="EQ2" s="9" t="str">
        <f t="shared" si="2"/>
        <v/>
      </c>
      <c r="ER2" s="9" t="str">
        <f t="shared" si="2"/>
        <v/>
      </c>
      <c r="ES2" s="9" t="str">
        <f t="shared" si="2"/>
        <v/>
      </c>
      <c r="ET2" s="9" t="str">
        <f t="shared" si="2"/>
        <v/>
      </c>
      <c r="EU2" s="9" t="str">
        <f t="shared" si="2"/>
        <v/>
      </c>
      <c r="EV2" s="9" t="str">
        <f t="shared" si="2"/>
        <v/>
      </c>
      <c r="EW2" s="9" t="str">
        <f t="shared" si="2"/>
        <v/>
      </c>
      <c r="EX2" s="9" t="str">
        <f t="shared" si="2"/>
        <v/>
      </c>
      <c r="EY2" s="9" t="str">
        <f t="shared" si="2"/>
        <v>J</v>
      </c>
      <c r="EZ2" s="9" t="str">
        <f t="shared" si="2"/>
        <v>U</v>
      </c>
      <c r="FA2" s="9" t="str">
        <f t="shared" si="2"/>
        <v>I</v>
      </c>
      <c r="FB2" s="9" t="str">
        <f t="shared" si="2"/>
        <v>N</v>
      </c>
      <c r="FC2" s="9" t="str">
        <f t="shared" si="2"/>
        <v xml:space="preserve"> </v>
      </c>
      <c r="FD2" s="9" t="str">
        <f t="shared" si="2"/>
        <v>2</v>
      </c>
      <c r="FE2" s="9" t="str">
        <f t="shared" si="2"/>
        <v>0</v>
      </c>
      <c r="FF2" s="9" t="str">
        <f t="shared" si="2"/>
        <v>2</v>
      </c>
      <c r="FG2" s="9" t="str">
        <f t="shared" si="2"/>
        <v>4</v>
      </c>
      <c r="FH2" s="9" t="str">
        <f t="shared" si="2"/>
        <v/>
      </c>
      <c r="FI2" s="9" t="str">
        <f t="shared" si="2"/>
        <v/>
      </c>
      <c r="FJ2" s="9" t="str">
        <f t="shared" si="2"/>
        <v/>
      </c>
      <c r="FK2" s="9" t="str">
        <f t="shared" si="2"/>
        <v/>
      </c>
      <c r="FL2" s="9" t="str">
        <f t="shared" si="2"/>
        <v/>
      </c>
      <c r="FM2" s="9" t="str">
        <f t="shared" si="2"/>
        <v/>
      </c>
      <c r="FN2" s="9" t="str">
        <f t="shared" si="2"/>
        <v/>
      </c>
      <c r="FO2" s="9" t="str">
        <f t="shared" si="2"/>
        <v/>
      </c>
      <c r="FP2" s="9" t="str">
        <f t="shared" si="2"/>
        <v/>
      </c>
      <c r="FQ2" s="9" t="str">
        <f t="shared" si="2"/>
        <v/>
      </c>
      <c r="FR2" s="9" t="str">
        <f t="shared" si="2"/>
        <v/>
      </c>
      <c r="FS2" s="9" t="str">
        <f t="shared" si="2"/>
        <v/>
      </c>
      <c r="FT2" s="9" t="str">
        <f t="shared" si="2"/>
        <v/>
      </c>
      <c r="FU2" s="9" t="str">
        <f t="shared" si="2"/>
        <v/>
      </c>
      <c r="FV2" s="9" t="str">
        <f t="shared" si="2"/>
        <v/>
      </c>
      <c r="FW2" s="9" t="str">
        <f t="shared" si="2"/>
        <v/>
      </c>
      <c r="FX2" s="9" t="str">
        <f t="shared" si="2"/>
        <v/>
      </c>
      <c r="FY2" s="9" t="str">
        <f t="shared" si="2"/>
        <v/>
      </c>
      <c r="FZ2" s="9" t="str">
        <f t="shared" si="2"/>
        <v/>
      </c>
      <c r="GA2" s="9" t="str">
        <f t="shared" si="2"/>
        <v/>
      </c>
      <c r="GB2" s="9" t="str">
        <f>MID(UPPER(TEXT(GB4,"MMMM AAAA")),DAY(GB4),1)</f>
        <v/>
      </c>
      <c r="GC2" s="9" t="str">
        <f t="shared" ref="GC2" si="3">MID(UPPER(TEXT(GC4,"MMMM AAAA")),DAY(GC4),1)</f>
        <v>J</v>
      </c>
      <c r="GD2" s="9" t="str">
        <f t="shared" ref="GD2:IO2" si="4">MID(UPPER(TEXT(GD4,"MMMM AAAA")),DAY(GD4),1)</f>
        <v>U</v>
      </c>
      <c r="GE2" s="9" t="str">
        <f t="shared" si="4"/>
        <v>I</v>
      </c>
      <c r="GF2" s="9" t="str">
        <f t="shared" si="4"/>
        <v>L</v>
      </c>
      <c r="GG2" s="9" t="str">
        <f t="shared" si="4"/>
        <v>L</v>
      </c>
      <c r="GH2" s="9" t="str">
        <f t="shared" si="4"/>
        <v>E</v>
      </c>
      <c r="GI2" s="9" t="str">
        <f t="shared" si="4"/>
        <v>T</v>
      </c>
      <c r="GJ2" s="9" t="str">
        <f t="shared" si="4"/>
        <v xml:space="preserve"> </v>
      </c>
      <c r="GK2" s="9" t="str">
        <f t="shared" si="4"/>
        <v>2</v>
      </c>
      <c r="GL2" s="9" t="str">
        <f t="shared" si="4"/>
        <v>0</v>
      </c>
      <c r="GM2" s="9" t="str">
        <f t="shared" si="4"/>
        <v>2</v>
      </c>
      <c r="GN2" s="9" t="str">
        <f t="shared" si="4"/>
        <v>4</v>
      </c>
      <c r="GO2" s="9" t="str">
        <f t="shared" si="4"/>
        <v/>
      </c>
      <c r="GP2" s="9" t="str">
        <f t="shared" si="4"/>
        <v/>
      </c>
      <c r="GQ2" s="9" t="str">
        <f t="shared" si="4"/>
        <v/>
      </c>
      <c r="GR2" s="9" t="str">
        <f t="shared" si="4"/>
        <v/>
      </c>
      <c r="GS2" s="9" t="str">
        <f t="shared" si="4"/>
        <v/>
      </c>
      <c r="GT2" s="9" t="str">
        <f t="shared" si="4"/>
        <v/>
      </c>
      <c r="GU2" s="9" t="str">
        <f t="shared" si="4"/>
        <v/>
      </c>
      <c r="GV2" s="9" t="str">
        <f t="shared" si="4"/>
        <v/>
      </c>
      <c r="GW2" s="9" t="str">
        <f t="shared" si="4"/>
        <v/>
      </c>
      <c r="GX2" s="9" t="str">
        <f t="shared" si="4"/>
        <v/>
      </c>
      <c r="GY2" s="9" t="str">
        <f t="shared" si="4"/>
        <v/>
      </c>
      <c r="GZ2" s="9" t="str">
        <f t="shared" si="4"/>
        <v/>
      </c>
      <c r="HA2" s="9" t="str">
        <f t="shared" si="4"/>
        <v/>
      </c>
      <c r="HB2" s="9" t="str">
        <f t="shared" si="4"/>
        <v/>
      </c>
      <c r="HC2" s="9" t="str">
        <f t="shared" si="4"/>
        <v/>
      </c>
      <c r="HD2" s="9" t="str">
        <f t="shared" si="4"/>
        <v/>
      </c>
      <c r="HE2" s="9" t="str">
        <f t="shared" si="4"/>
        <v/>
      </c>
      <c r="HF2" s="9" t="str">
        <f t="shared" si="4"/>
        <v/>
      </c>
      <c r="HG2" s="9" t="str">
        <f t="shared" si="4"/>
        <v/>
      </c>
      <c r="HH2" s="9" t="str">
        <f t="shared" si="4"/>
        <v>A</v>
      </c>
      <c r="HI2" s="9" t="str">
        <f t="shared" si="4"/>
        <v>O</v>
      </c>
      <c r="HJ2" s="9" t="str">
        <f t="shared" si="4"/>
        <v>Û</v>
      </c>
      <c r="HK2" s="9" t="str">
        <f t="shared" si="4"/>
        <v>T</v>
      </c>
      <c r="HL2" s="9" t="str">
        <f t="shared" si="4"/>
        <v xml:space="preserve"> </v>
      </c>
      <c r="HM2" s="9" t="str">
        <f t="shared" si="4"/>
        <v>2</v>
      </c>
      <c r="HN2" s="9" t="str">
        <f t="shared" si="4"/>
        <v>0</v>
      </c>
      <c r="HO2" s="9" t="str">
        <f t="shared" si="4"/>
        <v>2</v>
      </c>
      <c r="HP2" s="9" t="str">
        <f t="shared" si="4"/>
        <v>4</v>
      </c>
      <c r="HQ2" s="9" t="str">
        <f t="shared" si="4"/>
        <v/>
      </c>
      <c r="HR2" s="9" t="str">
        <f t="shared" si="4"/>
        <v/>
      </c>
      <c r="HS2" s="9" t="str">
        <f t="shared" si="4"/>
        <v/>
      </c>
      <c r="HT2" s="9" t="str">
        <f t="shared" si="4"/>
        <v/>
      </c>
      <c r="HU2" s="9" t="str">
        <f t="shared" si="4"/>
        <v/>
      </c>
      <c r="HV2" s="9" t="str">
        <f t="shared" si="4"/>
        <v/>
      </c>
      <c r="HW2" s="9" t="str">
        <f t="shared" si="4"/>
        <v/>
      </c>
      <c r="HX2" s="9" t="str">
        <f t="shared" si="4"/>
        <v/>
      </c>
      <c r="HY2" s="9" t="str">
        <f t="shared" si="4"/>
        <v/>
      </c>
      <c r="HZ2" s="9" t="str">
        <f t="shared" si="4"/>
        <v/>
      </c>
      <c r="IA2" s="9" t="str">
        <f t="shared" si="4"/>
        <v/>
      </c>
      <c r="IB2" s="9" t="str">
        <f t="shared" si="4"/>
        <v/>
      </c>
      <c r="IC2" s="9" t="str">
        <f t="shared" si="4"/>
        <v/>
      </c>
      <c r="ID2" s="9" t="str">
        <f t="shared" si="4"/>
        <v/>
      </c>
      <c r="IE2" s="9" t="str">
        <f t="shared" si="4"/>
        <v/>
      </c>
      <c r="IF2" s="9" t="str">
        <f t="shared" si="4"/>
        <v/>
      </c>
      <c r="IG2" s="9" t="str">
        <f t="shared" si="4"/>
        <v/>
      </c>
      <c r="IH2" s="9" t="str">
        <f t="shared" si="4"/>
        <v/>
      </c>
      <c r="II2" s="9" t="str">
        <f t="shared" si="4"/>
        <v/>
      </c>
      <c r="IJ2" s="9" t="str">
        <f t="shared" si="4"/>
        <v/>
      </c>
      <c r="IK2" s="9" t="str">
        <f t="shared" si="4"/>
        <v/>
      </c>
      <c r="IL2" s="9" t="str">
        <f t="shared" si="4"/>
        <v/>
      </c>
      <c r="IM2" s="9" t="str">
        <f t="shared" si="4"/>
        <v>S</v>
      </c>
      <c r="IN2" s="9" t="str">
        <f t="shared" si="4"/>
        <v>E</v>
      </c>
      <c r="IO2" s="9" t="str">
        <f t="shared" si="4"/>
        <v>P</v>
      </c>
      <c r="IP2" s="9" t="str">
        <f t="shared" ref="IP2:LA2" si="5">MID(UPPER(TEXT(IP4,"MMMM AAAA")),DAY(IP4),1)</f>
        <v>T</v>
      </c>
      <c r="IQ2" s="9" t="str">
        <f t="shared" si="5"/>
        <v>E</v>
      </c>
      <c r="IR2" s="9" t="str">
        <f t="shared" si="5"/>
        <v>M</v>
      </c>
      <c r="IS2" s="9" t="str">
        <f t="shared" si="5"/>
        <v>B</v>
      </c>
      <c r="IT2" s="9" t="str">
        <f t="shared" si="5"/>
        <v>R</v>
      </c>
      <c r="IU2" s="9" t="str">
        <f t="shared" si="5"/>
        <v>E</v>
      </c>
      <c r="IV2" s="9" t="str">
        <f t="shared" si="5"/>
        <v xml:space="preserve"> </v>
      </c>
      <c r="IW2" s="9" t="str">
        <f t="shared" si="5"/>
        <v>2</v>
      </c>
      <c r="IX2" s="9" t="str">
        <f t="shared" si="5"/>
        <v>0</v>
      </c>
      <c r="IY2" s="9" t="str">
        <f t="shared" si="5"/>
        <v>2</v>
      </c>
      <c r="IZ2" s="9" t="str">
        <f t="shared" si="5"/>
        <v>4</v>
      </c>
      <c r="JA2" s="9" t="str">
        <f t="shared" si="5"/>
        <v/>
      </c>
      <c r="JB2" s="9" t="str">
        <f t="shared" si="5"/>
        <v/>
      </c>
      <c r="JC2" s="9" t="str">
        <f t="shared" si="5"/>
        <v/>
      </c>
      <c r="JD2" s="9" t="str">
        <f t="shared" si="5"/>
        <v/>
      </c>
      <c r="JE2" s="9" t="str">
        <f t="shared" si="5"/>
        <v/>
      </c>
      <c r="JF2" s="9" t="str">
        <f t="shared" si="5"/>
        <v/>
      </c>
      <c r="JG2" s="9" t="str">
        <f t="shared" si="5"/>
        <v/>
      </c>
      <c r="JH2" s="9" t="str">
        <f t="shared" si="5"/>
        <v/>
      </c>
      <c r="JI2" s="9" t="str">
        <f t="shared" si="5"/>
        <v/>
      </c>
      <c r="JJ2" s="9" t="str">
        <f t="shared" si="5"/>
        <v/>
      </c>
      <c r="JK2" s="9" t="str">
        <f t="shared" si="5"/>
        <v/>
      </c>
      <c r="JL2" s="9" t="str">
        <f t="shared" si="5"/>
        <v/>
      </c>
      <c r="JM2" s="9" t="str">
        <f t="shared" si="5"/>
        <v/>
      </c>
      <c r="JN2" s="9" t="str">
        <f t="shared" si="5"/>
        <v/>
      </c>
      <c r="JO2" s="9" t="str">
        <f t="shared" si="5"/>
        <v/>
      </c>
      <c r="JP2" s="9" t="str">
        <f t="shared" si="5"/>
        <v/>
      </c>
      <c r="JQ2" s="9" t="str">
        <f t="shared" si="5"/>
        <v>O</v>
      </c>
      <c r="JR2" s="9" t="str">
        <f t="shared" si="5"/>
        <v>C</v>
      </c>
      <c r="JS2" s="9" t="str">
        <f t="shared" si="5"/>
        <v>T</v>
      </c>
      <c r="JT2" s="9" t="str">
        <f t="shared" si="5"/>
        <v>O</v>
      </c>
      <c r="JU2" s="9" t="str">
        <f t="shared" si="5"/>
        <v>B</v>
      </c>
      <c r="JV2" s="9" t="str">
        <f t="shared" si="5"/>
        <v>R</v>
      </c>
      <c r="JW2" s="9" t="str">
        <f t="shared" si="5"/>
        <v>E</v>
      </c>
      <c r="JX2" s="9" t="str">
        <f t="shared" si="5"/>
        <v xml:space="preserve"> </v>
      </c>
      <c r="JY2" s="9" t="str">
        <f t="shared" si="5"/>
        <v>2</v>
      </c>
      <c r="JZ2" s="9" t="str">
        <f t="shared" si="5"/>
        <v>0</v>
      </c>
      <c r="KA2" s="9" t="str">
        <f t="shared" si="5"/>
        <v>2</v>
      </c>
      <c r="KB2" s="9" t="str">
        <f t="shared" si="5"/>
        <v>4</v>
      </c>
      <c r="KC2" s="9" t="str">
        <f t="shared" si="5"/>
        <v/>
      </c>
      <c r="KD2" s="9" t="str">
        <f t="shared" si="5"/>
        <v/>
      </c>
      <c r="KE2" s="9" t="str">
        <f t="shared" si="5"/>
        <v/>
      </c>
      <c r="KF2" s="9" t="str">
        <f t="shared" si="5"/>
        <v/>
      </c>
      <c r="KG2" s="9" t="str">
        <f t="shared" si="5"/>
        <v/>
      </c>
      <c r="KH2" s="9" t="str">
        <f t="shared" si="5"/>
        <v/>
      </c>
      <c r="KI2" s="9" t="str">
        <f t="shared" si="5"/>
        <v/>
      </c>
      <c r="KJ2" s="9" t="str">
        <f t="shared" si="5"/>
        <v/>
      </c>
      <c r="KK2" s="9" t="str">
        <f t="shared" si="5"/>
        <v/>
      </c>
      <c r="KL2" s="9" t="str">
        <f t="shared" si="5"/>
        <v/>
      </c>
      <c r="KM2" s="9" t="str">
        <f t="shared" si="5"/>
        <v/>
      </c>
      <c r="KN2" s="9" t="str">
        <f t="shared" si="5"/>
        <v/>
      </c>
      <c r="KO2" s="9" t="str">
        <f t="shared" si="5"/>
        <v/>
      </c>
      <c r="KP2" s="9" t="str">
        <f t="shared" si="5"/>
        <v/>
      </c>
      <c r="KQ2" s="9" t="str">
        <f t="shared" si="5"/>
        <v/>
      </c>
      <c r="KR2" s="9" t="str">
        <f t="shared" si="5"/>
        <v/>
      </c>
      <c r="KS2" s="9" t="str">
        <f t="shared" si="5"/>
        <v/>
      </c>
      <c r="KT2" s="9" t="str">
        <f t="shared" si="5"/>
        <v/>
      </c>
      <c r="KU2" s="9" t="str">
        <f t="shared" si="5"/>
        <v/>
      </c>
      <c r="KV2" s="9" t="str">
        <f t="shared" si="5"/>
        <v>N</v>
      </c>
      <c r="KW2" s="9" t="str">
        <f t="shared" si="5"/>
        <v>O</v>
      </c>
      <c r="KX2" s="9" t="str">
        <f t="shared" si="5"/>
        <v>V</v>
      </c>
      <c r="KY2" s="9" t="str">
        <f t="shared" si="5"/>
        <v>E</v>
      </c>
      <c r="KZ2" s="9" t="str">
        <f t="shared" si="5"/>
        <v>M</v>
      </c>
      <c r="LA2" s="9" t="str">
        <f t="shared" si="5"/>
        <v>B</v>
      </c>
      <c r="LB2" s="9" t="str">
        <f t="shared" ref="LB2:NC2" si="6">MID(UPPER(TEXT(LB4,"MMMM AAAA")),DAY(LB4),1)</f>
        <v>R</v>
      </c>
      <c r="LC2" s="9" t="str">
        <f t="shared" si="6"/>
        <v>E</v>
      </c>
      <c r="LD2" s="9" t="str">
        <f t="shared" si="6"/>
        <v xml:space="preserve"> </v>
      </c>
      <c r="LE2" s="9" t="str">
        <f t="shared" si="6"/>
        <v>2</v>
      </c>
      <c r="LF2" s="9" t="str">
        <f t="shared" si="6"/>
        <v>0</v>
      </c>
      <c r="LG2" s="9" t="str">
        <f t="shared" si="6"/>
        <v>2</v>
      </c>
      <c r="LH2" s="9" t="str">
        <f t="shared" si="6"/>
        <v>4</v>
      </c>
      <c r="LI2" s="9" t="str">
        <f t="shared" si="6"/>
        <v/>
      </c>
      <c r="LJ2" s="9" t="str">
        <f t="shared" si="6"/>
        <v/>
      </c>
      <c r="LK2" s="9" t="str">
        <f t="shared" si="6"/>
        <v/>
      </c>
      <c r="LL2" s="9" t="str">
        <f t="shared" si="6"/>
        <v/>
      </c>
      <c r="LM2" s="9" t="str">
        <f t="shared" si="6"/>
        <v/>
      </c>
      <c r="LN2" s="9" t="str">
        <f t="shared" si="6"/>
        <v/>
      </c>
      <c r="LO2" s="9" t="str">
        <f t="shared" si="6"/>
        <v/>
      </c>
      <c r="LP2" s="9" t="str">
        <f t="shared" si="6"/>
        <v/>
      </c>
      <c r="LQ2" s="9" t="str">
        <f t="shared" si="6"/>
        <v/>
      </c>
      <c r="LR2" s="9" t="str">
        <f t="shared" si="6"/>
        <v/>
      </c>
      <c r="LS2" s="9" t="str">
        <f t="shared" si="6"/>
        <v/>
      </c>
      <c r="LT2" s="9" t="str">
        <f t="shared" si="6"/>
        <v/>
      </c>
      <c r="LU2" s="9" t="str">
        <f t="shared" si="6"/>
        <v/>
      </c>
      <c r="LV2" s="9" t="str">
        <f t="shared" si="6"/>
        <v/>
      </c>
      <c r="LW2" s="9" t="str">
        <f t="shared" si="6"/>
        <v/>
      </c>
      <c r="LX2" s="9" t="str">
        <f t="shared" si="6"/>
        <v/>
      </c>
      <c r="LY2" s="9" t="str">
        <f t="shared" si="6"/>
        <v/>
      </c>
      <c r="LZ2" s="9" t="str">
        <f t="shared" si="6"/>
        <v>D</v>
      </c>
      <c r="MA2" s="9" t="str">
        <f t="shared" si="6"/>
        <v>É</v>
      </c>
      <c r="MB2" s="9" t="str">
        <f t="shared" si="6"/>
        <v>C</v>
      </c>
      <c r="MC2" s="9" t="str">
        <f t="shared" si="6"/>
        <v>E</v>
      </c>
      <c r="MD2" s="9" t="str">
        <f t="shared" si="6"/>
        <v>M</v>
      </c>
      <c r="ME2" s="9" t="str">
        <f t="shared" si="6"/>
        <v>B</v>
      </c>
      <c r="MF2" s="9" t="str">
        <f t="shared" si="6"/>
        <v>R</v>
      </c>
      <c r="MG2" s="9" t="str">
        <f t="shared" si="6"/>
        <v>E</v>
      </c>
      <c r="MH2" s="9" t="str">
        <f t="shared" si="6"/>
        <v xml:space="preserve"> </v>
      </c>
      <c r="MI2" s="9" t="str">
        <f t="shared" si="6"/>
        <v>2</v>
      </c>
      <c r="MJ2" s="9" t="str">
        <f t="shared" si="6"/>
        <v>0</v>
      </c>
      <c r="MK2" s="9" t="str">
        <f t="shared" si="6"/>
        <v>2</v>
      </c>
      <c r="ML2" s="9" t="str">
        <f t="shared" si="6"/>
        <v>4</v>
      </c>
      <c r="MM2" s="9" t="str">
        <f t="shared" si="6"/>
        <v/>
      </c>
      <c r="MN2" s="9" t="str">
        <f t="shared" si="6"/>
        <v/>
      </c>
      <c r="MO2" s="9" t="str">
        <f t="shared" si="6"/>
        <v/>
      </c>
      <c r="MP2" s="9" t="str">
        <f t="shared" si="6"/>
        <v/>
      </c>
      <c r="MQ2" s="9" t="str">
        <f t="shared" si="6"/>
        <v/>
      </c>
      <c r="MR2" s="9" t="str">
        <f t="shared" si="6"/>
        <v/>
      </c>
      <c r="MS2" s="9" t="str">
        <f t="shared" si="6"/>
        <v/>
      </c>
      <c r="MT2" s="9" t="str">
        <f t="shared" si="6"/>
        <v/>
      </c>
      <c r="MU2" s="9" t="str">
        <f t="shared" si="6"/>
        <v/>
      </c>
      <c r="MV2" s="9" t="str">
        <f t="shared" si="6"/>
        <v/>
      </c>
      <c r="MW2" s="9" t="str">
        <f t="shared" si="6"/>
        <v/>
      </c>
      <c r="MX2" s="9" t="str">
        <f t="shared" si="6"/>
        <v/>
      </c>
      <c r="MY2" s="9" t="str">
        <f t="shared" si="6"/>
        <v/>
      </c>
      <c r="MZ2" s="9" t="str">
        <f t="shared" si="6"/>
        <v/>
      </c>
      <c r="NA2" s="9" t="str">
        <f t="shared" si="6"/>
        <v/>
      </c>
      <c r="NB2" s="9" t="str">
        <f t="shared" si="6"/>
        <v/>
      </c>
      <c r="NC2" s="9" t="str">
        <f t="shared" si="6"/>
        <v/>
      </c>
      <c r="NE2" s="27"/>
    </row>
    <row r="3" spans="1:370" s="10" customFormat="1" ht="15.75" customHeight="1">
      <c r="A3" s="15"/>
      <c r="C3" s="11" t="str">
        <f>IF(C4="","",UPPER(LEFT(TEXT(C4,"jjjj"),1)))</f>
        <v>L</v>
      </c>
      <c r="D3" s="11" t="str">
        <f t="shared" ref="D3:BO3" si="7">IF(D4="","",UPPER(LEFT(TEXT(D4,"jjjj"),1)))</f>
        <v>M</v>
      </c>
      <c r="E3" s="11" t="str">
        <f t="shared" si="7"/>
        <v>M</v>
      </c>
      <c r="F3" s="11" t="str">
        <f t="shared" si="7"/>
        <v>J</v>
      </c>
      <c r="G3" s="11" t="str">
        <f t="shared" si="7"/>
        <v>V</v>
      </c>
      <c r="H3" s="11" t="str">
        <f t="shared" si="7"/>
        <v>S</v>
      </c>
      <c r="I3" s="11" t="str">
        <f t="shared" si="7"/>
        <v>D</v>
      </c>
      <c r="J3" s="11" t="str">
        <f t="shared" si="7"/>
        <v>L</v>
      </c>
      <c r="K3" s="11" t="str">
        <f t="shared" si="7"/>
        <v>M</v>
      </c>
      <c r="L3" s="11" t="str">
        <f t="shared" si="7"/>
        <v>M</v>
      </c>
      <c r="M3" s="11" t="str">
        <f t="shared" si="7"/>
        <v>J</v>
      </c>
      <c r="N3" s="11" t="str">
        <f t="shared" si="7"/>
        <v>V</v>
      </c>
      <c r="O3" s="11" t="str">
        <f t="shared" si="7"/>
        <v>S</v>
      </c>
      <c r="P3" s="11" t="str">
        <f t="shared" si="7"/>
        <v>D</v>
      </c>
      <c r="Q3" s="11" t="str">
        <f t="shared" si="7"/>
        <v>L</v>
      </c>
      <c r="R3" s="11" t="str">
        <f t="shared" si="7"/>
        <v>M</v>
      </c>
      <c r="S3" s="11" t="str">
        <f t="shared" si="7"/>
        <v>M</v>
      </c>
      <c r="T3" s="11" t="str">
        <f t="shared" si="7"/>
        <v>J</v>
      </c>
      <c r="U3" s="11" t="str">
        <f t="shared" si="7"/>
        <v>V</v>
      </c>
      <c r="V3" s="11" t="str">
        <f t="shared" si="7"/>
        <v>S</v>
      </c>
      <c r="W3" s="11" t="str">
        <f t="shared" si="7"/>
        <v>D</v>
      </c>
      <c r="X3" s="11" t="str">
        <f t="shared" si="7"/>
        <v>L</v>
      </c>
      <c r="Y3" s="11" t="str">
        <f t="shared" si="7"/>
        <v>M</v>
      </c>
      <c r="Z3" s="11" t="str">
        <f t="shared" si="7"/>
        <v>M</v>
      </c>
      <c r="AA3" s="11" t="str">
        <f t="shared" si="7"/>
        <v>J</v>
      </c>
      <c r="AB3" s="11" t="str">
        <f t="shared" si="7"/>
        <v>V</v>
      </c>
      <c r="AC3" s="11" t="str">
        <f t="shared" si="7"/>
        <v>S</v>
      </c>
      <c r="AD3" s="11" t="str">
        <f t="shared" si="7"/>
        <v>D</v>
      </c>
      <c r="AE3" s="11" t="str">
        <f t="shared" si="7"/>
        <v>L</v>
      </c>
      <c r="AF3" s="11" t="str">
        <f t="shared" si="7"/>
        <v>M</v>
      </c>
      <c r="AG3" s="11" t="str">
        <f t="shared" si="7"/>
        <v>M</v>
      </c>
      <c r="AH3" s="11" t="str">
        <f t="shared" si="7"/>
        <v>J</v>
      </c>
      <c r="AI3" s="11" t="str">
        <f t="shared" si="7"/>
        <v>V</v>
      </c>
      <c r="AJ3" s="11" t="str">
        <f t="shared" si="7"/>
        <v>S</v>
      </c>
      <c r="AK3" s="11" t="str">
        <f t="shared" si="7"/>
        <v>D</v>
      </c>
      <c r="AL3" s="11" t="str">
        <f t="shared" si="7"/>
        <v>L</v>
      </c>
      <c r="AM3" s="11" t="str">
        <f t="shared" si="7"/>
        <v>M</v>
      </c>
      <c r="AN3" s="11" t="str">
        <f t="shared" si="7"/>
        <v>M</v>
      </c>
      <c r="AO3" s="11" t="str">
        <f t="shared" si="7"/>
        <v>J</v>
      </c>
      <c r="AP3" s="11" t="str">
        <f t="shared" si="7"/>
        <v>V</v>
      </c>
      <c r="AQ3" s="11" t="str">
        <f t="shared" si="7"/>
        <v>S</v>
      </c>
      <c r="AR3" s="11" t="str">
        <f t="shared" si="7"/>
        <v>D</v>
      </c>
      <c r="AS3" s="11" t="str">
        <f t="shared" si="7"/>
        <v>L</v>
      </c>
      <c r="AT3" s="11" t="str">
        <f t="shared" si="7"/>
        <v>M</v>
      </c>
      <c r="AU3" s="11" t="str">
        <f t="shared" si="7"/>
        <v>M</v>
      </c>
      <c r="AV3" s="11" t="str">
        <f t="shared" si="7"/>
        <v>J</v>
      </c>
      <c r="AW3" s="11" t="str">
        <f t="shared" si="7"/>
        <v>V</v>
      </c>
      <c r="AX3" s="11" t="str">
        <f t="shared" si="7"/>
        <v>S</v>
      </c>
      <c r="AY3" s="11" t="str">
        <f t="shared" si="7"/>
        <v>D</v>
      </c>
      <c r="AZ3" s="11" t="str">
        <f t="shared" si="7"/>
        <v>L</v>
      </c>
      <c r="BA3" s="11" t="str">
        <f t="shared" si="7"/>
        <v>M</v>
      </c>
      <c r="BB3" s="11" t="str">
        <f t="shared" si="7"/>
        <v>M</v>
      </c>
      <c r="BC3" s="11" t="str">
        <f t="shared" si="7"/>
        <v>J</v>
      </c>
      <c r="BD3" s="11" t="str">
        <f t="shared" si="7"/>
        <v>V</v>
      </c>
      <c r="BE3" s="11" t="str">
        <f t="shared" si="7"/>
        <v>S</v>
      </c>
      <c r="BF3" s="11" t="str">
        <f t="shared" si="7"/>
        <v>D</v>
      </c>
      <c r="BG3" s="11" t="str">
        <f t="shared" si="7"/>
        <v>L</v>
      </c>
      <c r="BH3" s="11" t="str">
        <f t="shared" si="7"/>
        <v>M</v>
      </c>
      <c r="BI3" s="11" t="str">
        <f t="shared" si="7"/>
        <v>M</v>
      </c>
      <c r="BJ3" s="11" t="str">
        <f t="shared" si="7"/>
        <v>J</v>
      </c>
      <c r="BK3" s="11" t="str">
        <f t="shared" si="7"/>
        <v>V</v>
      </c>
      <c r="BL3" s="11" t="str">
        <f t="shared" si="7"/>
        <v>S</v>
      </c>
      <c r="BM3" s="11" t="str">
        <f t="shared" si="7"/>
        <v>D</v>
      </c>
      <c r="BN3" s="11" t="str">
        <f t="shared" si="7"/>
        <v>L</v>
      </c>
      <c r="BO3" s="11" t="str">
        <f t="shared" si="7"/>
        <v>M</v>
      </c>
      <c r="BP3" s="11" t="str">
        <f t="shared" ref="BP3:EA3" si="8">IF(BP4="","",UPPER(LEFT(TEXT(BP4,"jjjj"),1)))</f>
        <v>M</v>
      </c>
      <c r="BQ3" s="11" t="str">
        <f t="shared" si="8"/>
        <v>J</v>
      </c>
      <c r="BR3" s="11" t="str">
        <f t="shared" si="8"/>
        <v>V</v>
      </c>
      <c r="BS3" s="11" t="str">
        <f t="shared" si="8"/>
        <v>S</v>
      </c>
      <c r="BT3" s="11" t="str">
        <f t="shared" si="8"/>
        <v>D</v>
      </c>
      <c r="BU3" s="11" t="str">
        <f t="shared" si="8"/>
        <v>L</v>
      </c>
      <c r="BV3" s="11" t="str">
        <f t="shared" si="8"/>
        <v>M</v>
      </c>
      <c r="BW3" s="11" t="str">
        <f t="shared" si="8"/>
        <v>M</v>
      </c>
      <c r="BX3" s="11" t="str">
        <f t="shared" si="8"/>
        <v>J</v>
      </c>
      <c r="BY3" s="11" t="str">
        <f t="shared" si="8"/>
        <v>V</v>
      </c>
      <c r="BZ3" s="11" t="str">
        <f t="shared" si="8"/>
        <v>S</v>
      </c>
      <c r="CA3" s="11" t="str">
        <f t="shared" si="8"/>
        <v>D</v>
      </c>
      <c r="CB3" s="11" t="str">
        <f t="shared" si="8"/>
        <v>L</v>
      </c>
      <c r="CC3" s="11" t="str">
        <f t="shared" si="8"/>
        <v>M</v>
      </c>
      <c r="CD3" s="11" t="str">
        <f t="shared" si="8"/>
        <v>M</v>
      </c>
      <c r="CE3" s="11" t="str">
        <f t="shared" si="8"/>
        <v>J</v>
      </c>
      <c r="CF3" s="11" t="str">
        <f t="shared" si="8"/>
        <v>V</v>
      </c>
      <c r="CG3" s="11" t="str">
        <f t="shared" si="8"/>
        <v>S</v>
      </c>
      <c r="CH3" s="11" t="str">
        <f t="shared" si="8"/>
        <v>D</v>
      </c>
      <c r="CI3" s="11" t="str">
        <f t="shared" si="8"/>
        <v>L</v>
      </c>
      <c r="CJ3" s="11" t="str">
        <f t="shared" si="8"/>
        <v>M</v>
      </c>
      <c r="CK3" s="11" t="str">
        <f t="shared" si="8"/>
        <v>M</v>
      </c>
      <c r="CL3" s="11" t="str">
        <f t="shared" si="8"/>
        <v>J</v>
      </c>
      <c r="CM3" s="11" t="str">
        <f t="shared" si="8"/>
        <v>V</v>
      </c>
      <c r="CN3" s="11" t="str">
        <f t="shared" si="8"/>
        <v>S</v>
      </c>
      <c r="CO3" s="11" t="str">
        <f t="shared" si="8"/>
        <v>D</v>
      </c>
      <c r="CP3" s="11" t="str">
        <f t="shared" si="8"/>
        <v>L</v>
      </c>
      <c r="CQ3" s="11" t="str">
        <f t="shared" si="8"/>
        <v>M</v>
      </c>
      <c r="CR3" s="11" t="str">
        <f t="shared" si="8"/>
        <v>M</v>
      </c>
      <c r="CS3" s="11" t="str">
        <f t="shared" si="8"/>
        <v>J</v>
      </c>
      <c r="CT3" s="11" t="str">
        <f t="shared" si="8"/>
        <v>V</v>
      </c>
      <c r="CU3" s="11" t="str">
        <f t="shared" si="8"/>
        <v>S</v>
      </c>
      <c r="CV3" s="11" t="str">
        <f t="shared" si="8"/>
        <v>D</v>
      </c>
      <c r="CW3" s="11" t="str">
        <f t="shared" si="8"/>
        <v>L</v>
      </c>
      <c r="CX3" s="11" t="str">
        <f t="shared" si="8"/>
        <v>M</v>
      </c>
      <c r="CY3" s="11" t="str">
        <f t="shared" si="8"/>
        <v>M</v>
      </c>
      <c r="CZ3" s="11" t="str">
        <f t="shared" si="8"/>
        <v>J</v>
      </c>
      <c r="DA3" s="11" t="str">
        <f t="shared" si="8"/>
        <v>V</v>
      </c>
      <c r="DB3" s="11" t="str">
        <f t="shared" si="8"/>
        <v>S</v>
      </c>
      <c r="DC3" s="11" t="str">
        <f t="shared" si="8"/>
        <v>D</v>
      </c>
      <c r="DD3" s="11" t="str">
        <f t="shared" si="8"/>
        <v>L</v>
      </c>
      <c r="DE3" s="11" t="str">
        <f t="shared" si="8"/>
        <v>M</v>
      </c>
      <c r="DF3" s="11" t="str">
        <f t="shared" si="8"/>
        <v>M</v>
      </c>
      <c r="DG3" s="11" t="str">
        <f t="shared" si="8"/>
        <v>J</v>
      </c>
      <c r="DH3" s="11" t="str">
        <f t="shared" si="8"/>
        <v>V</v>
      </c>
      <c r="DI3" s="11" t="str">
        <f t="shared" si="8"/>
        <v>S</v>
      </c>
      <c r="DJ3" s="11" t="str">
        <f t="shared" si="8"/>
        <v>D</v>
      </c>
      <c r="DK3" s="11" t="str">
        <f t="shared" si="8"/>
        <v>L</v>
      </c>
      <c r="DL3" s="11" t="str">
        <f t="shared" si="8"/>
        <v>M</v>
      </c>
      <c r="DM3" s="11" t="str">
        <f t="shared" si="8"/>
        <v>M</v>
      </c>
      <c r="DN3" s="11" t="str">
        <f t="shared" si="8"/>
        <v>J</v>
      </c>
      <c r="DO3" s="11" t="str">
        <f t="shared" si="8"/>
        <v>V</v>
      </c>
      <c r="DP3" s="11" t="str">
        <f t="shared" si="8"/>
        <v>S</v>
      </c>
      <c r="DQ3" s="11" t="str">
        <f t="shared" si="8"/>
        <v>D</v>
      </c>
      <c r="DR3" s="11" t="str">
        <f t="shared" si="8"/>
        <v>L</v>
      </c>
      <c r="DS3" s="11" t="str">
        <f t="shared" si="8"/>
        <v>M</v>
      </c>
      <c r="DT3" s="11" t="str">
        <f t="shared" si="8"/>
        <v>M</v>
      </c>
      <c r="DU3" s="11" t="str">
        <f t="shared" si="8"/>
        <v>J</v>
      </c>
      <c r="DV3" s="11" t="str">
        <f t="shared" si="8"/>
        <v>V</v>
      </c>
      <c r="DW3" s="11" t="str">
        <f t="shared" si="8"/>
        <v>S</v>
      </c>
      <c r="DX3" s="11" t="str">
        <f t="shared" si="8"/>
        <v>D</v>
      </c>
      <c r="DY3" s="11" t="str">
        <f t="shared" si="8"/>
        <v>L</v>
      </c>
      <c r="DZ3" s="11" t="str">
        <f t="shared" si="8"/>
        <v>M</v>
      </c>
      <c r="EA3" s="11" t="str">
        <f t="shared" si="8"/>
        <v>M</v>
      </c>
      <c r="EB3" s="11" t="str">
        <f t="shared" ref="EB3:GA3" si="9">IF(EB4="","",UPPER(LEFT(TEXT(EB4,"jjjj"),1)))</f>
        <v>J</v>
      </c>
      <c r="EC3" s="11" t="str">
        <f t="shared" si="9"/>
        <v>V</v>
      </c>
      <c r="ED3" s="11" t="str">
        <f t="shared" si="9"/>
        <v>S</v>
      </c>
      <c r="EE3" s="11" t="str">
        <f t="shared" si="9"/>
        <v>D</v>
      </c>
      <c r="EF3" s="11" t="str">
        <f t="shared" si="9"/>
        <v>L</v>
      </c>
      <c r="EG3" s="11" t="str">
        <f t="shared" si="9"/>
        <v>M</v>
      </c>
      <c r="EH3" s="11" t="str">
        <f t="shared" si="9"/>
        <v>M</v>
      </c>
      <c r="EI3" s="11" t="str">
        <f t="shared" si="9"/>
        <v>J</v>
      </c>
      <c r="EJ3" s="11" t="str">
        <f t="shared" si="9"/>
        <v>V</v>
      </c>
      <c r="EK3" s="11" t="str">
        <f t="shared" si="9"/>
        <v>S</v>
      </c>
      <c r="EL3" s="11" t="str">
        <f t="shared" si="9"/>
        <v>D</v>
      </c>
      <c r="EM3" s="11" t="str">
        <f t="shared" si="9"/>
        <v>L</v>
      </c>
      <c r="EN3" s="11" t="str">
        <f t="shared" si="9"/>
        <v>M</v>
      </c>
      <c r="EO3" s="11" t="str">
        <f t="shared" si="9"/>
        <v>M</v>
      </c>
      <c r="EP3" s="11" t="str">
        <f t="shared" si="9"/>
        <v>J</v>
      </c>
      <c r="EQ3" s="11" t="str">
        <f t="shared" si="9"/>
        <v>V</v>
      </c>
      <c r="ER3" s="11" t="str">
        <f t="shared" si="9"/>
        <v>S</v>
      </c>
      <c r="ES3" s="11" t="str">
        <f t="shared" si="9"/>
        <v>D</v>
      </c>
      <c r="ET3" s="11" t="str">
        <f t="shared" si="9"/>
        <v>L</v>
      </c>
      <c r="EU3" s="11" t="str">
        <f t="shared" si="9"/>
        <v>M</v>
      </c>
      <c r="EV3" s="11" t="str">
        <f t="shared" si="9"/>
        <v>M</v>
      </c>
      <c r="EW3" s="11" t="str">
        <f t="shared" si="9"/>
        <v>J</v>
      </c>
      <c r="EX3" s="11" t="str">
        <f t="shared" si="9"/>
        <v>V</v>
      </c>
      <c r="EY3" s="11" t="str">
        <f t="shared" si="9"/>
        <v>S</v>
      </c>
      <c r="EZ3" s="11" t="str">
        <f t="shared" si="9"/>
        <v>D</v>
      </c>
      <c r="FA3" s="11" t="str">
        <f t="shared" si="9"/>
        <v>L</v>
      </c>
      <c r="FB3" s="11" t="str">
        <f t="shared" si="9"/>
        <v>M</v>
      </c>
      <c r="FC3" s="11" t="str">
        <f t="shared" si="9"/>
        <v>M</v>
      </c>
      <c r="FD3" s="11" t="str">
        <f t="shared" si="9"/>
        <v>J</v>
      </c>
      <c r="FE3" s="11" t="str">
        <f t="shared" si="9"/>
        <v>V</v>
      </c>
      <c r="FF3" s="11" t="str">
        <f t="shared" si="9"/>
        <v>S</v>
      </c>
      <c r="FG3" s="11" t="str">
        <f t="shared" si="9"/>
        <v>D</v>
      </c>
      <c r="FH3" s="11" t="str">
        <f t="shared" si="9"/>
        <v>L</v>
      </c>
      <c r="FI3" s="11" t="str">
        <f t="shared" si="9"/>
        <v>M</v>
      </c>
      <c r="FJ3" s="11" t="str">
        <f t="shared" si="9"/>
        <v>M</v>
      </c>
      <c r="FK3" s="11" t="str">
        <f t="shared" si="9"/>
        <v>J</v>
      </c>
      <c r="FL3" s="11" t="str">
        <f t="shared" si="9"/>
        <v>V</v>
      </c>
      <c r="FM3" s="11" t="str">
        <f t="shared" si="9"/>
        <v>S</v>
      </c>
      <c r="FN3" s="11" t="str">
        <f t="shared" si="9"/>
        <v>D</v>
      </c>
      <c r="FO3" s="11" t="str">
        <f t="shared" si="9"/>
        <v>L</v>
      </c>
      <c r="FP3" s="11" t="str">
        <f t="shared" si="9"/>
        <v>M</v>
      </c>
      <c r="FQ3" s="11" t="str">
        <f t="shared" si="9"/>
        <v>M</v>
      </c>
      <c r="FR3" s="11" t="str">
        <f t="shared" si="9"/>
        <v>J</v>
      </c>
      <c r="FS3" s="11" t="str">
        <f t="shared" si="9"/>
        <v>V</v>
      </c>
      <c r="FT3" s="11" t="str">
        <f t="shared" si="9"/>
        <v>S</v>
      </c>
      <c r="FU3" s="11" t="str">
        <f t="shared" si="9"/>
        <v>D</v>
      </c>
      <c r="FV3" s="11" t="str">
        <f t="shared" si="9"/>
        <v>L</v>
      </c>
      <c r="FW3" s="11" t="str">
        <f t="shared" si="9"/>
        <v>M</v>
      </c>
      <c r="FX3" s="11" t="str">
        <f t="shared" si="9"/>
        <v>M</v>
      </c>
      <c r="FY3" s="11" t="str">
        <f t="shared" si="9"/>
        <v>J</v>
      </c>
      <c r="FZ3" s="11" t="str">
        <f t="shared" si="9"/>
        <v>V</v>
      </c>
      <c r="GA3" s="11" t="str">
        <f t="shared" si="9"/>
        <v>S</v>
      </c>
      <c r="GB3" s="11" t="str">
        <f>IF(GB4="","",UPPER(LEFT(TEXT(GB4,"jjjj"),1)))</f>
        <v>D</v>
      </c>
      <c r="GC3" s="11" t="str">
        <f t="shared" ref="GC3" si="10">IF(GC4="","",UPPER(LEFT(TEXT(GC4,"jjjj"),1)))</f>
        <v>L</v>
      </c>
      <c r="GD3" s="11" t="str">
        <f t="shared" ref="GD3" si="11">IF(GD4="","",UPPER(LEFT(TEXT(GD4,"jjjj"),1)))</f>
        <v>M</v>
      </c>
      <c r="GE3" s="11" t="str">
        <f t="shared" ref="GE3" si="12">IF(GE4="","",UPPER(LEFT(TEXT(GE4,"jjjj"),1)))</f>
        <v>M</v>
      </c>
      <c r="GF3" s="11" t="str">
        <f t="shared" ref="GF3" si="13">IF(GF4="","",UPPER(LEFT(TEXT(GF4,"jjjj"),1)))</f>
        <v>J</v>
      </c>
      <c r="GG3" s="11" t="str">
        <f t="shared" ref="GG3" si="14">IF(GG4="","",UPPER(LEFT(TEXT(GG4,"jjjj"),1)))</f>
        <v>V</v>
      </c>
      <c r="GH3" s="11" t="str">
        <f t="shared" ref="GH3" si="15">IF(GH4="","",UPPER(LEFT(TEXT(GH4,"jjjj"),1)))</f>
        <v>S</v>
      </c>
      <c r="GI3" s="11" t="str">
        <f t="shared" ref="GI3" si="16">IF(GI4="","",UPPER(LEFT(TEXT(GI4,"jjjj"),1)))</f>
        <v>D</v>
      </c>
      <c r="GJ3" s="11" t="str">
        <f t="shared" ref="GJ3" si="17">IF(GJ4="","",UPPER(LEFT(TEXT(GJ4,"jjjj"),1)))</f>
        <v>L</v>
      </c>
      <c r="GK3" s="11" t="str">
        <f t="shared" ref="GK3" si="18">IF(GK4="","",UPPER(LEFT(TEXT(GK4,"jjjj"),1)))</f>
        <v>M</v>
      </c>
      <c r="GL3" s="11" t="str">
        <f t="shared" ref="GL3" si="19">IF(GL4="","",UPPER(LEFT(TEXT(GL4,"jjjj"),1)))</f>
        <v>M</v>
      </c>
      <c r="GM3" s="11" t="str">
        <f t="shared" ref="GM3" si="20">IF(GM4="","",UPPER(LEFT(TEXT(GM4,"jjjj"),1)))</f>
        <v>J</v>
      </c>
      <c r="GN3" s="11" t="str">
        <f t="shared" ref="GN3" si="21">IF(GN4="","",UPPER(LEFT(TEXT(GN4,"jjjj"),1)))</f>
        <v>V</v>
      </c>
      <c r="GO3" s="11" t="str">
        <f t="shared" ref="GO3" si="22">IF(GO4="","",UPPER(LEFT(TEXT(GO4,"jjjj"),1)))</f>
        <v>S</v>
      </c>
      <c r="GP3" s="11" t="str">
        <f t="shared" ref="GP3" si="23">IF(GP4="","",UPPER(LEFT(TEXT(GP4,"jjjj"),1)))</f>
        <v>D</v>
      </c>
      <c r="GQ3" s="11" t="str">
        <f t="shared" ref="GQ3" si="24">IF(GQ4="","",UPPER(LEFT(TEXT(GQ4,"jjjj"),1)))</f>
        <v>L</v>
      </c>
      <c r="GR3" s="11" t="str">
        <f t="shared" ref="GR3" si="25">IF(GR4="","",UPPER(LEFT(TEXT(GR4,"jjjj"),1)))</f>
        <v>M</v>
      </c>
      <c r="GS3" s="11" t="str">
        <f t="shared" ref="GS3" si="26">IF(GS4="","",UPPER(LEFT(TEXT(GS4,"jjjj"),1)))</f>
        <v>M</v>
      </c>
      <c r="GT3" s="11" t="str">
        <f t="shared" ref="GT3" si="27">IF(GT4="","",UPPER(LEFT(TEXT(GT4,"jjjj"),1)))</f>
        <v>J</v>
      </c>
      <c r="GU3" s="11" t="str">
        <f t="shared" ref="GU3" si="28">IF(GU4="","",UPPER(LEFT(TEXT(GU4,"jjjj"),1)))</f>
        <v>V</v>
      </c>
      <c r="GV3" s="11" t="str">
        <f t="shared" ref="GV3" si="29">IF(GV4="","",UPPER(LEFT(TEXT(GV4,"jjjj"),1)))</f>
        <v>S</v>
      </c>
      <c r="GW3" s="11" t="str">
        <f t="shared" ref="GW3" si="30">IF(GW4="","",UPPER(LEFT(TEXT(GW4,"jjjj"),1)))</f>
        <v>D</v>
      </c>
      <c r="GX3" s="11" t="str">
        <f t="shared" ref="GX3" si="31">IF(GX4="","",UPPER(LEFT(TEXT(GX4,"jjjj"),1)))</f>
        <v>L</v>
      </c>
      <c r="GY3" s="11" t="str">
        <f t="shared" ref="GY3" si="32">IF(GY4="","",UPPER(LEFT(TEXT(GY4,"jjjj"),1)))</f>
        <v>M</v>
      </c>
      <c r="GZ3" s="11" t="str">
        <f t="shared" ref="GZ3" si="33">IF(GZ4="","",UPPER(LEFT(TEXT(GZ4,"jjjj"),1)))</f>
        <v>M</v>
      </c>
      <c r="HA3" s="11" t="str">
        <f t="shared" ref="HA3" si="34">IF(HA4="","",UPPER(LEFT(TEXT(HA4,"jjjj"),1)))</f>
        <v>J</v>
      </c>
      <c r="HB3" s="11" t="str">
        <f t="shared" ref="HB3" si="35">IF(HB4="","",UPPER(LEFT(TEXT(HB4,"jjjj"),1)))</f>
        <v>V</v>
      </c>
      <c r="HC3" s="11" t="str">
        <f t="shared" ref="HC3" si="36">IF(HC4="","",UPPER(LEFT(TEXT(HC4,"jjjj"),1)))</f>
        <v>S</v>
      </c>
      <c r="HD3" s="11" t="str">
        <f t="shared" ref="HD3" si="37">IF(HD4="","",UPPER(LEFT(TEXT(HD4,"jjjj"),1)))</f>
        <v>D</v>
      </c>
      <c r="HE3" s="11" t="str">
        <f t="shared" ref="HE3" si="38">IF(HE4="","",UPPER(LEFT(TEXT(HE4,"jjjj"),1)))</f>
        <v>L</v>
      </c>
      <c r="HF3" s="11" t="str">
        <f t="shared" ref="HF3" si="39">IF(HF4="","",UPPER(LEFT(TEXT(HF4,"jjjj"),1)))</f>
        <v>M</v>
      </c>
      <c r="HG3" s="11" t="str">
        <f t="shared" ref="HG3" si="40">IF(HG4="","",UPPER(LEFT(TEXT(HG4,"jjjj"),1)))</f>
        <v>M</v>
      </c>
      <c r="HH3" s="11" t="str">
        <f t="shared" ref="HH3" si="41">IF(HH4="","",UPPER(LEFT(TEXT(HH4,"jjjj"),1)))</f>
        <v>J</v>
      </c>
      <c r="HI3" s="11" t="str">
        <f t="shared" ref="HI3" si="42">IF(HI4="","",UPPER(LEFT(TEXT(HI4,"jjjj"),1)))</f>
        <v>V</v>
      </c>
      <c r="HJ3" s="11" t="str">
        <f t="shared" ref="HJ3" si="43">IF(HJ4="","",UPPER(LEFT(TEXT(HJ4,"jjjj"),1)))</f>
        <v>S</v>
      </c>
      <c r="HK3" s="11" t="str">
        <f t="shared" ref="HK3" si="44">IF(HK4="","",UPPER(LEFT(TEXT(HK4,"jjjj"),1)))</f>
        <v>D</v>
      </c>
      <c r="HL3" s="11" t="str">
        <f t="shared" ref="HL3" si="45">IF(HL4="","",UPPER(LEFT(TEXT(HL4,"jjjj"),1)))</f>
        <v>L</v>
      </c>
      <c r="HM3" s="11" t="str">
        <f t="shared" ref="HM3" si="46">IF(HM4="","",UPPER(LEFT(TEXT(HM4,"jjjj"),1)))</f>
        <v>M</v>
      </c>
      <c r="HN3" s="11" t="str">
        <f t="shared" ref="HN3" si="47">IF(HN4="","",UPPER(LEFT(TEXT(HN4,"jjjj"),1)))</f>
        <v>M</v>
      </c>
      <c r="HO3" s="11" t="str">
        <f t="shared" ref="HO3" si="48">IF(HO4="","",UPPER(LEFT(TEXT(HO4,"jjjj"),1)))</f>
        <v>J</v>
      </c>
      <c r="HP3" s="11" t="str">
        <f t="shared" ref="HP3" si="49">IF(HP4="","",UPPER(LEFT(TEXT(HP4,"jjjj"),1)))</f>
        <v>V</v>
      </c>
      <c r="HQ3" s="11" t="str">
        <f t="shared" ref="HQ3" si="50">IF(HQ4="","",UPPER(LEFT(TEXT(HQ4,"jjjj"),1)))</f>
        <v>S</v>
      </c>
      <c r="HR3" s="11" t="str">
        <f t="shared" ref="HR3" si="51">IF(HR4="","",UPPER(LEFT(TEXT(HR4,"jjjj"),1)))</f>
        <v>D</v>
      </c>
      <c r="HS3" s="11" t="str">
        <f t="shared" ref="HS3" si="52">IF(HS4="","",UPPER(LEFT(TEXT(HS4,"jjjj"),1)))</f>
        <v>L</v>
      </c>
      <c r="HT3" s="11" t="str">
        <f t="shared" ref="HT3" si="53">IF(HT4="","",UPPER(LEFT(TEXT(HT4,"jjjj"),1)))</f>
        <v>M</v>
      </c>
      <c r="HU3" s="11" t="str">
        <f t="shared" ref="HU3" si="54">IF(HU4="","",UPPER(LEFT(TEXT(HU4,"jjjj"),1)))</f>
        <v>M</v>
      </c>
      <c r="HV3" s="11" t="str">
        <f t="shared" ref="HV3" si="55">IF(HV4="","",UPPER(LEFT(TEXT(HV4,"jjjj"),1)))</f>
        <v>J</v>
      </c>
      <c r="HW3" s="11" t="str">
        <f t="shared" ref="HW3" si="56">IF(HW4="","",UPPER(LEFT(TEXT(HW4,"jjjj"),1)))</f>
        <v>V</v>
      </c>
      <c r="HX3" s="11" t="str">
        <f t="shared" ref="HX3" si="57">IF(HX4="","",UPPER(LEFT(TEXT(HX4,"jjjj"),1)))</f>
        <v>S</v>
      </c>
      <c r="HY3" s="11" t="str">
        <f t="shared" ref="HY3" si="58">IF(HY4="","",UPPER(LEFT(TEXT(HY4,"jjjj"),1)))</f>
        <v>D</v>
      </c>
      <c r="HZ3" s="11" t="str">
        <f t="shared" ref="HZ3" si="59">IF(HZ4="","",UPPER(LEFT(TEXT(HZ4,"jjjj"),1)))</f>
        <v>L</v>
      </c>
      <c r="IA3" s="11" t="str">
        <f t="shared" ref="IA3" si="60">IF(IA4="","",UPPER(LEFT(TEXT(IA4,"jjjj"),1)))</f>
        <v>M</v>
      </c>
      <c r="IB3" s="11" t="str">
        <f t="shared" ref="IB3" si="61">IF(IB4="","",UPPER(LEFT(TEXT(IB4,"jjjj"),1)))</f>
        <v>M</v>
      </c>
      <c r="IC3" s="11" t="str">
        <f t="shared" ref="IC3" si="62">IF(IC4="","",UPPER(LEFT(TEXT(IC4,"jjjj"),1)))</f>
        <v>J</v>
      </c>
      <c r="ID3" s="11" t="str">
        <f t="shared" ref="ID3" si="63">IF(ID4="","",UPPER(LEFT(TEXT(ID4,"jjjj"),1)))</f>
        <v>V</v>
      </c>
      <c r="IE3" s="11" t="str">
        <f t="shared" ref="IE3" si="64">IF(IE4="","",UPPER(LEFT(TEXT(IE4,"jjjj"),1)))</f>
        <v>S</v>
      </c>
      <c r="IF3" s="11" t="str">
        <f t="shared" ref="IF3" si="65">IF(IF4="","",UPPER(LEFT(TEXT(IF4,"jjjj"),1)))</f>
        <v>D</v>
      </c>
      <c r="IG3" s="11" t="str">
        <f t="shared" ref="IG3" si="66">IF(IG4="","",UPPER(LEFT(TEXT(IG4,"jjjj"),1)))</f>
        <v>L</v>
      </c>
      <c r="IH3" s="11" t="str">
        <f t="shared" ref="IH3" si="67">IF(IH4="","",UPPER(LEFT(TEXT(IH4,"jjjj"),1)))</f>
        <v>M</v>
      </c>
      <c r="II3" s="11" t="str">
        <f t="shared" ref="II3" si="68">IF(II4="","",UPPER(LEFT(TEXT(II4,"jjjj"),1)))</f>
        <v>M</v>
      </c>
      <c r="IJ3" s="11" t="str">
        <f t="shared" ref="IJ3" si="69">IF(IJ4="","",UPPER(LEFT(TEXT(IJ4,"jjjj"),1)))</f>
        <v>J</v>
      </c>
      <c r="IK3" s="11" t="str">
        <f t="shared" ref="IK3" si="70">IF(IK4="","",UPPER(LEFT(TEXT(IK4,"jjjj"),1)))</f>
        <v>V</v>
      </c>
      <c r="IL3" s="11" t="str">
        <f t="shared" ref="IL3" si="71">IF(IL4="","",UPPER(LEFT(TEXT(IL4,"jjjj"),1)))</f>
        <v>S</v>
      </c>
      <c r="IM3" s="11" t="str">
        <f t="shared" ref="IM3" si="72">IF(IM4="","",UPPER(LEFT(TEXT(IM4,"jjjj"),1)))</f>
        <v>D</v>
      </c>
      <c r="IN3" s="11" t="str">
        <f t="shared" ref="IN3" si="73">IF(IN4="","",UPPER(LEFT(TEXT(IN4,"jjjj"),1)))</f>
        <v>L</v>
      </c>
      <c r="IO3" s="11" t="str">
        <f t="shared" ref="IO3" si="74">IF(IO4="","",UPPER(LEFT(TEXT(IO4,"jjjj"),1)))</f>
        <v>M</v>
      </c>
      <c r="IP3" s="11" t="str">
        <f t="shared" ref="IP3" si="75">IF(IP4="","",UPPER(LEFT(TEXT(IP4,"jjjj"),1)))</f>
        <v>M</v>
      </c>
      <c r="IQ3" s="11" t="str">
        <f t="shared" ref="IQ3" si="76">IF(IQ4="","",UPPER(LEFT(TEXT(IQ4,"jjjj"),1)))</f>
        <v>J</v>
      </c>
      <c r="IR3" s="11" t="str">
        <f t="shared" ref="IR3" si="77">IF(IR4="","",UPPER(LEFT(TEXT(IR4,"jjjj"),1)))</f>
        <v>V</v>
      </c>
      <c r="IS3" s="11" t="str">
        <f t="shared" ref="IS3" si="78">IF(IS4="","",UPPER(LEFT(TEXT(IS4,"jjjj"),1)))</f>
        <v>S</v>
      </c>
      <c r="IT3" s="11" t="str">
        <f t="shared" ref="IT3" si="79">IF(IT4="","",UPPER(LEFT(TEXT(IT4,"jjjj"),1)))</f>
        <v>D</v>
      </c>
      <c r="IU3" s="11" t="str">
        <f t="shared" ref="IU3" si="80">IF(IU4="","",UPPER(LEFT(TEXT(IU4,"jjjj"),1)))</f>
        <v>L</v>
      </c>
      <c r="IV3" s="11" t="str">
        <f t="shared" ref="IV3" si="81">IF(IV4="","",UPPER(LEFT(TEXT(IV4,"jjjj"),1)))</f>
        <v>M</v>
      </c>
      <c r="IW3" s="11" t="str">
        <f t="shared" ref="IW3" si="82">IF(IW4="","",UPPER(LEFT(TEXT(IW4,"jjjj"),1)))</f>
        <v>M</v>
      </c>
      <c r="IX3" s="11" t="str">
        <f t="shared" ref="IX3" si="83">IF(IX4="","",UPPER(LEFT(TEXT(IX4,"jjjj"),1)))</f>
        <v>J</v>
      </c>
      <c r="IY3" s="11" t="str">
        <f t="shared" ref="IY3" si="84">IF(IY4="","",UPPER(LEFT(TEXT(IY4,"jjjj"),1)))</f>
        <v>V</v>
      </c>
      <c r="IZ3" s="11" t="str">
        <f t="shared" ref="IZ3" si="85">IF(IZ4="","",UPPER(LEFT(TEXT(IZ4,"jjjj"),1)))</f>
        <v>S</v>
      </c>
      <c r="JA3" s="11" t="str">
        <f t="shared" ref="JA3" si="86">IF(JA4="","",UPPER(LEFT(TEXT(JA4,"jjjj"),1)))</f>
        <v>D</v>
      </c>
      <c r="JB3" s="11" t="str">
        <f t="shared" ref="JB3" si="87">IF(JB4="","",UPPER(LEFT(TEXT(JB4,"jjjj"),1)))</f>
        <v>L</v>
      </c>
      <c r="JC3" s="11" t="str">
        <f t="shared" ref="JC3" si="88">IF(JC4="","",UPPER(LEFT(TEXT(JC4,"jjjj"),1)))</f>
        <v>M</v>
      </c>
      <c r="JD3" s="11" t="str">
        <f t="shared" ref="JD3" si="89">IF(JD4="","",UPPER(LEFT(TEXT(JD4,"jjjj"),1)))</f>
        <v>M</v>
      </c>
      <c r="JE3" s="11" t="str">
        <f t="shared" ref="JE3" si="90">IF(JE4="","",UPPER(LEFT(TEXT(JE4,"jjjj"),1)))</f>
        <v>J</v>
      </c>
      <c r="JF3" s="11" t="str">
        <f t="shared" ref="JF3" si="91">IF(JF4="","",UPPER(LEFT(TEXT(JF4,"jjjj"),1)))</f>
        <v>V</v>
      </c>
      <c r="JG3" s="11" t="str">
        <f t="shared" ref="JG3" si="92">IF(JG4="","",UPPER(LEFT(TEXT(JG4,"jjjj"),1)))</f>
        <v>S</v>
      </c>
      <c r="JH3" s="11" t="str">
        <f t="shared" ref="JH3" si="93">IF(JH4="","",UPPER(LEFT(TEXT(JH4,"jjjj"),1)))</f>
        <v>D</v>
      </c>
      <c r="JI3" s="11" t="str">
        <f t="shared" ref="JI3" si="94">IF(JI4="","",UPPER(LEFT(TEXT(JI4,"jjjj"),1)))</f>
        <v>L</v>
      </c>
      <c r="JJ3" s="11" t="str">
        <f t="shared" ref="JJ3" si="95">IF(JJ4="","",UPPER(LEFT(TEXT(JJ4,"jjjj"),1)))</f>
        <v>M</v>
      </c>
      <c r="JK3" s="11" t="str">
        <f t="shared" ref="JK3" si="96">IF(JK4="","",UPPER(LEFT(TEXT(JK4,"jjjj"),1)))</f>
        <v>M</v>
      </c>
      <c r="JL3" s="11" t="str">
        <f t="shared" ref="JL3" si="97">IF(JL4="","",UPPER(LEFT(TEXT(JL4,"jjjj"),1)))</f>
        <v>J</v>
      </c>
      <c r="JM3" s="11" t="str">
        <f t="shared" ref="JM3" si="98">IF(JM4="","",UPPER(LEFT(TEXT(JM4,"jjjj"),1)))</f>
        <v>V</v>
      </c>
      <c r="JN3" s="11" t="str">
        <f t="shared" ref="JN3" si="99">IF(JN4="","",UPPER(LEFT(TEXT(JN4,"jjjj"),1)))</f>
        <v>S</v>
      </c>
      <c r="JO3" s="11" t="str">
        <f t="shared" ref="JO3" si="100">IF(JO4="","",UPPER(LEFT(TEXT(JO4,"jjjj"),1)))</f>
        <v>D</v>
      </c>
      <c r="JP3" s="11" t="str">
        <f t="shared" ref="JP3" si="101">IF(JP4="","",UPPER(LEFT(TEXT(JP4,"jjjj"),1)))</f>
        <v>L</v>
      </c>
      <c r="JQ3" s="11" t="str">
        <f t="shared" ref="JQ3" si="102">IF(JQ4="","",UPPER(LEFT(TEXT(JQ4,"jjjj"),1)))</f>
        <v>M</v>
      </c>
      <c r="JR3" s="11" t="str">
        <f t="shared" ref="JR3" si="103">IF(JR4="","",UPPER(LEFT(TEXT(JR4,"jjjj"),1)))</f>
        <v>M</v>
      </c>
      <c r="JS3" s="11" t="str">
        <f t="shared" ref="JS3" si="104">IF(JS4="","",UPPER(LEFT(TEXT(JS4,"jjjj"),1)))</f>
        <v>J</v>
      </c>
      <c r="JT3" s="11" t="str">
        <f t="shared" ref="JT3" si="105">IF(JT4="","",UPPER(LEFT(TEXT(JT4,"jjjj"),1)))</f>
        <v>V</v>
      </c>
      <c r="JU3" s="11" t="str">
        <f t="shared" ref="JU3" si="106">IF(JU4="","",UPPER(LEFT(TEXT(JU4,"jjjj"),1)))</f>
        <v>S</v>
      </c>
      <c r="JV3" s="11" t="str">
        <f t="shared" ref="JV3" si="107">IF(JV4="","",UPPER(LEFT(TEXT(JV4,"jjjj"),1)))</f>
        <v>D</v>
      </c>
      <c r="JW3" s="11" t="str">
        <f t="shared" ref="JW3" si="108">IF(JW4="","",UPPER(LEFT(TEXT(JW4,"jjjj"),1)))</f>
        <v>L</v>
      </c>
      <c r="JX3" s="11" t="str">
        <f t="shared" ref="JX3" si="109">IF(JX4="","",UPPER(LEFT(TEXT(JX4,"jjjj"),1)))</f>
        <v>M</v>
      </c>
      <c r="JY3" s="11" t="str">
        <f t="shared" ref="JY3" si="110">IF(JY4="","",UPPER(LEFT(TEXT(JY4,"jjjj"),1)))</f>
        <v>M</v>
      </c>
      <c r="JZ3" s="11" t="str">
        <f t="shared" ref="JZ3" si="111">IF(JZ4="","",UPPER(LEFT(TEXT(JZ4,"jjjj"),1)))</f>
        <v>J</v>
      </c>
      <c r="KA3" s="11" t="str">
        <f t="shared" ref="KA3" si="112">IF(KA4="","",UPPER(LEFT(TEXT(KA4,"jjjj"),1)))</f>
        <v>V</v>
      </c>
      <c r="KB3" s="11" t="str">
        <f t="shared" ref="KB3" si="113">IF(KB4="","",UPPER(LEFT(TEXT(KB4,"jjjj"),1)))</f>
        <v>S</v>
      </c>
      <c r="KC3" s="11" t="str">
        <f t="shared" ref="KC3" si="114">IF(KC4="","",UPPER(LEFT(TEXT(KC4,"jjjj"),1)))</f>
        <v>D</v>
      </c>
      <c r="KD3" s="11" t="str">
        <f t="shared" ref="KD3" si="115">IF(KD4="","",UPPER(LEFT(TEXT(KD4,"jjjj"),1)))</f>
        <v>L</v>
      </c>
      <c r="KE3" s="11" t="str">
        <f t="shared" ref="KE3" si="116">IF(KE4="","",UPPER(LEFT(TEXT(KE4,"jjjj"),1)))</f>
        <v>M</v>
      </c>
      <c r="KF3" s="11" t="str">
        <f t="shared" ref="KF3" si="117">IF(KF4="","",UPPER(LEFT(TEXT(KF4,"jjjj"),1)))</f>
        <v>M</v>
      </c>
      <c r="KG3" s="11" t="str">
        <f t="shared" ref="KG3" si="118">IF(KG4="","",UPPER(LEFT(TEXT(KG4,"jjjj"),1)))</f>
        <v>J</v>
      </c>
      <c r="KH3" s="11" t="str">
        <f t="shared" ref="KH3" si="119">IF(KH4="","",UPPER(LEFT(TEXT(KH4,"jjjj"),1)))</f>
        <v>V</v>
      </c>
      <c r="KI3" s="11" t="str">
        <f t="shared" ref="KI3" si="120">IF(KI4="","",UPPER(LEFT(TEXT(KI4,"jjjj"),1)))</f>
        <v>S</v>
      </c>
      <c r="KJ3" s="11" t="str">
        <f t="shared" ref="KJ3" si="121">IF(KJ4="","",UPPER(LEFT(TEXT(KJ4,"jjjj"),1)))</f>
        <v>D</v>
      </c>
      <c r="KK3" s="11" t="str">
        <f t="shared" ref="KK3" si="122">IF(KK4="","",UPPER(LEFT(TEXT(KK4,"jjjj"),1)))</f>
        <v>L</v>
      </c>
      <c r="KL3" s="11" t="str">
        <f t="shared" ref="KL3" si="123">IF(KL4="","",UPPER(LEFT(TEXT(KL4,"jjjj"),1)))</f>
        <v>M</v>
      </c>
      <c r="KM3" s="11" t="str">
        <f t="shared" ref="KM3" si="124">IF(KM4="","",UPPER(LEFT(TEXT(KM4,"jjjj"),1)))</f>
        <v>M</v>
      </c>
      <c r="KN3" s="11" t="str">
        <f t="shared" ref="KN3" si="125">IF(KN4="","",UPPER(LEFT(TEXT(KN4,"jjjj"),1)))</f>
        <v>J</v>
      </c>
      <c r="KO3" s="11" t="str">
        <f t="shared" ref="KO3" si="126">IF(KO4="","",UPPER(LEFT(TEXT(KO4,"jjjj"),1)))</f>
        <v>V</v>
      </c>
      <c r="KP3" s="11" t="str">
        <f t="shared" ref="KP3" si="127">IF(KP4="","",UPPER(LEFT(TEXT(KP4,"jjjj"),1)))</f>
        <v>S</v>
      </c>
      <c r="KQ3" s="11" t="str">
        <f t="shared" ref="KQ3" si="128">IF(KQ4="","",UPPER(LEFT(TEXT(KQ4,"jjjj"),1)))</f>
        <v>D</v>
      </c>
      <c r="KR3" s="11" t="str">
        <f t="shared" ref="KR3" si="129">IF(KR4="","",UPPER(LEFT(TEXT(KR4,"jjjj"),1)))</f>
        <v>L</v>
      </c>
      <c r="KS3" s="11" t="str">
        <f t="shared" ref="KS3" si="130">IF(KS4="","",UPPER(LEFT(TEXT(KS4,"jjjj"),1)))</f>
        <v>M</v>
      </c>
      <c r="KT3" s="11" t="str">
        <f t="shared" ref="KT3" si="131">IF(KT4="","",UPPER(LEFT(TEXT(KT4,"jjjj"),1)))</f>
        <v>M</v>
      </c>
      <c r="KU3" s="11" t="str">
        <f t="shared" ref="KU3" si="132">IF(KU4="","",UPPER(LEFT(TEXT(KU4,"jjjj"),1)))</f>
        <v>J</v>
      </c>
      <c r="KV3" s="11" t="str">
        <f t="shared" ref="KV3" si="133">IF(KV4="","",UPPER(LEFT(TEXT(KV4,"jjjj"),1)))</f>
        <v>V</v>
      </c>
      <c r="KW3" s="11" t="str">
        <f t="shared" ref="KW3" si="134">IF(KW4="","",UPPER(LEFT(TEXT(KW4,"jjjj"),1)))</f>
        <v>S</v>
      </c>
      <c r="KX3" s="11" t="str">
        <f t="shared" ref="KX3" si="135">IF(KX4="","",UPPER(LEFT(TEXT(KX4,"jjjj"),1)))</f>
        <v>D</v>
      </c>
      <c r="KY3" s="11" t="str">
        <f t="shared" ref="KY3" si="136">IF(KY4="","",UPPER(LEFT(TEXT(KY4,"jjjj"),1)))</f>
        <v>L</v>
      </c>
      <c r="KZ3" s="11" t="str">
        <f t="shared" ref="KZ3" si="137">IF(KZ4="","",UPPER(LEFT(TEXT(KZ4,"jjjj"),1)))</f>
        <v>M</v>
      </c>
      <c r="LA3" s="11" t="str">
        <f t="shared" ref="LA3" si="138">IF(LA4="","",UPPER(LEFT(TEXT(LA4,"jjjj"),1)))</f>
        <v>M</v>
      </c>
      <c r="LB3" s="11" t="str">
        <f t="shared" ref="LB3" si="139">IF(LB4="","",UPPER(LEFT(TEXT(LB4,"jjjj"),1)))</f>
        <v>J</v>
      </c>
      <c r="LC3" s="11" t="str">
        <f t="shared" ref="LC3" si="140">IF(LC4="","",UPPER(LEFT(TEXT(LC4,"jjjj"),1)))</f>
        <v>V</v>
      </c>
      <c r="LD3" s="11" t="str">
        <f t="shared" ref="LD3" si="141">IF(LD4="","",UPPER(LEFT(TEXT(LD4,"jjjj"),1)))</f>
        <v>S</v>
      </c>
      <c r="LE3" s="11" t="str">
        <f t="shared" ref="LE3" si="142">IF(LE4="","",UPPER(LEFT(TEXT(LE4,"jjjj"),1)))</f>
        <v>D</v>
      </c>
      <c r="LF3" s="11" t="str">
        <f t="shared" ref="LF3" si="143">IF(LF4="","",UPPER(LEFT(TEXT(LF4,"jjjj"),1)))</f>
        <v>L</v>
      </c>
      <c r="LG3" s="11" t="str">
        <f t="shared" ref="LG3" si="144">IF(LG4="","",UPPER(LEFT(TEXT(LG4,"jjjj"),1)))</f>
        <v>M</v>
      </c>
      <c r="LH3" s="11" t="str">
        <f t="shared" ref="LH3" si="145">IF(LH4="","",UPPER(LEFT(TEXT(LH4,"jjjj"),1)))</f>
        <v>M</v>
      </c>
      <c r="LI3" s="11" t="str">
        <f t="shared" ref="LI3" si="146">IF(LI4="","",UPPER(LEFT(TEXT(LI4,"jjjj"),1)))</f>
        <v>J</v>
      </c>
      <c r="LJ3" s="11" t="str">
        <f t="shared" ref="LJ3" si="147">IF(LJ4="","",UPPER(LEFT(TEXT(LJ4,"jjjj"),1)))</f>
        <v>V</v>
      </c>
      <c r="LK3" s="11" t="str">
        <f t="shared" ref="LK3" si="148">IF(LK4="","",UPPER(LEFT(TEXT(LK4,"jjjj"),1)))</f>
        <v>S</v>
      </c>
      <c r="LL3" s="11" t="str">
        <f t="shared" ref="LL3" si="149">IF(LL4="","",UPPER(LEFT(TEXT(LL4,"jjjj"),1)))</f>
        <v>D</v>
      </c>
      <c r="LM3" s="11" t="str">
        <f t="shared" ref="LM3" si="150">IF(LM4="","",UPPER(LEFT(TEXT(LM4,"jjjj"),1)))</f>
        <v>L</v>
      </c>
      <c r="LN3" s="11" t="str">
        <f t="shared" ref="LN3" si="151">IF(LN4="","",UPPER(LEFT(TEXT(LN4,"jjjj"),1)))</f>
        <v>M</v>
      </c>
      <c r="LO3" s="11" t="str">
        <f t="shared" ref="LO3" si="152">IF(LO4="","",UPPER(LEFT(TEXT(LO4,"jjjj"),1)))</f>
        <v>M</v>
      </c>
      <c r="LP3" s="11" t="str">
        <f t="shared" ref="LP3" si="153">IF(LP4="","",UPPER(LEFT(TEXT(LP4,"jjjj"),1)))</f>
        <v>J</v>
      </c>
      <c r="LQ3" s="11" t="str">
        <f t="shared" ref="LQ3" si="154">IF(LQ4="","",UPPER(LEFT(TEXT(LQ4,"jjjj"),1)))</f>
        <v>V</v>
      </c>
      <c r="LR3" s="11" t="str">
        <f t="shared" ref="LR3" si="155">IF(LR4="","",UPPER(LEFT(TEXT(LR4,"jjjj"),1)))</f>
        <v>S</v>
      </c>
      <c r="LS3" s="11" t="str">
        <f t="shared" ref="LS3" si="156">IF(LS4="","",UPPER(LEFT(TEXT(LS4,"jjjj"),1)))</f>
        <v>D</v>
      </c>
      <c r="LT3" s="11" t="str">
        <f t="shared" ref="LT3" si="157">IF(LT4="","",UPPER(LEFT(TEXT(LT4,"jjjj"),1)))</f>
        <v>L</v>
      </c>
      <c r="LU3" s="11" t="str">
        <f t="shared" ref="LU3" si="158">IF(LU4="","",UPPER(LEFT(TEXT(LU4,"jjjj"),1)))</f>
        <v>M</v>
      </c>
      <c r="LV3" s="11" t="str">
        <f t="shared" ref="LV3" si="159">IF(LV4="","",UPPER(LEFT(TEXT(LV4,"jjjj"),1)))</f>
        <v>M</v>
      </c>
      <c r="LW3" s="11" t="str">
        <f t="shared" ref="LW3" si="160">IF(LW4="","",UPPER(LEFT(TEXT(LW4,"jjjj"),1)))</f>
        <v>J</v>
      </c>
      <c r="LX3" s="11" t="str">
        <f t="shared" ref="LX3" si="161">IF(LX4="","",UPPER(LEFT(TEXT(LX4,"jjjj"),1)))</f>
        <v>V</v>
      </c>
      <c r="LY3" s="11" t="str">
        <f t="shared" ref="LY3" si="162">IF(LY4="","",UPPER(LEFT(TEXT(LY4,"jjjj"),1)))</f>
        <v>S</v>
      </c>
      <c r="LZ3" s="11" t="str">
        <f t="shared" ref="LZ3" si="163">IF(LZ4="","",UPPER(LEFT(TEXT(LZ4,"jjjj"),1)))</f>
        <v>D</v>
      </c>
      <c r="MA3" s="11" t="str">
        <f t="shared" ref="MA3" si="164">IF(MA4="","",UPPER(LEFT(TEXT(MA4,"jjjj"),1)))</f>
        <v>L</v>
      </c>
      <c r="MB3" s="11" t="str">
        <f t="shared" ref="MB3" si="165">IF(MB4="","",UPPER(LEFT(TEXT(MB4,"jjjj"),1)))</f>
        <v>M</v>
      </c>
      <c r="MC3" s="11" t="str">
        <f t="shared" ref="MC3" si="166">IF(MC4="","",UPPER(LEFT(TEXT(MC4,"jjjj"),1)))</f>
        <v>M</v>
      </c>
      <c r="MD3" s="11" t="str">
        <f t="shared" ref="MD3" si="167">IF(MD4="","",UPPER(LEFT(TEXT(MD4,"jjjj"),1)))</f>
        <v>J</v>
      </c>
      <c r="ME3" s="11" t="str">
        <f t="shared" ref="ME3" si="168">IF(ME4="","",UPPER(LEFT(TEXT(ME4,"jjjj"),1)))</f>
        <v>V</v>
      </c>
      <c r="MF3" s="11" t="str">
        <f t="shared" ref="MF3" si="169">IF(MF4="","",UPPER(LEFT(TEXT(MF4,"jjjj"),1)))</f>
        <v>S</v>
      </c>
      <c r="MG3" s="11" t="str">
        <f t="shared" ref="MG3" si="170">IF(MG4="","",UPPER(LEFT(TEXT(MG4,"jjjj"),1)))</f>
        <v>D</v>
      </c>
      <c r="MH3" s="11" t="str">
        <f t="shared" ref="MH3" si="171">IF(MH4="","",UPPER(LEFT(TEXT(MH4,"jjjj"),1)))</f>
        <v>L</v>
      </c>
      <c r="MI3" s="11" t="str">
        <f t="shared" ref="MI3" si="172">IF(MI4="","",UPPER(LEFT(TEXT(MI4,"jjjj"),1)))</f>
        <v>M</v>
      </c>
      <c r="MJ3" s="11" t="str">
        <f t="shared" ref="MJ3" si="173">IF(MJ4="","",UPPER(LEFT(TEXT(MJ4,"jjjj"),1)))</f>
        <v>M</v>
      </c>
      <c r="MK3" s="11" t="str">
        <f t="shared" ref="MK3" si="174">IF(MK4="","",UPPER(LEFT(TEXT(MK4,"jjjj"),1)))</f>
        <v>J</v>
      </c>
      <c r="ML3" s="11" t="str">
        <f t="shared" ref="ML3" si="175">IF(ML4="","",UPPER(LEFT(TEXT(ML4,"jjjj"),1)))</f>
        <v>V</v>
      </c>
      <c r="MM3" s="11" t="str">
        <f t="shared" ref="MM3" si="176">IF(MM4="","",UPPER(LEFT(TEXT(MM4,"jjjj"),1)))</f>
        <v>S</v>
      </c>
      <c r="MN3" s="11" t="str">
        <f t="shared" ref="MN3" si="177">IF(MN4="","",UPPER(LEFT(TEXT(MN4,"jjjj"),1)))</f>
        <v>D</v>
      </c>
      <c r="MO3" s="11" t="str">
        <f t="shared" ref="MO3" si="178">IF(MO4="","",UPPER(LEFT(TEXT(MO4,"jjjj"),1)))</f>
        <v>L</v>
      </c>
      <c r="MP3" s="11" t="str">
        <f t="shared" ref="MP3" si="179">IF(MP4="","",UPPER(LEFT(TEXT(MP4,"jjjj"),1)))</f>
        <v>M</v>
      </c>
      <c r="MQ3" s="11" t="str">
        <f t="shared" ref="MQ3" si="180">IF(MQ4="","",UPPER(LEFT(TEXT(MQ4,"jjjj"),1)))</f>
        <v>M</v>
      </c>
      <c r="MR3" s="11" t="str">
        <f t="shared" ref="MR3" si="181">IF(MR4="","",UPPER(LEFT(TEXT(MR4,"jjjj"),1)))</f>
        <v>J</v>
      </c>
      <c r="MS3" s="11" t="str">
        <f t="shared" ref="MS3" si="182">IF(MS4="","",UPPER(LEFT(TEXT(MS4,"jjjj"),1)))</f>
        <v>V</v>
      </c>
      <c r="MT3" s="11" t="str">
        <f t="shared" ref="MT3" si="183">IF(MT4="","",UPPER(LEFT(TEXT(MT4,"jjjj"),1)))</f>
        <v>S</v>
      </c>
      <c r="MU3" s="11" t="str">
        <f t="shared" ref="MU3" si="184">IF(MU4="","",UPPER(LEFT(TEXT(MU4,"jjjj"),1)))</f>
        <v>D</v>
      </c>
      <c r="MV3" s="11" t="str">
        <f t="shared" ref="MV3" si="185">IF(MV4="","",UPPER(LEFT(TEXT(MV4,"jjjj"),1)))</f>
        <v>L</v>
      </c>
      <c r="MW3" s="11" t="str">
        <f t="shared" ref="MW3" si="186">IF(MW4="","",UPPER(LEFT(TEXT(MW4,"jjjj"),1)))</f>
        <v>M</v>
      </c>
      <c r="MX3" s="11" t="str">
        <f t="shared" ref="MX3" si="187">IF(MX4="","",UPPER(LEFT(TEXT(MX4,"jjjj"),1)))</f>
        <v>M</v>
      </c>
      <c r="MY3" s="11" t="str">
        <f t="shared" ref="MY3" si="188">IF(MY4="","",UPPER(LEFT(TEXT(MY4,"jjjj"),1)))</f>
        <v>J</v>
      </c>
      <c r="MZ3" s="11" t="str">
        <f t="shared" ref="MZ3" si="189">IF(MZ4="","",UPPER(LEFT(TEXT(MZ4,"jjjj"),1)))</f>
        <v>V</v>
      </c>
      <c r="NA3" s="11" t="str">
        <f t="shared" ref="NA3" si="190">IF(NA4="","",UPPER(LEFT(TEXT(NA4,"jjjj"),1)))</f>
        <v>S</v>
      </c>
      <c r="NB3" s="11" t="str">
        <f t="shared" ref="NB3" si="191">IF(NB4="","",UPPER(LEFT(TEXT(NB4,"jjjj"),1)))</f>
        <v>D</v>
      </c>
      <c r="NC3" s="11" t="str">
        <f t="shared" ref="NC3:ND3" si="192">IF(NC4="","",UPPER(LEFT(TEXT(NC4,"jjjj"),1)))</f>
        <v>L</v>
      </c>
      <c r="ND3" s="11" t="str">
        <f t="shared" si="192"/>
        <v>M</v>
      </c>
      <c r="NE3" s="38" t="s">
        <v>58</v>
      </c>
      <c r="NF3" s="38" t="s">
        <v>58</v>
      </c>
    </row>
    <row r="4" spans="1:370" s="10" customFormat="1" ht="15.75">
      <c r="A4" s="16" t="s">
        <v>41</v>
      </c>
      <c r="B4" s="10" t="s">
        <v>42</v>
      </c>
      <c r="C4" s="11">
        <v>43830</v>
      </c>
      <c r="D4" s="11">
        <f t="shared" ref="D4:BO4" si="193">C4+1</f>
        <v>43831</v>
      </c>
      <c r="E4" s="11">
        <f t="shared" si="193"/>
        <v>43832</v>
      </c>
      <c r="F4" s="11">
        <f t="shared" si="193"/>
        <v>43833</v>
      </c>
      <c r="G4" s="11">
        <f t="shared" si="193"/>
        <v>43834</v>
      </c>
      <c r="H4" s="11">
        <f t="shared" si="193"/>
        <v>43835</v>
      </c>
      <c r="I4" s="11">
        <f t="shared" si="193"/>
        <v>43836</v>
      </c>
      <c r="J4" s="11">
        <f t="shared" si="193"/>
        <v>43837</v>
      </c>
      <c r="K4" s="11">
        <f t="shared" si="193"/>
        <v>43838</v>
      </c>
      <c r="L4" s="11">
        <f t="shared" si="193"/>
        <v>43839</v>
      </c>
      <c r="M4" s="11">
        <f t="shared" si="193"/>
        <v>43840</v>
      </c>
      <c r="N4" s="11">
        <f t="shared" si="193"/>
        <v>43841</v>
      </c>
      <c r="O4" s="11">
        <f t="shared" si="193"/>
        <v>43842</v>
      </c>
      <c r="P4" s="11">
        <f t="shared" si="193"/>
        <v>43843</v>
      </c>
      <c r="Q4" s="11">
        <f t="shared" si="193"/>
        <v>43844</v>
      </c>
      <c r="R4" s="11">
        <f t="shared" si="193"/>
        <v>43845</v>
      </c>
      <c r="S4" s="11">
        <f t="shared" si="193"/>
        <v>43846</v>
      </c>
      <c r="T4" s="11">
        <f t="shared" si="193"/>
        <v>43847</v>
      </c>
      <c r="U4" s="11">
        <f t="shared" si="193"/>
        <v>43848</v>
      </c>
      <c r="V4" s="11">
        <f t="shared" si="193"/>
        <v>43849</v>
      </c>
      <c r="W4" s="11">
        <f t="shared" si="193"/>
        <v>43850</v>
      </c>
      <c r="X4" s="11">
        <f t="shared" si="193"/>
        <v>43851</v>
      </c>
      <c r="Y4" s="11">
        <f t="shared" si="193"/>
        <v>43852</v>
      </c>
      <c r="Z4" s="11">
        <f t="shared" si="193"/>
        <v>43853</v>
      </c>
      <c r="AA4" s="11">
        <f t="shared" si="193"/>
        <v>43854</v>
      </c>
      <c r="AB4" s="11">
        <f t="shared" si="193"/>
        <v>43855</v>
      </c>
      <c r="AC4" s="11">
        <f t="shared" si="193"/>
        <v>43856</v>
      </c>
      <c r="AD4" s="11">
        <f t="shared" si="193"/>
        <v>43857</v>
      </c>
      <c r="AE4" s="11">
        <f t="shared" si="193"/>
        <v>43858</v>
      </c>
      <c r="AF4" s="11">
        <f t="shared" si="193"/>
        <v>43859</v>
      </c>
      <c r="AG4" s="11">
        <f t="shared" si="193"/>
        <v>43860</v>
      </c>
      <c r="AH4" s="11">
        <f t="shared" si="193"/>
        <v>43861</v>
      </c>
      <c r="AI4" s="11">
        <f t="shared" si="193"/>
        <v>43862</v>
      </c>
      <c r="AJ4" s="11">
        <f t="shared" si="193"/>
        <v>43863</v>
      </c>
      <c r="AK4" s="11">
        <f t="shared" si="193"/>
        <v>43864</v>
      </c>
      <c r="AL4" s="11">
        <f t="shared" si="193"/>
        <v>43865</v>
      </c>
      <c r="AM4" s="11">
        <f t="shared" si="193"/>
        <v>43866</v>
      </c>
      <c r="AN4" s="11">
        <f t="shared" si="193"/>
        <v>43867</v>
      </c>
      <c r="AO4" s="11">
        <f t="shared" si="193"/>
        <v>43868</v>
      </c>
      <c r="AP4" s="11">
        <f t="shared" si="193"/>
        <v>43869</v>
      </c>
      <c r="AQ4" s="11">
        <f t="shared" si="193"/>
        <v>43870</v>
      </c>
      <c r="AR4" s="11">
        <f t="shared" si="193"/>
        <v>43871</v>
      </c>
      <c r="AS4" s="11">
        <f t="shared" si="193"/>
        <v>43872</v>
      </c>
      <c r="AT4" s="11">
        <f t="shared" si="193"/>
        <v>43873</v>
      </c>
      <c r="AU4" s="11">
        <f t="shared" si="193"/>
        <v>43874</v>
      </c>
      <c r="AV4" s="11">
        <f t="shared" si="193"/>
        <v>43875</v>
      </c>
      <c r="AW4" s="11">
        <f t="shared" si="193"/>
        <v>43876</v>
      </c>
      <c r="AX4" s="11">
        <f t="shared" si="193"/>
        <v>43877</v>
      </c>
      <c r="AY4" s="11">
        <f t="shared" si="193"/>
        <v>43878</v>
      </c>
      <c r="AZ4" s="11">
        <f t="shared" si="193"/>
        <v>43879</v>
      </c>
      <c r="BA4" s="11">
        <f t="shared" si="193"/>
        <v>43880</v>
      </c>
      <c r="BB4" s="11">
        <f t="shared" si="193"/>
        <v>43881</v>
      </c>
      <c r="BC4" s="11">
        <f t="shared" si="193"/>
        <v>43882</v>
      </c>
      <c r="BD4" s="11">
        <f t="shared" si="193"/>
        <v>43883</v>
      </c>
      <c r="BE4" s="11">
        <f t="shared" si="193"/>
        <v>43884</v>
      </c>
      <c r="BF4" s="11">
        <f t="shared" si="193"/>
        <v>43885</v>
      </c>
      <c r="BG4" s="11">
        <f t="shared" si="193"/>
        <v>43886</v>
      </c>
      <c r="BH4" s="11">
        <f t="shared" si="193"/>
        <v>43887</v>
      </c>
      <c r="BI4" s="11">
        <f t="shared" si="193"/>
        <v>43888</v>
      </c>
      <c r="BJ4" s="11">
        <f t="shared" si="193"/>
        <v>43889</v>
      </c>
      <c r="BK4" s="11">
        <f t="shared" si="193"/>
        <v>43890</v>
      </c>
      <c r="BL4" s="11">
        <f t="shared" si="193"/>
        <v>43891</v>
      </c>
      <c r="BM4" s="11">
        <f t="shared" si="193"/>
        <v>43892</v>
      </c>
      <c r="BN4" s="11">
        <f t="shared" si="193"/>
        <v>43893</v>
      </c>
      <c r="BO4" s="11">
        <f t="shared" si="193"/>
        <v>43894</v>
      </c>
      <c r="BP4" s="11">
        <f t="shared" ref="BP4:EA4" si="194">BO4+1</f>
        <v>43895</v>
      </c>
      <c r="BQ4" s="11">
        <f t="shared" si="194"/>
        <v>43896</v>
      </c>
      <c r="BR4" s="11">
        <f t="shared" si="194"/>
        <v>43897</v>
      </c>
      <c r="BS4" s="11">
        <f t="shared" si="194"/>
        <v>43898</v>
      </c>
      <c r="BT4" s="11">
        <f t="shared" si="194"/>
        <v>43899</v>
      </c>
      <c r="BU4" s="11">
        <f t="shared" si="194"/>
        <v>43900</v>
      </c>
      <c r="BV4" s="11">
        <f t="shared" si="194"/>
        <v>43901</v>
      </c>
      <c r="BW4" s="11">
        <f t="shared" si="194"/>
        <v>43902</v>
      </c>
      <c r="BX4" s="11">
        <f t="shared" si="194"/>
        <v>43903</v>
      </c>
      <c r="BY4" s="11">
        <f t="shared" si="194"/>
        <v>43904</v>
      </c>
      <c r="BZ4" s="11">
        <f t="shared" si="194"/>
        <v>43905</v>
      </c>
      <c r="CA4" s="11">
        <f t="shared" si="194"/>
        <v>43906</v>
      </c>
      <c r="CB4" s="11">
        <f t="shared" si="194"/>
        <v>43907</v>
      </c>
      <c r="CC4" s="11">
        <f t="shared" si="194"/>
        <v>43908</v>
      </c>
      <c r="CD4" s="11">
        <f t="shared" si="194"/>
        <v>43909</v>
      </c>
      <c r="CE4" s="11">
        <f t="shared" si="194"/>
        <v>43910</v>
      </c>
      <c r="CF4" s="11">
        <f t="shared" si="194"/>
        <v>43911</v>
      </c>
      <c r="CG4" s="11">
        <f t="shared" si="194"/>
        <v>43912</v>
      </c>
      <c r="CH4" s="11">
        <f t="shared" si="194"/>
        <v>43913</v>
      </c>
      <c r="CI4" s="11">
        <f t="shared" si="194"/>
        <v>43914</v>
      </c>
      <c r="CJ4" s="11">
        <f t="shared" si="194"/>
        <v>43915</v>
      </c>
      <c r="CK4" s="11">
        <f t="shared" si="194"/>
        <v>43916</v>
      </c>
      <c r="CL4" s="11">
        <f t="shared" si="194"/>
        <v>43917</v>
      </c>
      <c r="CM4" s="11">
        <f t="shared" si="194"/>
        <v>43918</v>
      </c>
      <c r="CN4" s="11">
        <f t="shared" si="194"/>
        <v>43919</v>
      </c>
      <c r="CO4" s="11">
        <f t="shared" si="194"/>
        <v>43920</v>
      </c>
      <c r="CP4" s="11">
        <f t="shared" si="194"/>
        <v>43921</v>
      </c>
      <c r="CQ4" s="11">
        <f t="shared" si="194"/>
        <v>43922</v>
      </c>
      <c r="CR4" s="11">
        <f t="shared" si="194"/>
        <v>43923</v>
      </c>
      <c r="CS4" s="11">
        <f t="shared" si="194"/>
        <v>43924</v>
      </c>
      <c r="CT4" s="11">
        <f t="shared" si="194"/>
        <v>43925</v>
      </c>
      <c r="CU4" s="11">
        <f t="shared" si="194"/>
        <v>43926</v>
      </c>
      <c r="CV4" s="11">
        <f t="shared" si="194"/>
        <v>43927</v>
      </c>
      <c r="CW4" s="11">
        <f t="shared" si="194"/>
        <v>43928</v>
      </c>
      <c r="CX4" s="11">
        <f t="shared" si="194"/>
        <v>43929</v>
      </c>
      <c r="CY4" s="11">
        <f t="shared" si="194"/>
        <v>43930</v>
      </c>
      <c r="CZ4" s="11">
        <f t="shared" si="194"/>
        <v>43931</v>
      </c>
      <c r="DA4" s="11">
        <f t="shared" si="194"/>
        <v>43932</v>
      </c>
      <c r="DB4" s="11">
        <f t="shared" si="194"/>
        <v>43933</v>
      </c>
      <c r="DC4" s="11">
        <f t="shared" si="194"/>
        <v>43934</v>
      </c>
      <c r="DD4" s="11">
        <f t="shared" si="194"/>
        <v>43935</v>
      </c>
      <c r="DE4" s="11">
        <f t="shared" si="194"/>
        <v>43936</v>
      </c>
      <c r="DF4" s="11">
        <f t="shared" si="194"/>
        <v>43937</v>
      </c>
      <c r="DG4" s="11">
        <f t="shared" si="194"/>
        <v>43938</v>
      </c>
      <c r="DH4" s="11">
        <f t="shared" si="194"/>
        <v>43939</v>
      </c>
      <c r="DI4" s="11">
        <f t="shared" si="194"/>
        <v>43940</v>
      </c>
      <c r="DJ4" s="11">
        <f t="shared" si="194"/>
        <v>43941</v>
      </c>
      <c r="DK4" s="11">
        <f t="shared" si="194"/>
        <v>43942</v>
      </c>
      <c r="DL4" s="11">
        <f t="shared" si="194"/>
        <v>43943</v>
      </c>
      <c r="DM4" s="11">
        <f t="shared" si="194"/>
        <v>43944</v>
      </c>
      <c r="DN4" s="11">
        <f t="shared" si="194"/>
        <v>43945</v>
      </c>
      <c r="DO4" s="11">
        <f t="shared" si="194"/>
        <v>43946</v>
      </c>
      <c r="DP4" s="11">
        <f t="shared" si="194"/>
        <v>43947</v>
      </c>
      <c r="DQ4" s="11">
        <f t="shared" si="194"/>
        <v>43948</v>
      </c>
      <c r="DR4" s="11">
        <f t="shared" si="194"/>
        <v>43949</v>
      </c>
      <c r="DS4" s="11">
        <f t="shared" si="194"/>
        <v>43950</v>
      </c>
      <c r="DT4" s="11">
        <f t="shared" si="194"/>
        <v>43951</v>
      </c>
      <c r="DU4" s="11">
        <f t="shared" si="194"/>
        <v>43952</v>
      </c>
      <c r="DV4" s="11">
        <f t="shared" si="194"/>
        <v>43953</v>
      </c>
      <c r="DW4" s="11">
        <f t="shared" si="194"/>
        <v>43954</v>
      </c>
      <c r="DX4" s="11">
        <f t="shared" si="194"/>
        <v>43955</v>
      </c>
      <c r="DY4" s="11">
        <f t="shared" si="194"/>
        <v>43956</v>
      </c>
      <c r="DZ4" s="11">
        <f t="shared" si="194"/>
        <v>43957</v>
      </c>
      <c r="EA4" s="11">
        <f t="shared" si="194"/>
        <v>43958</v>
      </c>
      <c r="EB4" s="11">
        <f t="shared" ref="EB4:GM4" si="195">EA4+1</f>
        <v>43959</v>
      </c>
      <c r="EC4" s="11">
        <f t="shared" si="195"/>
        <v>43960</v>
      </c>
      <c r="ED4" s="11">
        <f t="shared" si="195"/>
        <v>43961</v>
      </c>
      <c r="EE4" s="11">
        <f t="shared" si="195"/>
        <v>43962</v>
      </c>
      <c r="EF4" s="11">
        <f t="shared" si="195"/>
        <v>43963</v>
      </c>
      <c r="EG4" s="11">
        <f t="shared" si="195"/>
        <v>43964</v>
      </c>
      <c r="EH4" s="11">
        <f t="shared" si="195"/>
        <v>43965</v>
      </c>
      <c r="EI4" s="11">
        <f t="shared" si="195"/>
        <v>43966</v>
      </c>
      <c r="EJ4" s="11">
        <f t="shared" si="195"/>
        <v>43967</v>
      </c>
      <c r="EK4" s="11">
        <f t="shared" si="195"/>
        <v>43968</v>
      </c>
      <c r="EL4" s="11">
        <f t="shared" si="195"/>
        <v>43969</v>
      </c>
      <c r="EM4" s="11">
        <f t="shared" si="195"/>
        <v>43970</v>
      </c>
      <c r="EN4" s="11">
        <f t="shared" si="195"/>
        <v>43971</v>
      </c>
      <c r="EO4" s="11">
        <f t="shared" si="195"/>
        <v>43972</v>
      </c>
      <c r="EP4" s="11">
        <f t="shared" si="195"/>
        <v>43973</v>
      </c>
      <c r="EQ4" s="11">
        <f t="shared" si="195"/>
        <v>43974</v>
      </c>
      <c r="ER4" s="11">
        <f t="shared" si="195"/>
        <v>43975</v>
      </c>
      <c r="ES4" s="11">
        <f t="shared" si="195"/>
        <v>43976</v>
      </c>
      <c r="ET4" s="11">
        <f t="shared" si="195"/>
        <v>43977</v>
      </c>
      <c r="EU4" s="11">
        <f t="shared" si="195"/>
        <v>43978</v>
      </c>
      <c r="EV4" s="11">
        <f t="shared" si="195"/>
        <v>43979</v>
      </c>
      <c r="EW4" s="11">
        <f t="shared" si="195"/>
        <v>43980</v>
      </c>
      <c r="EX4" s="11">
        <f t="shared" si="195"/>
        <v>43981</v>
      </c>
      <c r="EY4" s="11">
        <f t="shared" si="195"/>
        <v>43982</v>
      </c>
      <c r="EZ4" s="11">
        <f t="shared" si="195"/>
        <v>43983</v>
      </c>
      <c r="FA4" s="11">
        <f t="shared" si="195"/>
        <v>43984</v>
      </c>
      <c r="FB4" s="11">
        <f t="shared" si="195"/>
        <v>43985</v>
      </c>
      <c r="FC4" s="11">
        <f t="shared" si="195"/>
        <v>43986</v>
      </c>
      <c r="FD4" s="11">
        <f t="shared" si="195"/>
        <v>43987</v>
      </c>
      <c r="FE4" s="11">
        <f t="shared" si="195"/>
        <v>43988</v>
      </c>
      <c r="FF4" s="11">
        <f t="shared" si="195"/>
        <v>43989</v>
      </c>
      <c r="FG4" s="11">
        <f t="shared" si="195"/>
        <v>43990</v>
      </c>
      <c r="FH4" s="11">
        <f t="shared" si="195"/>
        <v>43991</v>
      </c>
      <c r="FI4" s="11">
        <f t="shared" si="195"/>
        <v>43992</v>
      </c>
      <c r="FJ4" s="11">
        <f t="shared" si="195"/>
        <v>43993</v>
      </c>
      <c r="FK4" s="11">
        <f t="shared" si="195"/>
        <v>43994</v>
      </c>
      <c r="FL4" s="11">
        <f t="shared" si="195"/>
        <v>43995</v>
      </c>
      <c r="FM4" s="11">
        <f t="shared" si="195"/>
        <v>43996</v>
      </c>
      <c r="FN4" s="11">
        <f t="shared" si="195"/>
        <v>43997</v>
      </c>
      <c r="FO4" s="11">
        <f t="shared" si="195"/>
        <v>43998</v>
      </c>
      <c r="FP4" s="11">
        <f t="shared" si="195"/>
        <v>43999</v>
      </c>
      <c r="FQ4" s="11">
        <f t="shared" si="195"/>
        <v>44000</v>
      </c>
      <c r="FR4" s="11">
        <f t="shared" si="195"/>
        <v>44001</v>
      </c>
      <c r="FS4" s="11">
        <f t="shared" si="195"/>
        <v>44002</v>
      </c>
      <c r="FT4" s="11">
        <f t="shared" si="195"/>
        <v>44003</v>
      </c>
      <c r="FU4" s="11">
        <f t="shared" si="195"/>
        <v>44004</v>
      </c>
      <c r="FV4" s="11">
        <f t="shared" si="195"/>
        <v>44005</v>
      </c>
      <c r="FW4" s="11">
        <f t="shared" si="195"/>
        <v>44006</v>
      </c>
      <c r="FX4" s="11">
        <f t="shared" si="195"/>
        <v>44007</v>
      </c>
      <c r="FY4" s="11">
        <f t="shared" si="195"/>
        <v>44008</v>
      </c>
      <c r="FZ4" s="11">
        <f t="shared" si="195"/>
        <v>44009</v>
      </c>
      <c r="GA4" s="11">
        <f t="shared" si="195"/>
        <v>44010</v>
      </c>
      <c r="GB4" s="11">
        <f t="shared" si="195"/>
        <v>44011</v>
      </c>
      <c r="GC4" s="11">
        <f t="shared" si="195"/>
        <v>44012</v>
      </c>
      <c r="GD4" s="11">
        <f t="shared" si="195"/>
        <v>44013</v>
      </c>
      <c r="GE4" s="11">
        <f t="shared" si="195"/>
        <v>44014</v>
      </c>
      <c r="GF4" s="11">
        <f t="shared" si="195"/>
        <v>44015</v>
      </c>
      <c r="GG4" s="11">
        <f t="shared" si="195"/>
        <v>44016</v>
      </c>
      <c r="GH4" s="11">
        <f t="shared" si="195"/>
        <v>44017</v>
      </c>
      <c r="GI4" s="11">
        <f t="shared" si="195"/>
        <v>44018</v>
      </c>
      <c r="GJ4" s="11">
        <f t="shared" si="195"/>
        <v>44019</v>
      </c>
      <c r="GK4" s="11">
        <f t="shared" si="195"/>
        <v>44020</v>
      </c>
      <c r="GL4" s="11">
        <f t="shared" si="195"/>
        <v>44021</v>
      </c>
      <c r="GM4" s="11">
        <f t="shared" si="195"/>
        <v>44022</v>
      </c>
      <c r="GN4" s="11">
        <f t="shared" ref="GN4:IY4" si="196">GM4+1</f>
        <v>44023</v>
      </c>
      <c r="GO4" s="11">
        <f t="shared" si="196"/>
        <v>44024</v>
      </c>
      <c r="GP4" s="11">
        <f t="shared" si="196"/>
        <v>44025</v>
      </c>
      <c r="GQ4" s="11">
        <f t="shared" si="196"/>
        <v>44026</v>
      </c>
      <c r="GR4" s="11">
        <f t="shared" si="196"/>
        <v>44027</v>
      </c>
      <c r="GS4" s="11">
        <f t="shared" si="196"/>
        <v>44028</v>
      </c>
      <c r="GT4" s="11">
        <f t="shared" si="196"/>
        <v>44029</v>
      </c>
      <c r="GU4" s="11">
        <f t="shared" si="196"/>
        <v>44030</v>
      </c>
      <c r="GV4" s="11">
        <f t="shared" si="196"/>
        <v>44031</v>
      </c>
      <c r="GW4" s="11">
        <f t="shared" si="196"/>
        <v>44032</v>
      </c>
      <c r="GX4" s="11">
        <f t="shared" si="196"/>
        <v>44033</v>
      </c>
      <c r="GY4" s="11">
        <f t="shared" si="196"/>
        <v>44034</v>
      </c>
      <c r="GZ4" s="11">
        <f t="shared" si="196"/>
        <v>44035</v>
      </c>
      <c r="HA4" s="11">
        <f t="shared" si="196"/>
        <v>44036</v>
      </c>
      <c r="HB4" s="11">
        <f t="shared" si="196"/>
        <v>44037</v>
      </c>
      <c r="HC4" s="11">
        <f t="shared" si="196"/>
        <v>44038</v>
      </c>
      <c r="HD4" s="11">
        <f t="shared" si="196"/>
        <v>44039</v>
      </c>
      <c r="HE4" s="11">
        <f t="shared" si="196"/>
        <v>44040</v>
      </c>
      <c r="HF4" s="11">
        <f t="shared" si="196"/>
        <v>44041</v>
      </c>
      <c r="HG4" s="11">
        <f t="shared" si="196"/>
        <v>44042</v>
      </c>
      <c r="HH4" s="11">
        <f t="shared" si="196"/>
        <v>44043</v>
      </c>
      <c r="HI4" s="11">
        <f t="shared" si="196"/>
        <v>44044</v>
      </c>
      <c r="HJ4" s="11">
        <f t="shared" si="196"/>
        <v>44045</v>
      </c>
      <c r="HK4" s="11">
        <f t="shared" si="196"/>
        <v>44046</v>
      </c>
      <c r="HL4" s="11">
        <f t="shared" si="196"/>
        <v>44047</v>
      </c>
      <c r="HM4" s="11">
        <f t="shared" si="196"/>
        <v>44048</v>
      </c>
      <c r="HN4" s="11">
        <f t="shared" si="196"/>
        <v>44049</v>
      </c>
      <c r="HO4" s="11">
        <f t="shared" si="196"/>
        <v>44050</v>
      </c>
      <c r="HP4" s="11">
        <f t="shared" si="196"/>
        <v>44051</v>
      </c>
      <c r="HQ4" s="11">
        <f t="shared" si="196"/>
        <v>44052</v>
      </c>
      <c r="HR4" s="11">
        <f t="shared" si="196"/>
        <v>44053</v>
      </c>
      <c r="HS4" s="11">
        <f t="shared" si="196"/>
        <v>44054</v>
      </c>
      <c r="HT4" s="11">
        <f t="shared" si="196"/>
        <v>44055</v>
      </c>
      <c r="HU4" s="11">
        <f t="shared" si="196"/>
        <v>44056</v>
      </c>
      <c r="HV4" s="11">
        <f t="shared" si="196"/>
        <v>44057</v>
      </c>
      <c r="HW4" s="11">
        <f t="shared" si="196"/>
        <v>44058</v>
      </c>
      <c r="HX4" s="11">
        <f t="shared" si="196"/>
        <v>44059</v>
      </c>
      <c r="HY4" s="11">
        <f t="shared" si="196"/>
        <v>44060</v>
      </c>
      <c r="HZ4" s="11">
        <f t="shared" si="196"/>
        <v>44061</v>
      </c>
      <c r="IA4" s="11">
        <f t="shared" si="196"/>
        <v>44062</v>
      </c>
      <c r="IB4" s="11">
        <f t="shared" si="196"/>
        <v>44063</v>
      </c>
      <c r="IC4" s="11">
        <f t="shared" si="196"/>
        <v>44064</v>
      </c>
      <c r="ID4" s="11">
        <f t="shared" si="196"/>
        <v>44065</v>
      </c>
      <c r="IE4" s="11">
        <f t="shared" si="196"/>
        <v>44066</v>
      </c>
      <c r="IF4" s="11">
        <f t="shared" si="196"/>
        <v>44067</v>
      </c>
      <c r="IG4" s="11">
        <f t="shared" si="196"/>
        <v>44068</v>
      </c>
      <c r="IH4" s="11">
        <f t="shared" si="196"/>
        <v>44069</v>
      </c>
      <c r="II4" s="11">
        <f t="shared" si="196"/>
        <v>44070</v>
      </c>
      <c r="IJ4" s="11">
        <f t="shared" si="196"/>
        <v>44071</v>
      </c>
      <c r="IK4" s="11">
        <f t="shared" si="196"/>
        <v>44072</v>
      </c>
      <c r="IL4" s="11">
        <f t="shared" si="196"/>
        <v>44073</v>
      </c>
      <c r="IM4" s="11">
        <f t="shared" si="196"/>
        <v>44074</v>
      </c>
      <c r="IN4" s="11">
        <f t="shared" si="196"/>
        <v>44075</v>
      </c>
      <c r="IO4" s="11">
        <f t="shared" si="196"/>
        <v>44076</v>
      </c>
      <c r="IP4" s="11">
        <f t="shared" si="196"/>
        <v>44077</v>
      </c>
      <c r="IQ4" s="11">
        <f t="shared" si="196"/>
        <v>44078</v>
      </c>
      <c r="IR4" s="11">
        <f t="shared" si="196"/>
        <v>44079</v>
      </c>
      <c r="IS4" s="11">
        <f t="shared" si="196"/>
        <v>44080</v>
      </c>
      <c r="IT4" s="11">
        <f t="shared" si="196"/>
        <v>44081</v>
      </c>
      <c r="IU4" s="11">
        <f t="shared" si="196"/>
        <v>44082</v>
      </c>
      <c r="IV4" s="11">
        <f t="shared" si="196"/>
        <v>44083</v>
      </c>
      <c r="IW4" s="11">
        <f t="shared" si="196"/>
        <v>44084</v>
      </c>
      <c r="IX4" s="11">
        <f t="shared" si="196"/>
        <v>44085</v>
      </c>
      <c r="IY4" s="11">
        <f t="shared" si="196"/>
        <v>44086</v>
      </c>
      <c r="IZ4" s="11">
        <f t="shared" ref="IZ4:LK4" si="197">IY4+1</f>
        <v>44087</v>
      </c>
      <c r="JA4" s="11">
        <f t="shared" si="197"/>
        <v>44088</v>
      </c>
      <c r="JB4" s="11">
        <f t="shared" si="197"/>
        <v>44089</v>
      </c>
      <c r="JC4" s="11">
        <f t="shared" si="197"/>
        <v>44090</v>
      </c>
      <c r="JD4" s="11">
        <f t="shared" si="197"/>
        <v>44091</v>
      </c>
      <c r="JE4" s="11">
        <f t="shared" si="197"/>
        <v>44092</v>
      </c>
      <c r="JF4" s="11">
        <f t="shared" si="197"/>
        <v>44093</v>
      </c>
      <c r="JG4" s="11">
        <f t="shared" si="197"/>
        <v>44094</v>
      </c>
      <c r="JH4" s="11">
        <f t="shared" si="197"/>
        <v>44095</v>
      </c>
      <c r="JI4" s="11">
        <f t="shared" si="197"/>
        <v>44096</v>
      </c>
      <c r="JJ4" s="11">
        <f t="shared" si="197"/>
        <v>44097</v>
      </c>
      <c r="JK4" s="11">
        <f t="shared" si="197"/>
        <v>44098</v>
      </c>
      <c r="JL4" s="11">
        <f t="shared" si="197"/>
        <v>44099</v>
      </c>
      <c r="JM4" s="11">
        <f t="shared" si="197"/>
        <v>44100</v>
      </c>
      <c r="JN4" s="11">
        <f t="shared" si="197"/>
        <v>44101</v>
      </c>
      <c r="JO4" s="11">
        <f t="shared" si="197"/>
        <v>44102</v>
      </c>
      <c r="JP4" s="11">
        <f t="shared" si="197"/>
        <v>44103</v>
      </c>
      <c r="JQ4" s="11">
        <f t="shared" si="197"/>
        <v>44104</v>
      </c>
      <c r="JR4" s="11">
        <f t="shared" si="197"/>
        <v>44105</v>
      </c>
      <c r="JS4" s="11">
        <f t="shared" si="197"/>
        <v>44106</v>
      </c>
      <c r="JT4" s="11">
        <f t="shared" si="197"/>
        <v>44107</v>
      </c>
      <c r="JU4" s="11">
        <f t="shared" si="197"/>
        <v>44108</v>
      </c>
      <c r="JV4" s="11">
        <f t="shared" si="197"/>
        <v>44109</v>
      </c>
      <c r="JW4" s="11">
        <f t="shared" si="197"/>
        <v>44110</v>
      </c>
      <c r="JX4" s="11">
        <f t="shared" si="197"/>
        <v>44111</v>
      </c>
      <c r="JY4" s="11">
        <f t="shared" si="197"/>
        <v>44112</v>
      </c>
      <c r="JZ4" s="11">
        <f t="shared" si="197"/>
        <v>44113</v>
      </c>
      <c r="KA4" s="11">
        <f t="shared" si="197"/>
        <v>44114</v>
      </c>
      <c r="KB4" s="11">
        <f t="shared" si="197"/>
        <v>44115</v>
      </c>
      <c r="KC4" s="11">
        <f t="shared" si="197"/>
        <v>44116</v>
      </c>
      <c r="KD4" s="11">
        <f t="shared" si="197"/>
        <v>44117</v>
      </c>
      <c r="KE4" s="11">
        <f t="shared" si="197"/>
        <v>44118</v>
      </c>
      <c r="KF4" s="11">
        <f t="shared" si="197"/>
        <v>44119</v>
      </c>
      <c r="KG4" s="11">
        <f t="shared" si="197"/>
        <v>44120</v>
      </c>
      <c r="KH4" s="11">
        <f t="shared" si="197"/>
        <v>44121</v>
      </c>
      <c r="KI4" s="11">
        <f t="shared" si="197"/>
        <v>44122</v>
      </c>
      <c r="KJ4" s="11">
        <f t="shared" si="197"/>
        <v>44123</v>
      </c>
      <c r="KK4" s="11">
        <f t="shared" si="197"/>
        <v>44124</v>
      </c>
      <c r="KL4" s="11">
        <f t="shared" si="197"/>
        <v>44125</v>
      </c>
      <c r="KM4" s="11">
        <f t="shared" si="197"/>
        <v>44126</v>
      </c>
      <c r="KN4" s="11">
        <f t="shared" si="197"/>
        <v>44127</v>
      </c>
      <c r="KO4" s="11">
        <f t="shared" si="197"/>
        <v>44128</v>
      </c>
      <c r="KP4" s="11">
        <f t="shared" si="197"/>
        <v>44129</v>
      </c>
      <c r="KQ4" s="11">
        <f t="shared" si="197"/>
        <v>44130</v>
      </c>
      <c r="KR4" s="11">
        <f t="shared" si="197"/>
        <v>44131</v>
      </c>
      <c r="KS4" s="11">
        <f t="shared" si="197"/>
        <v>44132</v>
      </c>
      <c r="KT4" s="11">
        <f t="shared" si="197"/>
        <v>44133</v>
      </c>
      <c r="KU4" s="11">
        <f t="shared" si="197"/>
        <v>44134</v>
      </c>
      <c r="KV4" s="11">
        <f t="shared" si="197"/>
        <v>44135</v>
      </c>
      <c r="KW4" s="11">
        <f t="shared" si="197"/>
        <v>44136</v>
      </c>
      <c r="KX4" s="11">
        <f t="shared" si="197"/>
        <v>44137</v>
      </c>
      <c r="KY4" s="11">
        <f t="shared" si="197"/>
        <v>44138</v>
      </c>
      <c r="KZ4" s="11">
        <f t="shared" si="197"/>
        <v>44139</v>
      </c>
      <c r="LA4" s="11">
        <f t="shared" si="197"/>
        <v>44140</v>
      </c>
      <c r="LB4" s="11">
        <f t="shared" si="197"/>
        <v>44141</v>
      </c>
      <c r="LC4" s="11">
        <f t="shared" si="197"/>
        <v>44142</v>
      </c>
      <c r="LD4" s="11">
        <f t="shared" si="197"/>
        <v>44143</v>
      </c>
      <c r="LE4" s="11">
        <f t="shared" si="197"/>
        <v>44144</v>
      </c>
      <c r="LF4" s="11">
        <f t="shared" si="197"/>
        <v>44145</v>
      </c>
      <c r="LG4" s="11">
        <f t="shared" si="197"/>
        <v>44146</v>
      </c>
      <c r="LH4" s="11">
        <f t="shared" si="197"/>
        <v>44147</v>
      </c>
      <c r="LI4" s="11">
        <f t="shared" si="197"/>
        <v>44148</v>
      </c>
      <c r="LJ4" s="11">
        <f t="shared" si="197"/>
        <v>44149</v>
      </c>
      <c r="LK4" s="11">
        <f t="shared" si="197"/>
        <v>44150</v>
      </c>
      <c r="LL4" s="11">
        <f t="shared" ref="LL4:ND4" si="198">LK4+1</f>
        <v>44151</v>
      </c>
      <c r="LM4" s="11">
        <f t="shared" si="198"/>
        <v>44152</v>
      </c>
      <c r="LN4" s="11">
        <f t="shared" si="198"/>
        <v>44153</v>
      </c>
      <c r="LO4" s="11">
        <f t="shared" si="198"/>
        <v>44154</v>
      </c>
      <c r="LP4" s="11">
        <f t="shared" si="198"/>
        <v>44155</v>
      </c>
      <c r="LQ4" s="11">
        <f t="shared" si="198"/>
        <v>44156</v>
      </c>
      <c r="LR4" s="11">
        <f t="shared" si="198"/>
        <v>44157</v>
      </c>
      <c r="LS4" s="11">
        <f t="shared" si="198"/>
        <v>44158</v>
      </c>
      <c r="LT4" s="11">
        <f t="shared" si="198"/>
        <v>44159</v>
      </c>
      <c r="LU4" s="11">
        <f t="shared" si="198"/>
        <v>44160</v>
      </c>
      <c r="LV4" s="11">
        <f t="shared" si="198"/>
        <v>44161</v>
      </c>
      <c r="LW4" s="11">
        <f t="shared" si="198"/>
        <v>44162</v>
      </c>
      <c r="LX4" s="11">
        <f t="shared" si="198"/>
        <v>44163</v>
      </c>
      <c r="LY4" s="11">
        <f t="shared" si="198"/>
        <v>44164</v>
      </c>
      <c r="LZ4" s="11">
        <f t="shared" si="198"/>
        <v>44165</v>
      </c>
      <c r="MA4" s="11">
        <f t="shared" si="198"/>
        <v>44166</v>
      </c>
      <c r="MB4" s="11">
        <f t="shared" si="198"/>
        <v>44167</v>
      </c>
      <c r="MC4" s="11">
        <f t="shared" si="198"/>
        <v>44168</v>
      </c>
      <c r="MD4" s="11">
        <f t="shared" si="198"/>
        <v>44169</v>
      </c>
      <c r="ME4" s="11">
        <f t="shared" si="198"/>
        <v>44170</v>
      </c>
      <c r="MF4" s="11">
        <f t="shared" si="198"/>
        <v>44171</v>
      </c>
      <c r="MG4" s="11">
        <f t="shared" si="198"/>
        <v>44172</v>
      </c>
      <c r="MH4" s="11">
        <f t="shared" si="198"/>
        <v>44173</v>
      </c>
      <c r="MI4" s="11">
        <f t="shared" si="198"/>
        <v>44174</v>
      </c>
      <c r="MJ4" s="11">
        <f t="shared" si="198"/>
        <v>44175</v>
      </c>
      <c r="MK4" s="11">
        <f t="shared" si="198"/>
        <v>44176</v>
      </c>
      <c r="ML4" s="11">
        <f t="shared" si="198"/>
        <v>44177</v>
      </c>
      <c r="MM4" s="11">
        <f t="shared" si="198"/>
        <v>44178</v>
      </c>
      <c r="MN4" s="11">
        <f t="shared" si="198"/>
        <v>44179</v>
      </c>
      <c r="MO4" s="11">
        <f t="shared" si="198"/>
        <v>44180</v>
      </c>
      <c r="MP4" s="11">
        <f t="shared" si="198"/>
        <v>44181</v>
      </c>
      <c r="MQ4" s="11">
        <f t="shared" si="198"/>
        <v>44182</v>
      </c>
      <c r="MR4" s="11">
        <f t="shared" si="198"/>
        <v>44183</v>
      </c>
      <c r="MS4" s="11">
        <f t="shared" si="198"/>
        <v>44184</v>
      </c>
      <c r="MT4" s="11">
        <f t="shared" si="198"/>
        <v>44185</v>
      </c>
      <c r="MU4" s="11">
        <f t="shared" si="198"/>
        <v>44186</v>
      </c>
      <c r="MV4" s="11">
        <f t="shared" si="198"/>
        <v>44187</v>
      </c>
      <c r="MW4" s="11">
        <f t="shared" si="198"/>
        <v>44188</v>
      </c>
      <c r="MX4" s="11">
        <f t="shared" si="198"/>
        <v>44189</v>
      </c>
      <c r="MY4" s="11">
        <f t="shared" si="198"/>
        <v>44190</v>
      </c>
      <c r="MZ4" s="11">
        <f t="shared" si="198"/>
        <v>44191</v>
      </c>
      <c r="NA4" s="11">
        <f t="shared" si="198"/>
        <v>44192</v>
      </c>
      <c r="NB4" s="11">
        <f t="shared" si="198"/>
        <v>44193</v>
      </c>
      <c r="NC4" s="11">
        <f t="shared" si="198"/>
        <v>44194</v>
      </c>
      <c r="ND4" s="11">
        <f t="shared" si="198"/>
        <v>44195</v>
      </c>
      <c r="NE4" s="38"/>
      <c r="NF4" s="38"/>
    </row>
    <row r="5" spans="1:370" s="6" customFormat="1" ht="54.95" customHeight="1">
      <c r="A5" s="17" t="s">
        <v>46</v>
      </c>
      <c r="B5" s="12">
        <v>0</v>
      </c>
      <c r="C5" s="22"/>
      <c r="D5" s="22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W5" s="25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EG5" s="24"/>
      <c r="EJ5" s="18"/>
      <c r="EK5" s="18"/>
      <c r="EL5" s="18"/>
      <c r="EM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IL5" s="24"/>
      <c r="IT5" s="24"/>
      <c r="JG5" s="24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26"/>
      <c r="NE5" s="38"/>
      <c r="NF5" s="38"/>
    </row>
    <row r="6" spans="1:370" s="6" customFormat="1">
      <c r="A6" s="17"/>
      <c r="B6" s="12">
        <v>0</v>
      </c>
      <c r="NE6" s="28"/>
    </row>
    <row r="7" spans="1:370" s="6" customFormat="1">
      <c r="A7" s="17" t="s">
        <v>88</v>
      </c>
      <c r="B7" s="12">
        <v>1</v>
      </c>
      <c r="C7" s="6" t="s">
        <v>70</v>
      </c>
      <c r="D7" s="6" t="s">
        <v>0</v>
      </c>
      <c r="H7" s="6" t="s">
        <v>67</v>
      </c>
      <c r="I7" s="6" t="s">
        <v>68</v>
      </c>
      <c r="K7" s="6" t="s">
        <v>3</v>
      </c>
      <c r="L7" s="6" t="s">
        <v>71</v>
      </c>
      <c r="M7" s="6" t="s">
        <v>32</v>
      </c>
      <c r="N7" s="6" t="s">
        <v>3</v>
      </c>
      <c r="Q7" s="6" t="s">
        <v>4</v>
      </c>
      <c r="R7" s="6" t="s">
        <v>4</v>
      </c>
      <c r="S7" s="6" t="s">
        <v>4</v>
      </c>
      <c r="T7" s="6" t="s">
        <v>4</v>
      </c>
      <c r="U7" s="6" t="s">
        <v>4</v>
      </c>
      <c r="X7" s="6" t="s">
        <v>0</v>
      </c>
      <c r="Y7" s="6" t="s">
        <v>3</v>
      </c>
      <c r="AA7" s="6" t="s">
        <v>0</v>
      </c>
      <c r="AB7" s="6" t="s">
        <v>3</v>
      </c>
      <c r="AE7" s="6" t="s">
        <v>0</v>
      </c>
      <c r="AF7" s="6" t="s">
        <v>0</v>
      </c>
      <c r="AG7" s="6" t="s">
        <v>22</v>
      </c>
      <c r="AH7" s="6" t="s">
        <v>70</v>
      </c>
      <c r="AI7" s="6" t="s">
        <v>0</v>
      </c>
      <c r="AM7" s="6" t="s">
        <v>67</v>
      </c>
      <c r="AN7" s="6" t="s">
        <v>68</v>
      </c>
      <c r="AP7" s="6" t="s">
        <v>3</v>
      </c>
      <c r="AQ7" s="6" t="s">
        <v>0</v>
      </c>
      <c r="AR7" s="6" t="s">
        <v>0</v>
      </c>
      <c r="AS7" s="6" t="s">
        <v>3</v>
      </c>
      <c r="AV7" s="6" t="s">
        <v>3</v>
      </c>
      <c r="AX7" s="6" t="s">
        <v>0</v>
      </c>
      <c r="AY7" s="6" t="s">
        <v>0</v>
      </c>
      <c r="AZ7" s="6" t="s">
        <v>3</v>
      </c>
      <c r="BC7" s="6" t="s">
        <v>0</v>
      </c>
      <c r="BD7" s="6" t="s">
        <v>3</v>
      </c>
      <c r="BF7" s="6" t="s">
        <v>0</v>
      </c>
      <c r="BG7" s="6" t="s">
        <v>3</v>
      </c>
      <c r="BJ7" s="6" t="s">
        <v>0</v>
      </c>
      <c r="NE7" s="28"/>
      <c r="NF7" s="37">
        <v>0.15277777777777776</v>
      </c>
    </row>
    <row r="8" spans="1:370" s="6" customFormat="1">
      <c r="A8" s="17" t="s">
        <v>89</v>
      </c>
      <c r="B8" s="12">
        <v>1</v>
      </c>
      <c r="NE8" s="28"/>
    </row>
    <row r="9" spans="1:370" s="6" customFormat="1">
      <c r="A9" s="17" t="s">
        <v>90</v>
      </c>
      <c r="B9" s="12">
        <v>1</v>
      </c>
      <c r="NE9" s="28"/>
    </row>
    <row r="10" spans="1:370" s="6" customFormat="1">
      <c r="A10" s="17" t="s">
        <v>91</v>
      </c>
      <c r="B10" s="12">
        <v>1</v>
      </c>
      <c r="NE10" s="28"/>
    </row>
    <row r="11" spans="1:370" s="6" customFormat="1" ht="15" customHeight="1">
      <c r="A11" s="17" t="s">
        <v>92</v>
      </c>
      <c r="B11" s="12">
        <v>1</v>
      </c>
      <c r="NE11" s="28"/>
    </row>
    <row r="12" spans="1:370" s="6" customFormat="1">
      <c r="A12" s="17"/>
      <c r="B12" s="12">
        <v>1.1000000000000001</v>
      </c>
      <c r="NE12" s="28"/>
    </row>
    <row r="13" spans="1:370" s="6" customFormat="1">
      <c r="A13" s="17" t="s">
        <v>93</v>
      </c>
      <c r="B13" s="12">
        <v>2</v>
      </c>
      <c r="NE13" s="28"/>
    </row>
    <row r="14" spans="1:370" s="6" customFormat="1">
      <c r="A14" s="17" t="s">
        <v>94</v>
      </c>
      <c r="B14" s="12">
        <v>2</v>
      </c>
      <c r="NE14" s="28"/>
    </row>
    <row r="15" spans="1:370" s="6" customFormat="1">
      <c r="A15" s="17" t="s">
        <v>95</v>
      </c>
      <c r="B15" s="12">
        <v>2</v>
      </c>
      <c r="NE15" s="28"/>
    </row>
    <row r="16" spans="1:370" s="6" customFormat="1">
      <c r="A16" s="17" t="s">
        <v>96</v>
      </c>
      <c r="B16" s="12">
        <v>2</v>
      </c>
      <c r="NE16" s="28"/>
    </row>
    <row r="17" spans="1:369" s="6" customFormat="1">
      <c r="A17" s="17" t="s">
        <v>97</v>
      </c>
      <c r="B17" s="12">
        <v>2</v>
      </c>
      <c r="AO17" s="13"/>
      <c r="NE17" s="28"/>
    </row>
    <row r="18" spans="1:369" s="6" customFormat="1">
      <c r="A18" s="17"/>
      <c r="B18" s="12">
        <v>2.2000000000000002</v>
      </c>
      <c r="NE18" s="28"/>
    </row>
    <row r="19" spans="1:369" s="6" customFormat="1" ht="15" customHeight="1">
      <c r="A19" s="17" t="s">
        <v>98</v>
      </c>
      <c r="B19" s="12">
        <v>3</v>
      </c>
      <c r="NE19" s="28"/>
    </row>
    <row r="20" spans="1:369" s="6" customFormat="1">
      <c r="A20" s="17" t="s">
        <v>99</v>
      </c>
      <c r="B20" s="12">
        <v>3</v>
      </c>
      <c r="NE20" s="28"/>
    </row>
    <row r="21" spans="1:369" s="6" customFormat="1">
      <c r="A21" s="17" t="s">
        <v>100</v>
      </c>
      <c r="B21" s="12">
        <v>3</v>
      </c>
      <c r="NE21" s="28"/>
    </row>
    <row r="22" spans="1:369" s="6" customFormat="1">
      <c r="A22" s="17" t="s">
        <v>101</v>
      </c>
      <c r="B22" s="12">
        <v>3</v>
      </c>
      <c r="NE22" s="28"/>
    </row>
    <row r="23" spans="1:369" s="6" customFormat="1">
      <c r="A23" s="17" t="s">
        <v>102</v>
      </c>
      <c r="B23" s="12">
        <v>3</v>
      </c>
      <c r="NE23" s="28"/>
    </row>
    <row r="24" spans="1:369" s="6" customFormat="1">
      <c r="A24" s="17" t="s">
        <v>103</v>
      </c>
      <c r="B24" s="12">
        <v>3</v>
      </c>
      <c r="HE24" s="32"/>
      <c r="NE24" s="28"/>
    </row>
    <row r="25" spans="1:369" s="6" customFormat="1" ht="15" customHeight="1">
      <c r="A25" s="17" t="s">
        <v>104</v>
      </c>
      <c r="B25" s="12">
        <v>3</v>
      </c>
      <c r="NE25" s="28"/>
    </row>
    <row r="26" spans="1:369" s="6" customFormat="1">
      <c r="A26" s="17"/>
      <c r="B26" s="12">
        <v>3.3</v>
      </c>
      <c r="NE26" s="28"/>
    </row>
    <row r="27" spans="1:369" s="6" customFormat="1">
      <c r="A27" s="17" t="s">
        <v>105</v>
      </c>
      <c r="B27" s="12">
        <v>4</v>
      </c>
      <c r="NE27" s="28"/>
    </row>
    <row r="28" spans="1:369" s="6" customFormat="1">
      <c r="A28" s="17" t="s">
        <v>106</v>
      </c>
      <c r="B28" s="12">
        <v>4</v>
      </c>
      <c r="NE28" s="28"/>
    </row>
    <row r="29" spans="1:369" s="6" customFormat="1">
      <c r="A29" s="17" t="s">
        <v>107</v>
      </c>
      <c r="B29" s="12">
        <v>4</v>
      </c>
      <c r="NE29" s="28"/>
    </row>
    <row r="30" spans="1:369" s="6" customFormat="1">
      <c r="A30" s="17" t="s">
        <v>108</v>
      </c>
      <c r="B30" s="12">
        <v>4</v>
      </c>
      <c r="NE30" s="28"/>
    </row>
    <row r="31" spans="1:369" s="6" customFormat="1">
      <c r="A31" s="17" t="s">
        <v>109</v>
      </c>
      <c r="B31" s="12">
        <v>4</v>
      </c>
      <c r="NE31" s="28"/>
    </row>
    <row r="32" spans="1:369" s="6" customFormat="1" ht="15" customHeight="1">
      <c r="A32" s="17" t="s">
        <v>110</v>
      </c>
      <c r="B32" s="12">
        <v>4</v>
      </c>
      <c r="NE32" s="28"/>
    </row>
    <row r="33" spans="1:369" s="6" customFormat="1">
      <c r="A33" s="17" t="s">
        <v>111</v>
      </c>
      <c r="B33" s="12">
        <v>4</v>
      </c>
      <c r="NE33" s="28"/>
    </row>
    <row r="34" spans="1:369" s="6" customFormat="1">
      <c r="A34" s="17"/>
      <c r="B34" s="12">
        <v>4.4000000000000004</v>
      </c>
      <c r="NE34" s="28"/>
    </row>
    <row r="35" spans="1:369" s="6" customFormat="1">
      <c r="A35" s="17" t="s">
        <v>112</v>
      </c>
      <c r="B35" s="12" t="s">
        <v>8</v>
      </c>
      <c r="NE35" s="28"/>
    </row>
    <row r="36" spans="1:369" s="6" customFormat="1">
      <c r="A36" s="17" t="s">
        <v>113</v>
      </c>
      <c r="B36" s="12" t="s">
        <v>8</v>
      </c>
      <c r="NE36" s="28"/>
    </row>
    <row r="37" spans="1:369" s="6" customFormat="1">
      <c r="A37" s="17" t="s">
        <v>114</v>
      </c>
      <c r="B37" s="12" t="s">
        <v>8</v>
      </c>
      <c r="NE37" s="28"/>
    </row>
    <row r="38" spans="1:369" s="6" customFormat="1">
      <c r="A38" s="17" t="s">
        <v>115</v>
      </c>
      <c r="B38" s="12" t="s">
        <v>8</v>
      </c>
      <c r="NE38" s="28"/>
    </row>
    <row r="39" spans="1:369" s="6" customFormat="1">
      <c r="A39" s="17" t="s">
        <v>116</v>
      </c>
      <c r="B39" s="12" t="s">
        <v>8</v>
      </c>
      <c r="NE39" s="28"/>
    </row>
    <row r="40" spans="1:369" s="6" customFormat="1">
      <c r="A40" s="17"/>
      <c r="B40" s="12" t="s">
        <v>45</v>
      </c>
      <c r="NE40" s="28"/>
    </row>
    <row r="41" spans="1:369" s="6" customFormat="1">
      <c r="A41" s="17" t="s">
        <v>117</v>
      </c>
      <c r="B41" s="12" t="s">
        <v>44</v>
      </c>
      <c r="NE41" s="28"/>
    </row>
    <row r="42" spans="1:369" s="6" customFormat="1">
      <c r="A42" s="17" t="s">
        <v>118</v>
      </c>
      <c r="B42" s="12" t="s">
        <v>44</v>
      </c>
      <c r="NE42" s="28"/>
    </row>
    <row r="43" spans="1:369" s="6" customFormat="1">
      <c r="A43" s="17" t="s">
        <v>119</v>
      </c>
      <c r="B43" s="12" t="s">
        <v>44</v>
      </c>
      <c r="NE43" s="28"/>
    </row>
    <row r="44" spans="1:369" s="6" customFormat="1">
      <c r="A44" s="17" t="s">
        <v>120</v>
      </c>
      <c r="B44" s="12" t="s">
        <v>44</v>
      </c>
      <c r="NE44" s="28"/>
    </row>
    <row r="45" spans="1:369" s="6" customFormat="1" ht="15" customHeight="1">
      <c r="A45" s="17" t="s">
        <v>121</v>
      </c>
      <c r="B45" s="12" t="s">
        <v>10</v>
      </c>
      <c r="NE45" s="28"/>
    </row>
    <row r="46" spans="1:369" s="6" customFormat="1">
      <c r="A46" s="17" t="s">
        <v>122</v>
      </c>
      <c r="B46" s="12" t="s">
        <v>10</v>
      </c>
      <c r="NE46" s="28"/>
    </row>
    <row r="47" spans="1:369" s="6" customFormat="1">
      <c r="A47" s="17" t="s">
        <v>123</v>
      </c>
      <c r="B47" s="12" t="s">
        <v>10</v>
      </c>
      <c r="NE47" s="28"/>
    </row>
    <row r="48" spans="1:369" s="6" customFormat="1">
      <c r="A48" s="17" t="s">
        <v>124</v>
      </c>
      <c r="B48" s="12" t="s">
        <v>11</v>
      </c>
      <c r="NE48" s="28"/>
    </row>
    <row r="49" spans="1:369" s="6" customFormat="1">
      <c r="A49" s="17" t="s">
        <v>125</v>
      </c>
      <c r="B49" s="12" t="s">
        <v>56</v>
      </c>
      <c r="NE49" s="28"/>
    </row>
    <row r="50" spans="1:369" s="6" customFormat="1">
      <c r="A50" s="17" t="s">
        <v>126</v>
      </c>
      <c r="B50" s="12" t="s">
        <v>56</v>
      </c>
      <c r="NE50" s="28"/>
    </row>
    <row r="51" spans="1:369" s="6" customFormat="1">
      <c r="A51" s="17"/>
      <c r="B51" s="12" t="s">
        <v>14</v>
      </c>
      <c r="NE51" s="28"/>
    </row>
    <row r="52" spans="1:369" s="6" customFormat="1">
      <c r="A52" s="17"/>
      <c r="B52" s="12"/>
      <c r="NE52" s="28"/>
    </row>
    <row r="53" spans="1:369" s="6" customFormat="1">
      <c r="A53" s="17"/>
      <c r="B53" s="12" t="s">
        <v>87</v>
      </c>
      <c r="NE53" s="28"/>
    </row>
    <row r="54" spans="1:369" s="6" customFormat="1">
      <c r="A54" s="17"/>
      <c r="B54" s="12" t="s">
        <v>87</v>
      </c>
      <c r="NE54" s="28"/>
    </row>
    <row r="55" spans="1:369" s="6" customFormat="1">
      <c r="A55" s="17"/>
      <c r="B55" s="12" t="s">
        <v>87</v>
      </c>
      <c r="NE55" s="28"/>
    </row>
    <row r="56" spans="1:369" s="6" customFormat="1">
      <c r="A56" s="17"/>
      <c r="B56" s="12" t="s">
        <v>87</v>
      </c>
      <c r="NE56" s="28"/>
    </row>
    <row r="57" spans="1:369" s="6" customFormat="1">
      <c r="A57" s="17"/>
      <c r="B57" s="12" t="s">
        <v>87</v>
      </c>
      <c r="NE57" s="28"/>
    </row>
    <row r="58" spans="1:369" s="6" customFormat="1">
      <c r="A58" s="17"/>
      <c r="B58" s="12" t="s">
        <v>87</v>
      </c>
      <c r="NE58" s="28"/>
    </row>
    <row r="59" spans="1:369" s="6" customFormat="1">
      <c r="A59" s="17"/>
      <c r="B59" s="12" t="s">
        <v>87</v>
      </c>
      <c r="NE59" s="28"/>
    </row>
    <row r="60" spans="1:369" s="6" customFormat="1">
      <c r="A60" s="17"/>
      <c r="B60" s="12" t="s">
        <v>87</v>
      </c>
      <c r="NE60" s="28"/>
    </row>
    <row r="61" spans="1:369" s="6" customFormat="1">
      <c r="A61" s="17"/>
      <c r="B61" s="12" t="s">
        <v>87</v>
      </c>
      <c r="NE61" s="28"/>
    </row>
    <row r="62" spans="1:369" s="6" customFormat="1">
      <c r="A62" s="17"/>
      <c r="B62" s="12" t="s">
        <v>87</v>
      </c>
      <c r="NE62" s="28"/>
    </row>
    <row r="63" spans="1:369" s="6" customFormat="1">
      <c r="A63" s="17"/>
      <c r="B63" s="12" t="s">
        <v>87</v>
      </c>
      <c r="NE63" s="28"/>
    </row>
    <row r="64" spans="1:369" s="6" customFormat="1">
      <c r="A64" s="17"/>
      <c r="B64" s="12" t="s">
        <v>87</v>
      </c>
      <c r="NE64" s="28"/>
    </row>
    <row r="65" spans="1:369" s="12" customFormat="1">
      <c r="A65" s="17" t="s">
        <v>28</v>
      </c>
      <c r="B65" s="12" t="s">
        <v>43</v>
      </c>
      <c r="C65" s="12" t="str">
        <f t="shared" ref="C65:BN65" si="199">IF(OR(WEEKDAY(C4)=1,WEEKDAY(C4)=7,C1="F"),"","P")</f>
        <v/>
      </c>
      <c r="D65" s="12" t="str">
        <f t="shared" si="199"/>
        <v>P</v>
      </c>
      <c r="E65" s="12" t="str">
        <f t="shared" si="199"/>
        <v>P</v>
      </c>
      <c r="F65" s="12" t="str">
        <f t="shared" si="199"/>
        <v>P</v>
      </c>
      <c r="G65" s="12" t="str">
        <f t="shared" si="199"/>
        <v>P</v>
      </c>
      <c r="H65" s="12" t="str">
        <f t="shared" si="199"/>
        <v/>
      </c>
      <c r="I65" s="12" t="str">
        <f t="shared" si="199"/>
        <v/>
      </c>
      <c r="J65" s="12" t="str">
        <f t="shared" si="199"/>
        <v>P</v>
      </c>
      <c r="K65" s="12" t="str">
        <f t="shared" si="199"/>
        <v>P</v>
      </c>
      <c r="L65" s="12" t="str">
        <f t="shared" si="199"/>
        <v>P</v>
      </c>
      <c r="M65" s="12" t="str">
        <f t="shared" si="199"/>
        <v>P</v>
      </c>
      <c r="N65" s="12" t="str">
        <f t="shared" si="199"/>
        <v>P</v>
      </c>
      <c r="O65" s="12" t="str">
        <f t="shared" si="199"/>
        <v/>
      </c>
      <c r="P65" s="12" t="str">
        <f t="shared" si="199"/>
        <v/>
      </c>
      <c r="Q65" s="12" t="str">
        <f t="shared" si="199"/>
        <v>P</v>
      </c>
      <c r="R65" s="12" t="str">
        <f t="shared" si="199"/>
        <v>P</v>
      </c>
      <c r="S65" s="12" t="str">
        <f t="shared" si="199"/>
        <v>P</v>
      </c>
      <c r="T65" s="12" t="str">
        <f t="shared" si="199"/>
        <v>P</v>
      </c>
      <c r="U65" s="12" t="str">
        <f t="shared" si="199"/>
        <v>P</v>
      </c>
      <c r="V65" s="12" t="str">
        <f t="shared" si="199"/>
        <v/>
      </c>
      <c r="W65" s="12" t="str">
        <f t="shared" si="199"/>
        <v/>
      </c>
      <c r="X65" s="12" t="str">
        <f t="shared" si="199"/>
        <v>P</v>
      </c>
      <c r="Y65" s="12" t="str">
        <f t="shared" si="199"/>
        <v>P</v>
      </c>
      <c r="Z65" s="12" t="str">
        <f t="shared" si="199"/>
        <v>P</v>
      </c>
      <c r="AA65" s="12" t="str">
        <f t="shared" si="199"/>
        <v>P</v>
      </c>
      <c r="AB65" s="12" t="str">
        <f t="shared" si="199"/>
        <v>P</v>
      </c>
      <c r="AC65" s="12" t="str">
        <f t="shared" si="199"/>
        <v/>
      </c>
      <c r="AD65" s="12" t="str">
        <f t="shared" si="199"/>
        <v/>
      </c>
      <c r="AE65" s="12" t="str">
        <f t="shared" si="199"/>
        <v>P</v>
      </c>
      <c r="AF65" s="12" t="str">
        <f t="shared" si="199"/>
        <v>P</v>
      </c>
      <c r="AG65" s="12" t="str">
        <f t="shared" si="199"/>
        <v>P</v>
      </c>
      <c r="AH65" s="12" t="str">
        <f t="shared" si="199"/>
        <v>P</v>
      </c>
      <c r="AI65" s="12" t="str">
        <f t="shared" si="199"/>
        <v>P</v>
      </c>
      <c r="AJ65" s="12" t="str">
        <f t="shared" si="199"/>
        <v/>
      </c>
      <c r="AK65" s="12" t="str">
        <f t="shared" si="199"/>
        <v/>
      </c>
      <c r="AL65" s="12" t="str">
        <f t="shared" si="199"/>
        <v>P</v>
      </c>
      <c r="AM65" s="12" t="str">
        <f t="shared" si="199"/>
        <v>P</v>
      </c>
      <c r="AN65" s="12" t="str">
        <f t="shared" si="199"/>
        <v>P</v>
      </c>
      <c r="AO65" s="12" t="str">
        <f t="shared" si="199"/>
        <v>P</v>
      </c>
      <c r="AP65" s="12" t="str">
        <f t="shared" si="199"/>
        <v>P</v>
      </c>
      <c r="AQ65" s="12" t="str">
        <f t="shared" si="199"/>
        <v/>
      </c>
      <c r="AR65" s="12" t="str">
        <f t="shared" si="199"/>
        <v/>
      </c>
      <c r="AS65" s="12" t="str">
        <f t="shared" si="199"/>
        <v>P</v>
      </c>
      <c r="AT65" s="12" t="str">
        <f t="shared" si="199"/>
        <v>P</v>
      </c>
      <c r="AU65" s="12" t="str">
        <f t="shared" si="199"/>
        <v>P</v>
      </c>
      <c r="AV65" s="12" t="str">
        <f t="shared" si="199"/>
        <v>P</v>
      </c>
      <c r="AW65" s="12" t="str">
        <f t="shared" si="199"/>
        <v>P</v>
      </c>
      <c r="AX65" s="12" t="str">
        <f t="shared" si="199"/>
        <v/>
      </c>
      <c r="AY65" s="12" t="str">
        <f t="shared" si="199"/>
        <v/>
      </c>
      <c r="AZ65" s="12" t="str">
        <f t="shared" si="199"/>
        <v>P</v>
      </c>
      <c r="BA65" s="12" t="str">
        <f t="shared" si="199"/>
        <v>P</v>
      </c>
      <c r="BB65" s="12" t="str">
        <f t="shared" si="199"/>
        <v>P</v>
      </c>
      <c r="BC65" s="12" t="str">
        <f t="shared" si="199"/>
        <v>P</v>
      </c>
      <c r="BD65" s="12" t="str">
        <f t="shared" si="199"/>
        <v>P</v>
      </c>
      <c r="BE65" s="12" t="str">
        <f t="shared" si="199"/>
        <v/>
      </c>
      <c r="BF65" s="12" t="str">
        <f t="shared" si="199"/>
        <v/>
      </c>
      <c r="BG65" s="12" t="str">
        <f t="shared" si="199"/>
        <v>P</v>
      </c>
      <c r="BH65" s="12" t="str">
        <f t="shared" si="199"/>
        <v>P</v>
      </c>
      <c r="BI65" s="12" t="str">
        <f t="shared" si="199"/>
        <v>P</v>
      </c>
      <c r="BJ65" s="12" t="str">
        <f t="shared" si="199"/>
        <v>P</v>
      </c>
      <c r="BK65" s="12" t="str">
        <f t="shared" si="199"/>
        <v>P</v>
      </c>
      <c r="BL65" s="12" t="str">
        <f t="shared" si="199"/>
        <v/>
      </c>
      <c r="BM65" s="12" t="str">
        <f t="shared" si="199"/>
        <v/>
      </c>
      <c r="BN65" s="12" t="str">
        <f t="shared" si="199"/>
        <v>P</v>
      </c>
      <c r="BO65" s="12" t="str">
        <f t="shared" ref="BO65:DZ65" si="200">IF(OR(WEEKDAY(BO4)=1,WEEKDAY(BO4)=7,BO1="F"),"","P")</f>
        <v>P</v>
      </c>
      <c r="BP65" s="12" t="str">
        <f t="shared" si="200"/>
        <v>P</v>
      </c>
      <c r="BQ65" s="12" t="str">
        <f t="shared" si="200"/>
        <v>P</v>
      </c>
      <c r="BR65" s="12" t="str">
        <f t="shared" si="200"/>
        <v>P</v>
      </c>
      <c r="BS65" s="12" t="str">
        <f t="shared" si="200"/>
        <v/>
      </c>
      <c r="BT65" s="12" t="str">
        <f t="shared" si="200"/>
        <v/>
      </c>
      <c r="BU65" s="12" t="str">
        <f t="shared" si="200"/>
        <v>P</v>
      </c>
      <c r="BV65" s="12" t="str">
        <f t="shared" si="200"/>
        <v>P</v>
      </c>
      <c r="BW65" s="12" t="str">
        <f t="shared" si="200"/>
        <v>P</v>
      </c>
      <c r="BX65" s="12" t="str">
        <f t="shared" si="200"/>
        <v>P</v>
      </c>
      <c r="BY65" s="12" t="str">
        <f t="shared" si="200"/>
        <v>P</v>
      </c>
      <c r="BZ65" s="12" t="str">
        <f t="shared" si="200"/>
        <v/>
      </c>
      <c r="CA65" s="12" t="str">
        <f t="shared" si="200"/>
        <v/>
      </c>
      <c r="CB65" s="12" t="str">
        <f t="shared" si="200"/>
        <v>P</v>
      </c>
      <c r="CC65" s="12" t="str">
        <f t="shared" si="200"/>
        <v>P</v>
      </c>
      <c r="CD65" s="12" t="str">
        <f t="shared" si="200"/>
        <v>P</v>
      </c>
      <c r="CE65" s="12" t="str">
        <f t="shared" si="200"/>
        <v>P</v>
      </c>
      <c r="CF65" s="12" t="str">
        <f t="shared" si="200"/>
        <v>P</v>
      </c>
      <c r="CG65" s="12" t="str">
        <f t="shared" si="200"/>
        <v/>
      </c>
      <c r="CH65" s="12" t="str">
        <f t="shared" si="200"/>
        <v/>
      </c>
      <c r="CI65" s="12" t="str">
        <f t="shared" si="200"/>
        <v>P</v>
      </c>
      <c r="CJ65" s="12" t="str">
        <f t="shared" si="200"/>
        <v>P</v>
      </c>
      <c r="CK65" s="12" t="str">
        <f t="shared" si="200"/>
        <v>P</v>
      </c>
      <c r="CL65" s="12" t="str">
        <f t="shared" si="200"/>
        <v>P</v>
      </c>
      <c r="CM65" s="12" t="str">
        <f t="shared" si="200"/>
        <v>P</v>
      </c>
      <c r="CN65" s="12" t="str">
        <f t="shared" si="200"/>
        <v/>
      </c>
      <c r="CO65" s="12" t="str">
        <f t="shared" si="200"/>
        <v/>
      </c>
      <c r="CP65" s="12" t="str">
        <f t="shared" si="200"/>
        <v>P</v>
      </c>
      <c r="CQ65" s="12" t="str">
        <f t="shared" si="200"/>
        <v>P</v>
      </c>
      <c r="CR65" s="12" t="str">
        <f t="shared" si="200"/>
        <v>P</v>
      </c>
      <c r="CS65" s="12" t="str">
        <f t="shared" si="200"/>
        <v>P</v>
      </c>
      <c r="CT65" s="12" t="str">
        <f t="shared" si="200"/>
        <v>P</v>
      </c>
      <c r="CU65" s="12" t="str">
        <f t="shared" si="200"/>
        <v/>
      </c>
      <c r="CV65" s="12" t="str">
        <f t="shared" si="200"/>
        <v/>
      </c>
      <c r="CW65" s="12" t="str">
        <f t="shared" si="200"/>
        <v>P</v>
      </c>
      <c r="CX65" s="12" t="str">
        <f t="shared" si="200"/>
        <v/>
      </c>
      <c r="CY65" s="12" t="str">
        <f t="shared" si="200"/>
        <v>P</v>
      </c>
      <c r="CZ65" s="12" t="str">
        <f t="shared" si="200"/>
        <v>P</v>
      </c>
      <c r="DA65" s="12" t="str">
        <f t="shared" si="200"/>
        <v>P</v>
      </c>
      <c r="DB65" s="12" t="str">
        <f t="shared" si="200"/>
        <v/>
      </c>
      <c r="DC65" s="12" t="str">
        <f t="shared" si="200"/>
        <v/>
      </c>
      <c r="DD65" s="12" t="str">
        <f t="shared" si="200"/>
        <v>P</v>
      </c>
      <c r="DE65" s="12" t="str">
        <f t="shared" si="200"/>
        <v>P</v>
      </c>
      <c r="DF65" s="12" t="str">
        <f t="shared" si="200"/>
        <v>P</v>
      </c>
      <c r="DG65" s="12" t="str">
        <f t="shared" si="200"/>
        <v>P</v>
      </c>
      <c r="DH65" s="12" t="str">
        <f t="shared" si="200"/>
        <v>P</v>
      </c>
      <c r="DI65" s="12" t="str">
        <f t="shared" si="200"/>
        <v/>
      </c>
      <c r="DJ65" s="12" t="str">
        <f t="shared" si="200"/>
        <v/>
      </c>
      <c r="DK65" s="12" t="str">
        <f t="shared" si="200"/>
        <v>P</v>
      </c>
      <c r="DL65" s="12" t="str">
        <f t="shared" si="200"/>
        <v>P</v>
      </c>
      <c r="DM65" s="12" t="str">
        <f t="shared" si="200"/>
        <v>P</v>
      </c>
      <c r="DN65" s="12" t="str">
        <f t="shared" si="200"/>
        <v>P</v>
      </c>
      <c r="DO65" s="12" t="str">
        <f t="shared" si="200"/>
        <v>P</v>
      </c>
      <c r="DP65" s="12" t="str">
        <f t="shared" si="200"/>
        <v/>
      </c>
      <c r="DQ65" s="12" t="str">
        <f t="shared" si="200"/>
        <v/>
      </c>
      <c r="DR65" s="12" t="str">
        <f t="shared" si="200"/>
        <v>P</v>
      </c>
      <c r="DS65" s="12" t="str">
        <f t="shared" si="200"/>
        <v/>
      </c>
      <c r="DT65" s="12" t="str">
        <f t="shared" si="200"/>
        <v>P</v>
      </c>
      <c r="DU65" s="12" t="str">
        <f t="shared" si="200"/>
        <v>P</v>
      </c>
      <c r="DV65" s="12" t="str">
        <f t="shared" si="200"/>
        <v>P</v>
      </c>
      <c r="DW65" s="12" t="str">
        <f t="shared" si="200"/>
        <v/>
      </c>
      <c r="DX65" s="12" t="str">
        <f t="shared" si="200"/>
        <v/>
      </c>
      <c r="DY65" s="12" t="str">
        <f t="shared" si="200"/>
        <v>P</v>
      </c>
      <c r="DZ65" s="12" t="str">
        <f t="shared" si="200"/>
        <v/>
      </c>
      <c r="EA65" s="12" t="str">
        <f t="shared" ref="EA65:GL65" si="201">IF(OR(WEEKDAY(EA4)=1,WEEKDAY(EA4)=7,EA1="F"),"","P")</f>
        <v>P</v>
      </c>
      <c r="EB65" s="12" t="str">
        <f t="shared" si="201"/>
        <v>P</v>
      </c>
      <c r="EC65" s="12" t="str">
        <f t="shared" si="201"/>
        <v>P</v>
      </c>
      <c r="ED65" s="12" t="str">
        <f t="shared" si="201"/>
        <v/>
      </c>
      <c r="EE65" s="12" t="str">
        <f t="shared" si="201"/>
        <v/>
      </c>
      <c r="EF65" s="12" t="str">
        <f t="shared" si="201"/>
        <v>P</v>
      </c>
      <c r="EG65" s="12" t="str">
        <f t="shared" si="201"/>
        <v>P</v>
      </c>
      <c r="EH65" s="12" t="str">
        <f t="shared" si="201"/>
        <v>P</v>
      </c>
      <c r="EI65" s="12" t="str">
        <f t="shared" si="201"/>
        <v>P</v>
      </c>
      <c r="EJ65" s="12" t="str">
        <f t="shared" si="201"/>
        <v/>
      </c>
      <c r="EK65" s="12" t="str">
        <f t="shared" si="201"/>
        <v/>
      </c>
      <c r="EL65" s="12" t="str">
        <f t="shared" si="201"/>
        <v/>
      </c>
      <c r="EM65" s="12" t="str">
        <f t="shared" si="201"/>
        <v>P</v>
      </c>
      <c r="EN65" s="12" t="str">
        <f t="shared" si="201"/>
        <v>P</v>
      </c>
      <c r="EO65" s="12" t="str">
        <f t="shared" si="201"/>
        <v>P</v>
      </c>
      <c r="EP65" s="12" t="str">
        <f t="shared" si="201"/>
        <v>P</v>
      </c>
      <c r="EQ65" s="12" t="str">
        <f t="shared" si="201"/>
        <v>P</v>
      </c>
      <c r="ER65" s="12" t="str">
        <f t="shared" si="201"/>
        <v/>
      </c>
      <c r="ES65" s="12" t="str">
        <f t="shared" si="201"/>
        <v/>
      </c>
      <c r="ET65" s="12" t="str">
        <f t="shared" si="201"/>
        <v>P</v>
      </c>
      <c r="EU65" s="12" t="str">
        <f t="shared" si="201"/>
        <v/>
      </c>
      <c r="EV65" s="12" t="str">
        <f t="shared" si="201"/>
        <v>P</v>
      </c>
      <c r="EW65" s="12" t="str">
        <f t="shared" si="201"/>
        <v>P</v>
      </c>
      <c r="EX65" s="12" t="str">
        <f t="shared" si="201"/>
        <v>P</v>
      </c>
      <c r="EY65" s="12" t="str">
        <f t="shared" si="201"/>
        <v/>
      </c>
      <c r="EZ65" s="12" t="str">
        <f t="shared" si="201"/>
        <v/>
      </c>
      <c r="FA65" s="12" t="str">
        <f t="shared" si="201"/>
        <v>P</v>
      </c>
      <c r="FB65" s="12" t="str">
        <f t="shared" si="201"/>
        <v>P</v>
      </c>
      <c r="FC65" s="12" t="str">
        <f t="shared" si="201"/>
        <v>P</v>
      </c>
      <c r="FD65" s="12" t="str">
        <f t="shared" si="201"/>
        <v>P</v>
      </c>
      <c r="FE65" s="12" t="str">
        <f t="shared" si="201"/>
        <v>P</v>
      </c>
      <c r="FF65" s="12" t="str">
        <f t="shared" si="201"/>
        <v/>
      </c>
      <c r="FG65" s="12" t="str">
        <f t="shared" si="201"/>
        <v/>
      </c>
      <c r="FH65" s="12" t="str">
        <f t="shared" si="201"/>
        <v>P</v>
      </c>
      <c r="FI65" s="12" t="str">
        <f t="shared" si="201"/>
        <v>P</v>
      </c>
      <c r="FJ65" s="12" t="str">
        <f t="shared" si="201"/>
        <v>P</v>
      </c>
      <c r="FK65" s="12" t="str">
        <f t="shared" si="201"/>
        <v>P</v>
      </c>
      <c r="FL65" s="12" t="str">
        <f t="shared" si="201"/>
        <v>P</v>
      </c>
      <c r="FM65" s="12" t="str">
        <f t="shared" si="201"/>
        <v/>
      </c>
      <c r="FN65" s="12" t="str">
        <f t="shared" si="201"/>
        <v/>
      </c>
      <c r="FO65" s="12" t="str">
        <f t="shared" si="201"/>
        <v>P</v>
      </c>
      <c r="FP65" s="12" t="str">
        <f t="shared" si="201"/>
        <v>P</v>
      </c>
      <c r="FQ65" s="12" t="str">
        <f t="shared" si="201"/>
        <v>P</v>
      </c>
      <c r="FR65" s="12" t="str">
        <f t="shared" si="201"/>
        <v>P</v>
      </c>
      <c r="FS65" s="12" t="str">
        <f t="shared" si="201"/>
        <v>P</v>
      </c>
      <c r="FT65" s="12" t="str">
        <f t="shared" si="201"/>
        <v/>
      </c>
      <c r="FU65" s="12" t="str">
        <f t="shared" si="201"/>
        <v/>
      </c>
      <c r="FV65" s="12" t="str">
        <f t="shared" si="201"/>
        <v>P</v>
      </c>
      <c r="FW65" s="12" t="str">
        <f t="shared" si="201"/>
        <v>P</v>
      </c>
      <c r="FX65" s="12" t="str">
        <f t="shared" si="201"/>
        <v>P</v>
      </c>
      <c r="FY65" s="12" t="str">
        <f t="shared" si="201"/>
        <v>P</v>
      </c>
      <c r="FZ65" s="12" t="str">
        <f t="shared" si="201"/>
        <v>P</v>
      </c>
      <c r="GA65" s="12" t="str">
        <f t="shared" si="201"/>
        <v/>
      </c>
      <c r="GB65" s="12" t="str">
        <f t="shared" si="201"/>
        <v/>
      </c>
      <c r="GC65" s="12" t="str">
        <f t="shared" si="201"/>
        <v>P</v>
      </c>
      <c r="GD65" s="12" t="str">
        <f t="shared" si="201"/>
        <v>P</v>
      </c>
      <c r="GE65" s="12" t="str">
        <f t="shared" si="201"/>
        <v>P</v>
      </c>
      <c r="GF65" s="12" t="str">
        <f t="shared" si="201"/>
        <v>P</v>
      </c>
      <c r="GG65" s="12" t="str">
        <f t="shared" si="201"/>
        <v>P</v>
      </c>
      <c r="GH65" s="12" t="str">
        <f t="shared" si="201"/>
        <v/>
      </c>
      <c r="GI65" s="12" t="str">
        <f t="shared" si="201"/>
        <v/>
      </c>
      <c r="GJ65" s="12" t="str">
        <f t="shared" si="201"/>
        <v>P</v>
      </c>
      <c r="GK65" s="12" t="str">
        <f t="shared" si="201"/>
        <v>P</v>
      </c>
      <c r="GL65" s="12" t="str">
        <f t="shared" si="201"/>
        <v>P</v>
      </c>
      <c r="GM65" s="12" t="str">
        <f t="shared" ref="GM65:IX65" si="202">IF(OR(WEEKDAY(GM4)=1,WEEKDAY(GM4)=7,GM1="F"),"","P")</f>
        <v>P</v>
      </c>
      <c r="GN65" s="12" t="str">
        <f t="shared" si="202"/>
        <v>P</v>
      </c>
      <c r="GO65" s="12" t="str">
        <f t="shared" si="202"/>
        <v/>
      </c>
      <c r="GP65" s="12" t="str">
        <f t="shared" si="202"/>
        <v/>
      </c>
      <c r="GQ65" s="12" t="str">
        <f t="shared" si="202"/>
        <v>P</v>
      </c>
      <c r="GR65" s="12" t="str">
        <f t="shared" si="202"/>
        <v>P</v>
      </c>
      <c r="GS65" s="12" t="str">
        <f t="shared" si="202"/>
        <v>P</v>
      </c>
      <c r="GT65" s="12" t="str">
        <f t="shared" si="202"/>
        <v>P</v>
      </c>
      <c r="GU65" s="12" t="str">
        <f t="shared" si="202"/>
        <v>P</v>
      </c>
      <c r="GV65" s="12" t="str">
        <f t="shared" si="202"/>
        <v/>
      </c>
      <c r="GW65" s="12" t="str">
        <f t="shared" si="202"/>
        <v/>
      </c>
      <c r="GX65" s="12" t="str">
        <f t="shared" si="202"/>
        <v>P</v>
      </c>
      <c r="GY65" s="12" t="str">
        <f t="shared" si="202"/>
        <v>P</v>
      </c>
      <c r="GZ65" s="12" t="str">
        <f t="shared" si="202"/>
        <v>P</v>
      </c>
      <c r="HA65" s="12" t="str">
        <f t="shared" si="202"/>
        <v>P</v>
      </c>
      <c r="HB65" s="12" t="str">
        <f t="shared" si="202"/>
        <v>P</v>
      </c>
      <c r="HC65" s="12" t="str">
        <f t="shared" si="202"/>
        <v/>
      </c>
      <c r="HD65" s="12" t="str">
        <f t="shared" si="202"/>
        <v/>
      </c>
      <c r="HE65" s="12" t="str">
        <f t="shared" si="202"/>
        <v>P</v>
      </c>
      <c r="HF65" s="12" t="str">
        <f t="shared" si="202"/>
        <v>P</v>
      </c>
      <c r="HG65" s="12" t="str">
        <f t="shared" si="202"/>
        <v>P</v>
      </c>
      <c r="HH65" s="12" t="str">
        <f t="shared" si="202"/>
        <v>P</v>
      </c>
      <c r="HI65" s="12" t="str">
        <f t="shared" si="202"/>
        <v>P</v>
      </c>
      <c r="HJ65" s="12" t="str">
        <f t="shared" si="202"/>
        <v/>
      </c>
      <c r="HK65" s="12" t="str">
        <f t="shared" si="202"/>
        <v/>
      </c>
      <c r="HL65" s="12" t="str">
        <f t="shared" si="202"/>
        <v>P</v>
      </c>
      <c r="HM65" s="12" t="str">
        <f t="shared" si="202"/>
        <v>P</v>
      </c>
      <c r="HN65" s="12" t="str">
        <f t="shared" si="202"/>
        <v>P</v>
      </c>
      <c r="HO65" s="12" t="str">
        <f t="shared" si="202"/>
        <v>P</v>
      </c>
      <c r="HP65" s="12" t="str">
        <f t="shared" si="202"/>
        <v>P</v>
      </c>
      <c r="HQ65" s="12" t="str">
        <f t="shared" si="202"/>
        <v/>
      </c>
      <c r="HR65" s="12" t="str">
        <f t="shared" si="202"/>
        <v/>
      </c>
      <c r="HS65" s="12" t="str">
        <f t="shared" si="202"/>
        <v>P</v>
      </c>
      <c r="HT65" s="12" t="str">
        <f t="shared" si="202"/>
        <v>P</v>
      </c>
      <c r="HU65" s="12" t="str">
        <f t="shared" si="202"/>
        <v/>
      </c>
      <c r="HV65" s="12" t="str">
        <f t="shared" si="202"/>
        <v>P</v>
      </c>
      <c r="HW65" s="12" t="str">
        <f t="shared" si="202"/>
        <v>P</v>
      </c>
      <c r="HX65" s="12" t="str">
        <f t="shared" si="202"/>
        <v/>
      </c>
      <c r="HY65" s="12" t="str">
        <f t="shared" si="202"/>
        <v/>
      </c>
      <c r="HZ65" s="12" t="str">
        <f t="shared" si="202"/>
        <v>P</v>
      </c>
      <c r="IA65" s="12" t="str">
        <f t="shared" si="202"/>
        <v>P</v>
      </c>
      <c r="IB65" s="12" t="str">
        <f t="shared" si="202"/>
        <v>P</v>
      </c>
      <c r="IC65" s="12" t="str">
        <f t="shared" si="202"/>
        <v>P</v>
      </c>
      <c r="ID65" s="12" t="str">
        <f t="shared" si="202"/>
        <v>P</v>
      </c>
      <c r="IE65" s="12" t="str">
        <f t="shared" si="202"/>
        <v/>
      </c>
      <c r="IF65" s="12" t="str">
        <f t="shared" si="202"/>
        <v/>
      </c>
      <c r="IG65" s="12" t="str">
        <f t="shared" si="202"/>
        <v>P</v>
      </c>
      <c r="IH65" s="12" t="str">
        <f t="shared" si="202"/>
        <v>P</v>
      </c>
      <c r="II65" s="12" t="str">
        <f t="shared" si="202"/>
        <v>P</v>
      </c>
      <c r="IJ65" s="12" t="str">
        <f t="shared" si="202"/>
        <v>P</v>
      </c>
      <c r="IK65" s="12" t="str">
        <f t="shared" si="202"/>
        <v>P</v>
      </c>
      <c r="IL65" s="12" t="str">
        <f t="shared" si="202"/>
        <v/>
      </c>
      <c r="IM65" s="12" t="str">
        <f t="shared" si="202"/>
        <v/>
      </c>
      <c r="IN65" s="12" t="str">
        <f t="shared" si="202"/>
        <v>P</v>
      </c>
      <c r="IO65" s="12" t="str">
        <f t="shared" si="202"/>
        <v>P</v>
      </c>
      <c r="IP65" s="12" t="str">
        <f t="shared" si="202"/>
        <v>P</v>
      </c>
      <c r="IQ65" s="12" t="str">
        <f t="shared" si="202"/>
        <v>P</v>
      </c>
      <c r="IR65" s="12" t="str">
        <f t="shared" si="202"/>
        <v>P</v>
      </c>
      <c r="IS65" s="12" t="str">
        <f t="shared" si="202"/>
        <v/>
      </c>
      <c r="IT65" s="12" t="str">
        <f t="shared" si="202"/>
        <v/>
      </c>
      <c r="IU65" s="12" t="str">
        <f t="shared" si="202"/>
        <v>P</v>
      </c>
      <c r="IV65" s="12" t="str">
        <f t="shared" si="202"/>
        <v>P</v>
      </c>
      <c r="IW65" s="12" t="str">
        <f t="shared" si="202"/>
        <v>P</v>
      </c>
      <c r="IX65" s="12" t="str">
        <f t="shared" si="202"/>
        <v>P</v>
      </c>
      <c r="IY65" s="12" t="str">
        <f t="shared" ref="IY65:LJ65" si="203">IF(OR(WEEKDAY(IY4)=1,WEEKDAY(IY4)=7,IY1="F"),"","P")</f>
        <v>P</v>
      </c>
      <c r="IZ65" s="12" t="str">
        <f t="shared" si="203"/>
        <v/>
      </c>
      <c r="JA65" s="12" t="str">
        <f t="shared" si="203"/>
        <v/>
      </c>
      <c r="JB65" s="12" t="str">
        <f t="shared" si="203"/>
        <v>P</v>
      </c>
      <c r="JC65" s="12" t="str">
        <f t="shared" si="203"/>
        <v>P</v>
      </c>
      <c r="JD65" s="12" t="str">
        <f t="shared" si="203"/>
        <v>P</v>
      </c>
      <c r="JE65" s="12" t="str">
        <f t="shared" si="203"/>
        <v>P</v>
      </c>
      <c r="JF65" s="12" t="str">
        <f t="shared" si="203"/>
        <v>P</v>
      </c>
      <c r="JG65" s="12" t="str">
        <f t="shared" si="203"/>
        <v/>
      </c>
      <c r="JH65" s="12" t="str">
        <f t="shared" si="203"/>
        <v/>
      </c>
      <c r="JI65" s="12" t="str">
        <f t="shared" si="203"/>
        <v>P</v>
      </c>
      <c r="JJ65" s="12" t="str">
        <f t="shared" si="203"/>
        <v>P</v>
      </c>
      <c r="JK65" s="12" t="str">
        <f t="shared" si="203"/>
        <v>P</v>
      </c>
      <c r="JL65" s="12" t="str">
        <f t="shared" si="203"/>
        <v>P</v>
      </c>
      <c r="JM65" s="12" t="str">
        <f t="shared" si="203"/>
        <v>P</v>
      </c>
      <c r="JN65" s="12" t="str">
        <f t="shared" si="203"/>
        <v/>
      </c>
      <c r="JO65" s="12" t="str">
        <f t="shared" si="203"/>
        <v/>
      </c>
      <c r="JP65" s="12" t="str">
        <f t="shared" si="203"/>
        <v>P</v>
      </c>
      <c r="JQ65" s="12" t="str">
        <f t="shared" si="203"/>
        <v>P</v>
      </c>
      <c r="JR65" s="12" t="str">
        <f t="shared" si="203"/>
        <v>P</v>
      </c>
      <c r="JS65" s="12" t="str">
        <f t="shared" si="203"/>
        <v>P</v>
      </c>
      <c r="JT65" s="12" t="str">
        <f t="shared" si="203"/>
        <v>P</v>
      </c>
      <c r="JU65" s="12" t="str">
        <f t="shared" si="203"/>
        <v/>
      </c>
      <c r="JV65" s="12" t="str">
        <f t="shared" si="203"/>
        <v/>
      </c>
      <c r="JW65" s="12" t="str">
        <f t="shared" si="203"/>
        <v>P</v>
      </c>
      <c r="JX65" s="12" t="str">
        <f t="shared" si="203"/>
        <v>P</v>
      </c>
      <c r="JY65" s="12" t="str">
        <f t="shared" si="203"/>
        <v>P</v>
      </c>
      <c r="JZ65" s="12" t="str">
        <f t="shared" si="203"/>
        <v>P</v>
      </c>
      <c r="KA65" s="12" t="str">
        <f t="shared" si="203"/>
        <v>P</v>
      </c>
      <c r="KB65" s="12" t="str">
        <f t="shared" si="203"/>
        <v/>
      </c>
      <c r="KC65" s="12" t="str">
        <f t="shared" si="203"/>
        <v/>
      </c>
      <c r="KD65" s="12" t="str">
        <f t="shared" si="203"/>
        <v>P</v>
      </c>
      <c r="KE65" s="12" t="str">
        <f t="shared" si="203"/>
        <v>P</v>
      </c>
      <c r="KF65" s="12" t="str">
        <f t="shared" si="203"/>
        <v>P</v>
      </c>
      <c r="KG65" s="12" t="str">
        <f t="shared" si="203"/>
        <v>P</v>
      </c>
      <c r="KH65" s="12" t="str">
        <f t="shared" si="203"/>
        <v>P</v>
      </c>
      <c r="KI65" s="12" t="str">
        <f t="shared" si="203"/>
        <v/>
      </c>
      <c r="KJ65" s="12" t="str">
        <f t="shared" si="203"/>
        <v/>
      </c>
      <c r="KK65" s="12" t="str">
        <f t="shared" si="203"/>
        <v>P</v>
      </c>
      <c r="KL65" s="12" t="str">
        <f t="shared" si="203"/>
        <v>P</v>
      </c>
      <c r="KM65" s="12" t="str">
        <f t="shared" si="203"/>
        <v>P</v>
      </c>
      <c r="KN65" s="12" t="str">
        <f t="shared" si="203"/>
        <v>P</v>
      </c>
      <c r="KO65" s="12" t="str">
        <f t="shared" si="203"/>
        <v>P</v>
      </c>
      <c r="KP65" s="12" t="str">
        <f t="shared" si="203"/>
        <v/>
      </c>
      <c r="KQ65" s="12" t="str">
        <f t="shared" si="203"/>
        <v/>
      </c>
      <c r="KR65" s="12" t="str">
        <f t="shared" si="203"/>
        <v>P</v>
      </c>
      <c r="KS65" s="12" t="str">
        <f t="shared" si="203"/>
        <v>P</v>
      </c>
      <c r="KT65" s="12" t="str">
        <f t="shared" si="203"/>
        <v>P</v>
      </c>
      <c r="KU65" s="12" t="str">
        <f t="shared" si="203"/>
        <v/>
      </c>
      <c r="KV65" s="12" t="str">
        <f t="shared" si="203"/>
        <v>P</v>
      </c>
      <c r="KW65" s="12" t="str">
        <f t="shared" si="203"/>
        <v/>
      </c>
      <c r="KX65" s="12" t="str">
        <f t="shared" si="203"/>
        <v/>
      </c>
      <c r="KY65" s="12" t="str">
        <f t="shared" si="203"/>
        <v>P</v>
      </c>
      <c r="KZ65" s="12" t="str">
        <f t="shared" si="203"/>
        <v>P</v>
      </c>
      <c r="LA65" s="12" t="str">
        <f t="shared" si="203"/>
        <v>P</v>
      </c>
      <c r="LB65" s="12" t="str">
        <f t="shared" si="203"/>
        <v>P</v>
      </c>
      <c r="LC65" s="12" t="str">
        <f t="shared" si="203"/>
        <v>P</v>
      </c>
      <c r="LD65" s="12" t="str">
        <f t="shared" si="203"/>
        <v/>
      </c>
      <c r="LE65" s="12" t="str">
        <f t="shared" si="203"/>
        <v/>
      </c>
      <c r="LF65" s="12" t="str">
        <f t="shared" si="203"/>
        <v>P</v>
      </c>
      <c r="LG65" s="12" t="str">
        <f t="shared" si="203"/>
        <v>P</v>
      </c>
      <c r="LH65" s="12" t="str">
        <f t="shared" si="203"/>
        <v>P</v>
      </c>
      <c r="LI65" s="12" t="str">
        <f t="shared" si="203"/>
        <v>P</v>
      </c>
      <c r="LJ65" s="12" t="str">
        <f t="shared" si="203"/>
        <v>P</v>
      </c>
      <c r="LK65" s="12" t="str">
        <f t="shared" ref="LK65:ND65" si="204">IF(OR(WEEKDAY(LK4)=1,WEEKDAY(LK4)=7,LK1="F"),"","P")</f>
        <v/>
      </c>
      <c r="LL65" s="12" t="str">
        <f t="shared" si="204"/>
        <v/>
      </c>
      <c r="LM65" s="12" t="str">
        <f t="shared" si="204"/>
        <v>P</v>
      </c>
      <c r="LN65" s="12" t="str">
        <f t="shared" si="204"/>
        <v>P</v>
      </c>
      <c r="LO65" s="12" t="str">
        <f t="shared" si="204"/>
        <v>P</v>
      </c>
      <c r="LP65" s="12" t="str">
        <f t="shared" si="204"/>
        <v>P</v>
      </c>
      <c r="LQ65" s="12" t="str">
        <f t="shared" si="204"/>
        <v>P</v>
      </c>
      <c r="LR65" s="12" t="str">
        <f t="shared" si="204"/>
        <v/>
      </c>
      <c r="LS65" s="12" t="str">
        <f t="shared" si="204"/>
        <v/>
      </c>
      <c r="LT65" s="12" t="str">
        <f t="shared" si="204"/>
        <v>P</v>
      </c>
      <c r="LU65" s="12" t="str">
        <f t="shared" si="204"/>
        <v>P</v>
      </c>
      <c r="LV65" s="12" t="str">
        <f t="shared" si="204"/>
        <v>P</v>
      </c>
      <c r="LW65" s="12" t="str">
        <f t="shared" si="204"/>
        <v>P</v>
      </c>
      <c r="LX65" s="12" t="str">
        <f t="shared" si="204"/>
        <v>P</v>
      </c>
      <c r="LY65" s="12" t="str">
        <f t="shared" si="204"/>
        <v/>
      </c>
      <c r="LZ65" s="12" t="str">
        <f t="shared" si="204"/>
        <v/>
      </c>
      <c r="MA65" s="12" t="str">
        <f t="shared" si="204"/>
        <v>P</v>
      </c>
      <c r="MB65" s="12" t="str">
        <f t="shared" si="204"/>
        <v>P</v>
      </c>
      <c r="MC65" s="12" t="str">
        <f t="shared" si="204"/>
        <v>P</v>
      </c>
      <c r="MD65" s="12" t="str">
        <f t="shared" si="204"/>
        <v>P</v>
      </c>
      <c r="ME65" s="12" t="str">
        <f t="shared" si="204"/>
        <v>P</v>
      </c>
      <c r="MF65" s="12" t="str">
        <f t="shared" si="204"/>
        <v/>
      </c>
      <c r="MG65" s="12" t="str">
        <f t="shared" si="204"/>
        <v/>
      </c>
      <c r="MH65" s="12" t="str">
        <f t="shared" si="204"/>
        <v>P</v>
      </c>
      <c r="MI65" s="12" t="str">
        <f t="shared" si="204"/>
        <v>P</v>
      </c>
      <c r="MJ65" s="12" t="str">
        <f t="shared" si="204"/>
        <v>P</v>
      </c>
      <c r="MK65" s="12" t="str">
        <f t="shared" si="204"/>
        <v>P</v>
      </c>
      <c r="ML65" s="12" t="str">
        <f t="shared" si="204"/>
        <v>P</v>
      </c>
      <c r="MM65" s="12" t="str">
        <f t="shared" si="204"/>
        <v/>
      </c>
      <c r="MN65" s="12" t="str">
        <f t="shared" si="204"/>
        <v/>
      </c>
      <c r="MO65" s="12" t="str">
        <f t="shared" si="204"/>
        <v>P</v>
      </c>
      <c r="MP65" s="12" t="str">
        <f t="shared" si="204"/>
        <v>P</v>
      </c>
      <c r="MQ65" s="12" t="str">
        <f t="shared" si="204"/>
        <v>P</v>
      </c>
      <c r="MR65" s="12" t="str">
        <f t="shared" si="204"/>
        <v>P</v>
      </c>
      <c r="MS65" s="12" t="str">
        <f t="shared" si="204"/>
        <v>P</v>
      </c>
      <c r="MT65" s="12" t="str">
        <f t="shared" si="204"/>
        <v/>
      </c>
      <c r="MU65" s="12" t="str">
        <f t="shared" si="204"/>
        <v/>
      </c>
      <c r="MV65" s="12" t="str">
        <f t="shared" si="204"/>
        <v>P</v>
      </c>
      <c r="MW65" s="12" t="str">
        <f t="shared" si="204"/>
        <v/>
      </c>
      <c r="MX65" s="12" t="str">
        <f t="shared" si="204"/>
        <v>P</v>
      </c>
      <c r="MY65" s="12" t="str">
        <f t="shared" si="204"/>
        <v>P</v>
      </c>
      <c r="MZ65" s="12" t="str">
        <f t="shared" si="204"/>
        <v>P</v>
      </c>
      <c r="NA65" s="12" t="str">
        <f t="shared" si="204"/>
        <v/>
      </c>
      <c r="NB65" s="12" t="str">
        <f t="shared" si="204"/>
        <v/>
      </c>
      <c r="NC65" s="12" t="str">
        <f t="shared" si="204"/>
        <v>P</v>
      </c>
      <c r="ND65" s="12" t="str">
        <f t="shared" si="204"/>
        <v>P</v>
      </c>
      <c r="NE65" s="34"/>
    </row>
    <row r="66" spans="1:369"/>
    <row r="67" spans="1:369"/>
  </sheetData>
  <sheetProtection selectLockedCells="1"/>
  <sortState xmlns:xlrd2="http://schemas.microsoft.com/office/spreadsheetml/2017/richdata2" ref="A6:NF52">
    <sortCondition ref="B6:B52"/>
    <sortCondition ref="A6:A52"/>
  </sortState>
  <mergeCells count="2">
    <mergeCell ref="NE3:NE5"/>
    <mergeCell ref="NF3:NF5"/>
  </mergeCells>
  <conditionalFormatting sqref="B5:B65">
    <cfRule type="expression" dxfId="52" priority="3118">
      <formula>B5=1</formula>
    </cfRule>
    <cfRule type="expression" dxfId="51" priority="3119">
      <formula>B5=2</formula>
    </cfRule>
    <cfRule type="expression" dxfId="50" priority="3120">
      <formula>B5=3</formula>
    </cfRule>
    <cfRule type="expression" dxfId="49" priority="3121">
      <formula>B5=4</formula>
    </cfRule>
    <cfRule type="expression" dxfId="48" priority="3123">
      <formula>B5="A"</formula>
    </cfRule>
  </conditionalFormatting>
  <conditionalFormatting sqref="C3:ND4">
    <cfRule type="expression" dxfId="47" priority="3127">
      <formula>C$4=TODAY()</formula>
    </cfRule>
  </conditionalFormatting>
  <conditionalFormatting sqref="A6:XFD65">
    <cfRule type="expression" dxfId="46" priority="23">
      <formula>A6="ABS"</formula>
    </cfRule>
    <cfRule type="expression" dxfId="45" priority="66">
      <formula>A6="CP"</formula>
    </cfRule>
    <cfRule type="expression" dxfId="44" priority="3108">
      <formula>A6="M"</formula>
    </cfRule>
    <cfRule type="expression" dxfId="43" priority="3109">
      <formula>A6="S"</formula>
    </cfRule>
    <cfRule type="expression" dxfId="42" priority="3110">
      <formula>A6="CA"</formula>
    </cfRule>
    <cfRule type="expression" dxfId="41" priority="3111">
      <formula>A6="J"</formula>
    </cfRule>
    <cfRule type="expression" dxfId="40" priority="3112">
      <formula>A6="CMA"</formula>
    </cfRule>
    <cfRule type="expression" dxfId="39" priority="3113">
      <formula>A6="EnM"</formula>
    </cfRule>
    <cfRule type="expression" dxfId="38" priority="3114">
      <formula>A6="CMO"</formula>
    </cfRule>
    <cfRule type="expression" dxfId="37" priority="3115">
      <formula>A6="DI"</formula>
    </cfRule>
    <cfRule type="expression" dxfId="36" priority="3117">
      <formula>$A6=""</formula>
    </cfRule>
  </conditionalFormatting>
  <conditionalFormatting sqref="A6:XFD65 A5:NE5 NG5:XFD5">
    <cfRule type="expression" dxfId="35" priority="3145">
      <formula>$A5&lt;&gt;""</formula>
    </cfRule>
  </conditionalFormatting>
  <conditionalFormatting sqref="C3:ND65">
    <cfRule type="expression" dxfId="34" priority="3124">
      <formula>AND(WEEKDAY(C$4)=7,C$4&lt;&gt;"")</formula>
    </cfRule>
    <cfRule type="expression" dxfId="33" priority="3125">
      <formula>IF(AND(WEEKDAY(C$4)=1,C$4&lt;&gt;""),TRUE)</formula>
    </cfRule>
    <cfRule type="expression" dxfId="32" priority="3126">
      <formula>IF(AND(RIGHT(C$1,1)&lt;&gt;"",C$4&lt;&gt;""),TRUE)</formula>
    </cfRule>
  </conditionalFormatting>
  <conditionalFormatting sqref="NF5">
    <cfRule type="expression" dxfId="31" priority="1">
      <formula>$A5&lt;&gt;""</formula>
    </cfRule>
  </conditionalFormatting>
  <pageMargins left="0.23622047244094491" right="0.23622047244094491" top="0.23622047244094491" bottom="0.39370078740157483" header="0" footer="0.19685039370078741"/>
  <pageSetup paperSize="8" fitToWidth="0" orientation="landscape" cellComments="asDisplayed" errors="blank" r:id="rId1"/>
  <headerFooter>
    <oddFooter>&amp;L&amp;"-,Gras"&amp;10M&amp;"-,Normal" : 7h - 16h  -  &amp;"-,Gras"S&amp;"-,Normal" : 10h - 19h00  -  &amp;"-,Gras"WF&amp;"-,Normal" : 8h - 19h30  -  &amp;"-,Gras"J&amp;"-,Normal" : 8h -19h30  -  &amp;"-,Gras"DU&amp;"-,Normal" : 10h - 17H  -  &amp;"-,Gras"P&amp;"-,Normal" : 9h -17h</oddFooter>
  </headerFooter>
  <colBreaks count="11" manualBreakCount="11">
    <brk id="33" min="1" max="49" man="1"/>
    <brk id="62" min="1" max="49" man="1"/>
    <brk id="93" min="1" max="49" man="1"/>
    <brk id="123" min="1" max="49" man="1"/>
    <brk id="154" min="1" max="49" man="1"/>
    <brk id="184" min="1" max="49" man="1"/>
    <brk id="215" min="1" max="49" man="1"/>
    <brk id="246" min="1" max="49" man="1"/>
    <brk id="276" min="1" max="49" man="1"/>
    <brk id="307" min="1" max="49" man="1"/>
    <brk id="337" min="1" max="49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Erreur de saisie" error="Pour un calcul juste des heures effectuées, indiquer dans les cellules les caractères indiqués au-dessus du tableau." xr:uid="{00000000-0002-0000-0000-000000000000}">
          <x14:formula1>
            <xm:f>data!$E$1:$E$32</xm:f>
          </x14:formula1>
          <xm:sqref>NC64 C6:NB64 NC6 NC7:ND63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BL21"/>
  <sheetViews>
    <sheetView showGridLines="0" zoomScaleNormal="100" workbookViewId="0">
      <selection activeCell="Z7" sqref="Z7"/>
    </sheetView>
  </sheetViews>
  <sheetFormatPr baseColWidth="10" defaultColWidth="2.85546875" defaultRowHeight="18" customHeight="1"/>
  <cols>
    <col min="1" max="25" width="2.85546875" style="2"/>
    <col min="26" max="26" width="5.7109375" style="2" customWidth="1"/>
    <col min="27" max="48" width="5.7109375" style="5" customWidth="1"/>
    <col min="49" max="52" width="2.85546875" style="5"/>
    <col min="53" max="16384" width="2.85546875" style="2"/>
  </cols>
  <sheetData>
    <row r="1" spans="1:64" s="20" customFormat="1" ht="39.950000000000003" customHeight="1">
      <c r="A1" s="60" t="s">
        <v>57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19"/>
      <c r="AV1" s="19"/>
      <c r="AW1" s="19"/>
      <c r="AX1" s="19"/>
      <c r="AY1" s="19"/>
      <c r="AZ1" s="19"/>
    </row>
    <row r="2" spans="1:64" ht="39.950000000000003" customHeight="1">
      <c r="A2" s="61">
        <v>43830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</row>
    <row r="3" spans="1:64" ht="18" customHeight="1">
      <c r="A3" s="3"/>
      <c r="Q3" s="4"/>
      <c r="R3" s="4"/>
      <c r="S3" s="4"/>
      <c r="T3" s="4"/>
      <c r="U3" s="4"/>
      <c r="V3" s="4"/>
      <c r="W3" s="4"/>
      <c r="X3" s="4"/>
      <c r="Y3" s="4"/>
      <c r="Z3" s="4"/>
    </row>
    <row r="4" spans="1:64" s="5" customFormat="1" ht="18" customHeight="1">
      <c r="A4" s="56" t="s">
        <v>30</v>
      </c>
      <c r="B4" s="56"/>
      <c r="C4" s="56"/>
      <c r="D4" s="57" t="s">
        <v>88</v>
      </c>
      <c r="E4" s="57"/>
      <c r="F4" s="57"/>
      <c r="G4" s="57"/>
      <c r="H4" s="57"/>
      <c r="I4" s="57"/>
      <c r="J4" s="57"/>
      <c r="K4" s="57"/>
      <c r="L4" s="57"/>
      <c r="M4" s="57"/>
      <c r="N4" s="57"/>
      <c r="O4" s="58" t="s">
        <v>48</v>
      </c>
      <c r="P4" s="58"/>
      <c r="Q4" s="58"/>
      <c r="R4" s="58"/>
      <c r="S4" s="58"/>
      <c r="T4" s="58"/>
      <c r="U4" s="48" t="s">
        <v>47</v>
      </c>
      <c r="V4" s="48"/>
      <c r="W4" s="48"/>
      <c r="X4" s="48"/>
      <c r="Y4" s="21">
        <f>VLOOKUP($D$4,'2024'!A:C,2,FALSE)</f>
        <v>1</v>
      </c>
      <c r="Z4" s="48" t="s">
        <v>84</v>
      </c>
      <c r="AA4" s="48"/>
      <c r="AB4" s="48"/>
      <c r="AC4" s="48"/>
      <c r="AD4" s="48"/>
      <c r="AE4" s="48"/>
      <c r="AF4" s="48"/>
      <c r="AG4" s="48"/>
      <c r="AH4" s="48"/>
      <c r="AI4" s="50">
        <f>VLOOKUP($D$4,'2024'!$1:$1048576,370,FALSE)</f>
        <v>0.15277777777777776</v>
      </c>
      <c r="AJ4" s="50"/>
      <c r="AK4" s="50"/>
      <c r="AL4" s="50"/>
      <c r="AM4" s="50"/>
      <c r="AW4" s="48" t="s">
        <v>55</v>
      </c>
      <c r="AX4" s="48"/>
      <c r="AY4" s="48"/>
      <c r="AZ4" s="51" t="s">
        <v>54</v>
      </c>
      <c r="BA4" s="51"/>
      <c r="BB4" s="51"/>
      <c r="BC4" s="51"/>
      <c r="BD4" s="51"/>
      <c r="BE4" s="51"/>
      <c r="BF4" s="51"/>
    </row>
    <row r="5" spans="1:64" s="5" customFormat="1" ht="18" customHeight="1">
      <c r="AW5" s="48" t="s">
        <v>51</v>
      </c>
      <c r="AX5" s="48"/>
      <c r="AY5" s="48"/>
      <c r="AZ5" s="49">
        <v>43830</v>
      </c>
      <c r="BA5" s="49"/>
      <c r="BB5" s="49"/>
      <c r="BC5" s="49"/>
      <c r="BD5" s="49"/>
      <c r="BE5" s="49"/>
      <c r="BF5" s="49"/>
    </row>
    <row r="6" spans="1:64" s="5" customFormat="1" ht="24.95" customHeight="1">
      <c r="A6" s="59" t="s">
        <v>51</v>
      </c>
      <c r="B6" s="59"/>
      <c r="C6" s="59"/>
      <c r="D6" s="59"/>
      <c r="E6" s="59"/>
      <c r="F6" s="59" t="s">
        <v>29</v>
      </c>
      <c r="G6" s="59"/>
      <c r="H6" s="59"/>
      <c r="I6" s="59"/>
      <c r="J6" s="59"/>
      <c r="K6" s="59"/>
      <c r="L6" s="59" t="s">
        <v>28</v>
      </c>
      <c r="M6" s="59"/>
      <c r="N6" s="59"/>
      <c r="O6" s="59"/>
      <c r="P6" s="59"/>
      <c r="Q6" s="59"/>
      <c r="R6" s="59" t="s">
        <v>39</v>
      </c>
      <c r="S6" s="59"/>
      <c r="T6" s="59"/>
      <c r="U6" s="59"/>
      <c r="V6" s="59" t="s">
        <v>40</v>
      </c>
      <c r="W6" s="59"/>
      <c r="X6" s="59"/>
      <c r="Y6" s="59"/>
      <c r="Z6" s="13" t="s">
        <v>0</v>
      </c>
      <c r="AA6" s="13" t="s">
        <v>3</v>
      </c>
      <c r="AB6" s="13" t="s">
        <v>7</v>
      </c>
      <c r="AC6" s="13" t="s">
        <v>67</v>
      </c>
      <c r="AD6" s="13" t="s">
        <v>68</v>
      </c>
      <c r="AE6" s="13" t="s">
        <v>69</v>
      </c>
      <c r="AF6" s="13" t="s">
        <v>70</v>
      </c>
      <c r="AG6" s="13" t="s">
        <v>6</v>
      </c>
      <c r="AH6" s="35" t="s">
        <v>83</v>
      </c>
      <c r="AI6" s="13" t="s">
        <v>71</v>
      </c>
      <c r="AJ6" s="13" t="s">
        <v>4</v>
      </c>
      <c r="AK6" s="13" t="s">
        <v>72</v>
      </c>
      <c r="AL6" s="13" t="s">
        <v>52</v>
      </c>
      <c r="AM6" s="13" t="s">
        <v>12</v>
      </c>
      <c r="AN6" s="35" t="s">
        <v>75</v>
      </c>
      <c r="AO6" s="35" t="s">
        <v>76</v>
      </c>
      <c r="AP6" s="35" t="s">
        <v>77</v>
      </c>
      <c r="AQ6" s="35" t="s">
        <v>32</v>
      </c>
      <c r="AR6" s="35" t="s">
        <v>1</v>
      </c>
      <c r="AS6" s="35" t="s">
        <v>86</v>
      </c>
      <c r="AT6" s="35" t="s">
        <v>27</v>
      </c>
      <c r="AU6" s="35" t="s">
        <v>22</v>
      </c>
      <c r="AV6" s="35" t="s">
        <v>128</v>
      </c>
      <c r="BC6" s="48"/>
      <c r="BD6" s="48"/>
      <c r="BE6" s="48"/>
      <c r="BF6" s="51"/>
      <c r="BG6" s="51"/>
      <c r="BH6" s="51"/>
      <c r="BI6" s="51"/>
      <c r="BJ6" s="51"/>
      <c r="BK6" s="51"/>
      <c r="BL6" s="51"/>
    </row>
    <row r="7" spans="1:64" s="5" customFormat="1" ht="24.95" customHeight="1">
      <c r="A7" s="54">
        <v>43830</v>
      </c>
      <c r="B7" s="54"/>
      <c r="C7" s="54"/>
      <c r="D7" s="54"/>
      <c r="E7" s="54"/>
      <c r="F7" s="52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1.7708333333333335</v>
      </c>
      <c r="G7" s="52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7" s="52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7" s="52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7" s="52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7" s="52" t="e">
        <f>IF($A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7" s="52">
        <f>(Tableau1[[#This Row],[HE]]*data!F9)-(Tableau1[[#This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7" s="52" t="e">
        <f>IF($A7="","",L$67-(#REF!*data!#REF!)-(#REF!*data!#REF!)-(#REF!*data!#REF!)-(#REF!*data!#REF!)-(#REF!*data!#REF!)-(#REF!*data!#REF!)-(#REF!*data!#REF!)-(#REF!*data!#REF!)-(#REF!*data!#REF!)-(#REF!*data!#REF!))</f>
        <v>#REF!</v>
      </c>
      <c r="N7" s="53" t="e">
        <f>IF($A7="","",M$67-(#REF!*data!#REF!)-(#REF!*data!#REF!)-(#REF!*data!#REF!)-(#REF!*data!#REF!)-(#REF!*data!#REF!)-(#REF!*data!#REF!)-(#REF!*data!#REF!)-(#REF!*data!#REF!)-(#REF!*data!#REF!)-(#REF!*data!#REF!))</f>
        <v>#REF!</v>
      </c>
      <c r="O7" s="53" t="e">
        <f>IF($A7="","",N$67-(#REF!*data!#REF!)-(#REF!*data!#REF!)-(#REF!*data!#REF!)-(#REF!*data!#REF!)-(#REF!*data!#REF!)-(#REF!*data!#REF!)-(#REF!*data!#REF!)-(#REF!*data!#REF!)-(#REF!*data!#REF!)-(#REF!*data!#REF!))</f>
        <v>#REF!</v>
      </c>
      <c r="P7" s="53" t="e">
        <f>IF($A7="","",O$67-(#REF!*data!#REF!)-(#REF!*data!#REF!)-(#REF!*data!#REF!)-(#REF!*data!#REF!)-(#REF!*data!#REF!)-(#REF!*data!#REF!)-(#REF!*data!#REF!)-(#REF!*data!#REF!)-(#REF!*data!#REF!)-(#REF!*data!#REF!))</f>
        <v>#REF!</v>
      </c>
      <c r="Q7" s="53" t="e">
        <f>IF($A7="","",P$67-(#REF!*data!#REF!)-(#REF!*data!#REF!)-(#REF!*data!#REF!)-(#REF!*data!#REF!)-(#REF!*data!#REF!)-(#REF!*data!#REF!)-(#REF!*data!#REF!)-(#REF!*data!#REF!)-(#REF!*data!#REF!)-(#REF!*data!#REF!))</f>
        <v>#REF!</v>
      </c>
      <c r="R7" s="55">
        <f>IF($A$2&gt;=$A7,IF($O$4="contractuelle",IF(L7=0,"",F7-L7),F7-L7),"")</f>
        <v>1.7708333333333335</v>
      </c>
      <c r="S7" s="55"/>
      <c r="T7" s="55"/>
      <c r="U7" s="55"/>
      <c r="V7" s="55">
        <f>R7</f>
        <v>1.7708333333333335</v>
      </c>
      <c r="W7" s="55"/>
      <c r="X7" s="55"/>
      <c r="Y7" s="55"/>
      <c r="Z7" s="13" cm="1">
        <f t="array" ref="Z7">SUMPRODUCT(('2024'!$A$7:$A$50='Synthèse annuelle'!$D$4)*(MONTH('2024'!$C$4:$ND$4)=MONTH('Synthèse annuelle'!$A7))*('2024'!$C$7:$ND$50=Tableau1[[#Headers],[M]]))</f>
        <v>5</v>
      </c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BC7" s="48"/>
      <c r="BD7" s="48"/>
      <c r="BE7" s="48"/>
      <c r="BF7" s="49"/>
      <c r="BG7" s="49"/>
      <c r="BH7" s="49"/>
      <c r="BI7" s="49"/>
      <c r="BJ7" s="49"/>
      <c r="BK7" s="49"/>
      <c r="BL7" s="49"/>
    </row>
    <row r="8" spans="1:64" s="5" customFormat="1" ht="24.95" customHeight="1">
      <c r="A8" s="47">
        <v>43861</v>
      </c>
      <c r="B8" s="47"/>
      <c r="C8" s="47"/>
      <c r="D8" s="47"/>
      <c r="E8" s="47"/>
      <c r="F8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8" s="45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8" s="45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8" s="45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8" s="45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8" s="45" t="e">
        <f>IF($A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8" s="45">
        <f>F8-(Tableau1[[#This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8" s="45" t="e">
        <f>IF($A8="","",L$67-(#REF!*data!#REF!)-(#REF!*data!#REF!)-(#REF!*data!#REF!)-(#REF!*data!#REF!)-(#REF!*data!#REF!)-(#REF!*data!#REF!)-(#REF!*data!#REF!)-(#REF!*data!#REF!)-(#REF!*data!#REF!)-(#REF!*data!#REF!))</f>
        <v>#REF!</v>
      </c>
      <c r="N8" s="45" t="e">
        <f>IF($A8="","",M$67-(#REF!*data!#REF!)-(#REF!*data!#REF!)-(#REF!*data!#REF!)-(#REF!*data!#REF!)-(#REF!*data!#REF!)-(#REF!*data!#REF!)-(#REF!*data!#REF!)-(#REF!*data!#REF!)-(#REF!*data!#REF!)-(#REF!*data!#REF!))</f>
        <v>#REF!</v>
      </c>
      <c r="O8" s="45" t="e">
        <f>IF($A8="","",N$67-(#REF!*data!#REF!)-(#REF!*data!#REF!)-(#REF!*data!#REF!)-(#REF!*data!#REF!)-(#REF!*data!#REF!)-(#REF!*data!#REF!)-(#REF!*data!#REF!)-(#REF!*data!#REF!)-(#REF!*data!#REF!)-(#REF!*data!#REF!))</f>
        <v>#REF!</v>
      </c>
      <c r="P8" s="45" t="e">
        <f>IF($A8="","",O$67-(#REF!*data!#REF!)-(#REF!*data!#REF!)-(#REF!*data!#REF!)-(#REF!*data!#REF!)-(#REF!*data!#REF!)-(#REF!*data!#REF!)-(#REF!*data!#REF!)-(#REF!*data!#REF!)-(#REF!*data!#REF!)-(#REF!*data!#REF!))</f>
        <v>#REF!</v>
      </c>
      <c r="Q8" s="45" t="e">
        <f>IF($A8="","",P$67-(#REF!*data!#REF!)-(#REF!*data!#REF!)-(#REF!*data!#REF!)-(#REF!*data!#REF!)-(#REF!*data!#REF!)-(#REF!*data!#REF!)-(#REF!*data!#REF!)-(#REF!*data!#REF!)-(#REF!*data!#REF!)-(#REF!*data!#REF!))</f>
        <v>#REF!</v>
      </c>
      <c r="R8" s="42">
        <f t="shared" ref="R8:R18" si="0">IF(L8="","",IF($O$4="contractuelle",IF(L8=0,"",F8-L8),F8-L8))</f>
        <v>0</v>
      </c>
      <c r="S8" s="42"/>
      <c r="T8" s="42"/>
      <c r="U8" s="42"/>
      <c r="V8" s="42">
        <f>IF(F8="","",IF($O$4="contractuelle",IF(L8=0,0,V7+R8),V7+R8))</f>
        <v>1.7708333333333335</v>
      </c>
      <c r="W8" s="42"/>
      <c r="X8" s="42"/>
      <c r="Y8" s="42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</row>
    <row r="9" spans="1:64" s="5" customFormat="1" ht="24.95" customHeight="1">
      <c r="A9" s="46">
        <v>43890</v>
      </c>
      <c r="B9" s="46"/>
      <c r="C9" s="46"/>
      <c r="D9" s="46"/>
      <c r="E9" s="46"/>
      <c r="F9" s="44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9" s="44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9" s="44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9" s="44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9" s="44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9" s="44" t="e">
        <f>IF($A9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9" s="44">
        <f>F9-(Tableau1[[#This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9" s="44" t="e">
        <f>IF($A9="","",L$67-(#REF!*data!#REF!)-(#REF!*data!#REF!)-(#REF!*data!#REF!)-(#REF!*data!#REF!)-(#REF!*data!#REF!)-(#REF!*data!#REF!)-(#REF!*data!#REF!)-(#REF!*data!#REF!)-(#REF!*data!#REF!)-(#REF!*data!#REF!))</f>
        <v>#REF!</v>
      </c>
      <c r="N9" s="44" t="e">
        <f>IF($A9="","",M$67-(#REF!*data!#REF!)-(#REF!*data!#REF!)-(#REF!*data!#REF!)-(#REF!*data!#REF!)-(#REF!*data!#REF!)-(#REF!*data!#REF!)-(#REF!*data!#REF!)-(#REF!*data!#REF!)-(#REF!*data!#REF!)-(#REF!*data!#REF!))</f>
        <v>#REF!</v>
      </c>
      <c r="O9" s="44" t="e">
        <f>IF($A9="","",N$67-(#REF!*data!#REF!)-(#REF!*data!#REF!)-(#REF!*data!#REF!)-(#REF!*data!#REF!)-(#REF!*data!#REF!)-(#REF!*data!#REF!)-(#REF!*data!#REF!)-(#REF!*data!#REF!)-(#REF!*data!#REF!)-(#REF!*data!#REF!))</f>
        <v>#REF!</v>
      </c>
      <c r="P9" s="44" t="e">
        <f>IF($A9="","",O$67-(#REF!*data!#REF!)-(#REF!*data!#REF!)-(#REF!*data!#REF!)-(#REF!*data!#REF!)-(#REF!*data!#REF!)-(#REF!*data!#REF!)-(#REF!*data!#REF!)-(#REF!*data!#REF!)-(#REF!*data!#REF!)-(#REF!*data!#REF!))</f>
        <v>#REF!</v>
      </c>
      <c r="Q9" s="44" t="e">
        <f>IF($A9="","",P$67-(#REF!*data!#REF!)-(#REF!*data!#REF!)-(#REF!*data!#REF!)-(#REF!*data!#REF!)-(#REF!*data!#REF!)-(#REF!*data!#REF!)-(#REF!*data!#REF!)-(#REF!*data!#REF!)-(#REF!*data!#REF!)-(#REF!*data!#REF!))</f>
        <v>#REF!</v>
      </c>
      <c r="R9" s="41">
        <f t="shared" si="0"/>
        <v>0</v>
      </c>
      <c r="S9" s="41"/>
      <c r="T9" s="41"/>
      <c r="U9" s="41"/>
      <c r="V9" s="41">
        <f>IF(F9="","",IF($O$4="contractuelle",IF(L9=0,0,V8+R9),V8+R9))</f>
        <v>1.7708333333333335</v>
      </c>
      <c r="W9" s="41"/>
      <c r="X9" s="41"/>
      <c r="Y9" s="41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spans="1:64" s="5" customFormat="1" ht="24.95" customHeight="1">
      <c r="A10" s="47">
        <v>43921</v>
      </c>
      <c r="B10" s="47"/>
      <c r="C10" s="47"/>
      <c r="D10" s="47"/>
      <c r="E10" s="47"/>
      <c r="F10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0" s="45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0" s="45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0" s="45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0" s="45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0" s="45" t="e">
        <f>IF($A10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0" s="45">
        <f>F10-(Tableau1[[#This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0" s="45" t="e">
        <f>IF($A10="","",L$67-(#REF!*data!#REF!)-(#REF!*data!#REF!)-(#REF!*data!#REF!)-(#REF!*data!#REF!)-(#REF!*data!#REF!)-(#REF!*data!#REF!)-(#REF!*data!#REF!)-(#REF!*data!#REF!)-(#REF!*data!#REF!)-(#REF!*data!#REF!))</f>
        <v>#REF!</v>
      </c>
      <c r="N10" s="45" t="e">
        <f>IF($A10="","",M$67-(#REF!*data!#REF!)-(#REF!*data!#REF!)-(#REF!*data!#REF!)-(#REF!*data!#REF!)-(#REF!*data!#REF!)-(#REF!*data!#REF!)-(#REF!*data!#REF!)-(#REF!*data!#REF!)-(#REF!*data!#REF!)-(#REF!*data!#REF!))</f>
        <v>#REF!</v>
      </c>
      <c r="O10" s="45" t="e">
        <f>IF($A10="","",N$67-(#REF!*data!#REF!)-(#REF!*data!#REF!)-(#REF!*data!#REF!)-(#REF!*data!#REF!)-(#REF!*data!#REF!)-(#REF!*data!#REF!)-(#REF!*data!#REF!)-(#REF!*data!#REF!)-(#REF!*data!#REF!)-(#REF!*data!#REF!))</f>
        <v>#REF!</v>
      </c>
      <c r="P10" s="45" t="e">
        <f>IF($A10="","",O$67-(#REF!*data!#REF!)-(#REF!*data!#REF!)-(#REF!*data!#REF!)-(#REF!*data!#REF!)-(#REF!*data!#REF!)-(#REF!*data!#REF!)-(#REF!*data!#REF!)-(#REF!*data!#REF!)-(#REF!*data!#REF!)-(#REF!*data!#REF!))</f>
        <v>#REF!</v>
      </c>
      <c r="Q10" s="45" t="e">
        <f>IF($A10="","",P$67-(#REF!*data!#REF!)-(#REF!*data!#REF!)-(#REF!*data!#REF!)-(#REF!*data!#REF!)-(#REF!*data!#REF!)-(#REF!*data!#REF!)-(#REF!*data!#REF!)-(#REF!*data!#REF!)-(#REF!*data!#REF!)-(#REF!*data!#REF!))</f>
        <v>#REF!</v>
      </c>
      <c r="R10" s="42">
        <f t="shared" si="0"/>
        <v>0</v>
      </c>
      <c r="S10" s="42"/>
      <c r="T10" s="42"/>
      <c r="U10" s="42"/>
      <c r="V10" s="42">
        <f>IF($F$10="","",IF($O$4="contractuelle",IF(L10=0,0,V9+R10),V9+R10))</f>
        <v>1.7708333333333335</v>
      </c>
      <c r="W10" s="42"/>
      <c r="X10" s="42"/>
      <c r="Y10" s="42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1" spans="1:64" s="5" customFormat="1" ht="24.95" customHeight="1">
      <c r="A11" s="46">
        <v>43951</v>
      </c>
      <c r="B11" s="46"/>
      <c r="C11" s="46"/>
      <c r="D11" s="46"/>
      <c r="E11" s="46"/>
      <c r="F11" s="44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1" s="44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1" s="44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1" s="44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1" s="44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1" s="44" t="e">
        <f>IF($A11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1" s="44">
        <f>F11-(Tableau1[[#This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1" s="44" t="e">
        <f>IF($A11="","",L$67-(#REF!*data!#REF!)-(#REF!*data!#REF!)-(#REF!*data!#REF!)-(#REF!*data!#REF!)-(#REF!*data!#REF!)-(#REF!*data!#REF!)-(#REF!*data!#REF!)-(#REF!*data!#REF!)-(#REF!*data!#REF!)-(#REF!*data!#REF!))</f>
        <v>#REF!</v>
      </c>
      <c r="N11" s="44" t="e">
        <f>IF($A11="","",M$67-(#REF!*data!#REF!)-(#REF!*data!#REF!)-(#REF!*data!#REF!)-(#REF!*data!#REF!)-(#REF!*data!#REF!)-(#REF!*data!#REF!)-(#REF!*data!#REF!)-(#REF!*data!#REF!)-(#REF!*data!#REF!)-(#REF!*data!#REF!))</f>
        <v>#REF!</v>
      </c>
      <c r="O11" s="44" t="e">
        <f>IF($A11="","",N$67-(#REF!*data!#REF!)-(#REF!*data!#REF!)-(#REF!*data!#REF!)-(#REF!*data!#REF!)-(#REF!*data!#REF!)-(#REF!*data!#REF!)-(#REF!*data!#REF!)-(#REF!*data!#REF!)-(#REF!*data!#REF!)-(#REF!*data!#REF!))</f>
        <v>#REF!</v>
      </c>
      <c r="P11" s="44" t="e">
        <f>IF($A11="","",O$67-(#REF!*data!#REF!)-(#REF!*data!#REF!)-(#REF!*data!#REF!)-(#REF!*data!#REF!)-(#REF!*data!#REF!)-(#REF!*data!#REF!)-(#REF!*data!#REF!)-(#REF!*data!#REF!)-(#REF!*data!#REF!)-(#REF!*data!#REF!))</f>
        <v>#REF!</v>
      </c>
      <c r="Q11" s="44" t="e">
        <f>IF($A11="","",P$67-(#REF!*data!#REF!)-(#REF!*data!#REF!)-(#REF!*data!#REF!)-(#REF!*data!#REF!)-(#REF!*data!#REF!)-(#REF!*data!#REF!)-(#REF!*data!#REF!)-(#REF!*data!#REF!)-(#REF!*data!#REF!)-(#REF!*data!#REF!))</f>
        <v>#REF!</v>
      </c>
      <c r="R11" s="41">
        <f t="shared" si="0"/>
        <v>0</v>
      </c>
      <c r="S11" s="41"/>
      <c r="T11" s="41"/>
      <c r="U11" s="41"/>
      <c r="V11" s="41">
        <f>IF($F$11="","",IF($O$4="contractuelle",IF(L11=0,0,V10+R11),V10+R11))</f>
        <v>1.7708333333333335</v>
      </c>
      <c r="W11" s="41"/>
      <c r="X11" s="41"/>
      <c r="Y11" s="41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</row>
    <row r="12" spans="1:64" s="5" customFormat="1" ht="24.95" customHeight="1">
      <c r="A12" s="47">
        <v>43982</v>
      </c>
      <c r="B12" s="47"/>
      <c r="C12" s="47"/>
      <c r="D12" s="47"/>
      <c r="E12" s="47"/>
      <c r="F12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2" s="45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2" s="45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2" s="45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2" s="45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2" s="45" t="e">
        <f>IF($A12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2" s="45">
        <f>F12-(Tableau1[[#This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2" s="45" t="e">
        <f>IF($A12="","",L$67-(#REF!*data!#REF!)-(#REF!*data!#REF!)-(#REF!*data!#REF!)-(#REF!*data!#REF!)-(#REF!*data!#REF!)-(#REF!*data!#REF!)-(#REF!*data!#REF!)-(#REF!*data!#REF!)-(#REF!*data!#REF!)-(#REF!*data!#REF!))</f>
        <v>#REF!</v>
      </c>
      <c r="N12" s="45" t="e">
        <f>IF($A12="","",M$67-(#REF!*data!#REF!)-(#REF!*data!#REF!)-(#REF!*data!#REF!)-(#REF!*data!#REF!)-(#REF!*data!#REF!)-(#REF!*data!#REF!)-(#REF!*data!#REF!)-(#REF!*data!#REF!)-(#REF!*data!#REF!)-(#REF!*data!#REF!))</f>
        <v>#REF!</v>
      </c>
      <c r="O12" s="45" t="e">
        <f>IF($A12="","",N$67-(#REF!*data!#REF!)-(#REF!*data!#REF!)-(#REF!*data!#REF!)-(#REF!*data!#REF!)-(#REF!*data!#REF!)-(#REF!*data!#REF!)-(#REF!*data!#REF!)-(#REF!*data!#REF!)-(#REF!*data!#REF!)-(#REF!*data!#REF!))</f>
        <v>#REF!</v>
      </c>
      <c r="P12" s="45" t="e">
        <f>IF($A12="","",O$67-(#REF!*data!#REF!)-(#REF!*data!#REF!)-(#REF!*data!#REF!)-(#REF!*data!#REF!)-(#REF!*data!#REF!)-(#REF!*data!#REF!)-(#REF!*data!#REF!)-(#REF!*data!#REF!)-(#REF!*data!#REF!)-(#REF!*data!#REF!))</f>
        <v>#REF!</v>
      </c>
      <c r="Q12" s="45" t="e">
        <f>IF($A12="","",P$67-(#REF!*data!#REF!)-(#REF!*data!#REF!)-(#REF!*data!#REF!)-(#REF!*data!#REF!)-(#REF!*data!#REF!)-(#REF!*data!#REF!)-(#REF!*data!#REF!)-(#REF!*data!#REF!)-(#REF!*data!#REF!)-(#REF!*data!#REF!))</f>
        <v>#REF!</v>
      </c>
      <c r="R12" s="42">
        <f t="shared" si="0"/>
        <v>0</v>
      </c>
      <c r="S12" s="42"/>
      <c r="T12" s="42"/>
      <c r="U12" s="42"/>
      <c r="V12" s="42">
        <f>IF($F$12="","",IF($O$4="contractuelle",IF(L12=0,0,V11+R12),V11+R12))</f>
        <v>1.7708333333333335</v>
      </c>
      <c r="W12" s="42"/>
      <c r="X12" s="42"/>
      <c r="Y12" s="42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</row>
    <row r="13" spans="1:64" s="5" customFormat="1" ht="24.95" customHeight="1">
      <c r="A13" s="46">
        <v>44012</v>
      </c>
      <c r="B13" s="46"/>
      <c r="C13" s="46"/>
      <c r="D13" s="46"/>
      <c r="E13" s="46"/>
      <c r="F13" s="44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3" s="44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3" s="44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3" s="44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3" s="44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3" s="44" t="e">
        <f>IF($A13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3" s="44">
        <f>F13-(Tableau1[[#This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3" s="44" t="e">
        <f>IF($A13="","",L$67-(#REF!*data!#REF!)-(#REF!*data!#REF!)-(#REF!*data!#REF!)-(#REF!*data!#REF!)-(#REF!*data!#REF!)-(#REF!*data!#REF!)-(#REF!*data!#REF!)-(#REF!*data!#REF!)-(#REF!*data!#REF!)-(#REF!*data!#REF!))</f>
        <v>#REF!</v>
      </c>
      <c r="N13" s="44" t="e">
        <f>IF($A13="","",M$67-(#REF!*data!#REF!)-(#REF!*data!#REF!)-(#REF!*data!#REF!)-(#REF!*data!#REF!)-(#REF!*data!#REF!)-(#REF!*data!#REF!)-(#REF!*data!#REF!)-(#REF!*data!#REF!)-(#REF!*data!#REF!)-(#REF!*data!#REF!))</f>
        <v>#REF!</v>
      </c>
      <c r="O13" s="44" t="e">
        <f>IF($A13="","",N$67-(#REF!*data!#REF!)-(#REF!*data!#REF!)-(#REF!*data!#REF!)-(#REF!*data!#REF!)-(#REF!*data!#REF!)-(#REF!*data!#REF!)-(#REF!*data!#REF!)-(#REF!*data!#REF!)-(#REF!*data!#REF!)-(#REF!*data!#REF!))</f>
        <v>#REF!</v>
      </c>
      <c r="P13" s="44" t="e">
        <f>IF($A13="","",O$67-(#REF!*data!#REF!)-(#REF!*data!#REF!)-(#REF!*data!#REF!)-(#REF!*data!#REF!)-(#REF!*data!#REF!)-(#REF!*data!#REF!)-(#REF!*data!#REF!)-(#REF!*data!#REF!)-(#REF!*data!#REF!)-(#REF!*data!#REF!))</f>
        <v>#REF!</v>
      </c>
      <c r="Q13" s="44" t="e">
        <f>IF($A13="","",P$67-(#REF!*data!#REF!)-(#REF!*data!#REF!)-(#REF!*data!#REF!)-(#REF!*data!#REF!)-(#REF!*data!#REF!)-(#REF!*data!#REF!)-(#REF!*data!#REF!)-(#REF!*data!#REF!)-(#REF!*data!#REF!)-(#REF!*data!#REF!))</f>
        <v>#REF!</v>
      </c>
      <c r="R13" s="41">
        <f t="shared" si="0"/>
        <v>0</v>
      </c>
      <c r="S13" s="41"/>
      <c r="T13" s="41"/>
      <c r="U13" s="41"/>
      <c r="V13" s="41">
        <f>IF($F$13="","",IF($O$4="contractuelle",IF(L13=0,0,V12+R13),V12+R13))</f>
        <v>1.7708333333333335</v>
      </c>
      <c r="W13" s="41"/>
      <c r="X13" s="41"/>
      <c r="Y13" s="41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</row>
    <row r="14" spans="1:64" s="5" customFormat="1" ht="24.95" customHeight="1">
      <c r="A14" s="47">
        <v>44043</v>
      </c>
      <c r="B14" s="47"/>
      <c r="C14" s="47"/>
      <c r="D14" s="47"/>
      <c r="E14" s="47"/>
      <c r="F14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4" s="45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4" s="45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4" s="45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4" s="45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4" s="45" t="e">
        <f>IF($A14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4" s="45">
        <f>F14-(Tableau1[[#This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4" s="45" t="e">
        <f>IF($A14="","",L$67-(#REF!*data!#REF!)-(#REF!*data!#REF!)-(#REF!*data!#REF!)-(#REF!*data!#REF!)-(#REF!*data!#REF!)-(#REF!*data!#REF!)-(#REF!*data!#REF!)-(#REF!*data!#REF!)-(#REF!*data!#REF!)-(#REF!*data!#REF!))</f>
        <v>#REF!</v>
      </c>
      <c r="N14" s="45" t="e">
        <f>IF($A14="","",M$67-(#REF!*data!#REF!)-(#REF!*data!#REF!)-(#REF!*data!#REF!)-(#REF!*data!#REF!)-(#REF!*data!#REF!)-(#REF!*data!#REF!)-(#REF!*data!#REF!)-(#REF!*data!#REF!)-(#REF!*data!#REF!)-(#REF!*data!#REF!))</f>
        <v>#REF!</v>
      </c>
      <c r="O14" s="45" t="e">
        <f>IF($A14="","",N$67-(#REF!*data!#REF!)-(#REF!*data!#REF!)-(#REF!*data!#REF!)-(#REF!*data!#REF!)-(#REF!*data!#REF!)-(#REF!*data!#REF!)-(#REF!*data!#REF!)-(#REF!*data!#REF!)-(#REF!*data!#REF!)-(#REF!*data!#REF!))</f>
        <v>#REF!</v>
      </c>
      <c r="P14" s="45" t="e">
        <f>IF($A14="","",O$67-(#REF!*data!#REF!)-(#REF!*data!#REF!)-(#REF!*data!#REF!)-(#REF!*data!#REF!)-(#REF!*data!#REF!)-(#REF!*data!#REF!)-(#REF!*data!#REF!)-(#REF!*data!#REF!)-(#REF!*data!#REF!)-(#REF!*data!#REF!))</f>
        <v>#REF!</v>
      </c>
      <c r="Q14" s="45" t="e">
        <f>IF($A14="","",P$67-(#REF!*data!#REF!)-(#REF!*data!#REF!)-(#REF!*data!#REF!)-(#REF!*data!#REF!)-(#REF!*data!#REF!)-(#REF!*data!#REF!)-(#REF!*data!#REF!)-(#REF!*data!#REF!)-(#REF!*data!#REF!)-(#REF!*data!#REF!))</f>
        <v>#REF!</v>
      </c>
      <c r="R14" s="42">
        <f t="shared" si="0"/>
        <v>0</v>
      </c>
      <c r="S14" s="42"/>
      <c r="T14" s="42"/>
      <c r="U14" s="42"/>
      <c r="V14" s="42">
        <f>IF($F$14="","",IF($O$4="contractuelle",IF(L14=0,0,V13+R14),V13+R14))</f>
        <v>1.7708333333333335</v>
      </c>
      <c r="W14" s="42"/>
      <c r="X14" s="42"/>
      <c r="Y14" s="42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</row>
    <row r="15" spans="1:64" s="5" customFormat="1" ht="24.95" customHeight="1">
      <c r="A15" s="46">
        <v>44074</v>
      </c>
      <c r="B15" s="46"/>
      <c r="C15" s="46"/>
      <c r="D15" s="46"/>
      <c r="E15" s="46"/>
      <c r="F15" s="44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5" s="44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5" s="44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5" s="44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5" s="44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5" s="44" t="e">
        <f>IF($A15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5" s="44">
        <f>F15-(Tableau1[[#This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5" s="44" t="e">
        <f>IF($A15="","",L$67-(#REF!*data!#REF!)-(#REF!*data!#REF!)-(#REF!*data!#REF!)-(#REF!*data!#REF!)-(#REF!*data!#REF!)-(#REF!*data!#REF!)-(#REF!*data!#REF!)-(#REF!*data!#REF!)-(#REF!*data!#REF!)-(#REF!*data!#REF!))</f>
        <v>#REF!</v>
      </c>
      <c r="N15" s="44" t="e">
        <f>IF($A15="","",M$67-(#REF!*data!#REF!)-(#REF!*data!#REF!)-(#REF!*data!#REF!)-(#REF!*data!#REF!)-(#REF!*data!#REF!)-(#REF!*data!#REF!)-(#REF!*data!#REF!)-(#REF!*data!#REF!)-(#REF!*data!#REF!)-(#REF!*data!#REF!))</f>
        <v>#REF!</v>
      </c>
      <c r="O15" s="44" t="e">
        <f>IF($A15="","",N$67-(#REF!*data!#REF!)-(#REF!*data!#REF!)-(#REF!*data!#REF!)-(#REF!*data!#REF!)-(#REF!*data!#REF!)-(#REF!*data!#REF!)-(#REF!*data!#REF!)-(#REF!*data!#REF!)-(#REF!*data!#REF!)-(#REF!*data!#REF!))</f>
        <v>#REF!</v>
      </c>
      <c r="P15" s="44" t="e">
        <f>IF($A15="","",O$67-(#REF!*data!#REF!)-(#REF!*data!#REF!)-(#REF!*data!#REF!)-(#REF!*data!#REF!)-(#REF!*data!#REF!)-(#REF!*data!#REF!)-(#REF!*data!#REF!)-(#REF!*data!#REF!)-(#REF!*data!#REF!)-(#REF!*data!#REF!))</f>
        <v>#REF!</v>
      </c>
      <c r="Q15" s="44" t="e">
        <f>IF($A15="","",P$67-(#REF!*data!#REF!)-(#REF!*data!#REF!)-(#REF!*data!#REF!)-(#REF!*data!#REF!)-(#REF!*data!#REF!)-(#REF!*data!#REF!)-(#REF!*data!#REF!)-(#REF!*data!#REF!)-(#REF!*data!#REF!)-(#REF!*data!#REF!))</f>
        <v>#REF!</v>
      </c>
      <c r="R15" s="41">
        <f t="shared" si="0"/>
        <v>0</v>
      </c>
      <c r="S15" s="41"/>
      <c r="T15" s="41"/>
      <c r="U15" s="41"/>
      <c r="V15" s="41">
        <f>IF($F$15="","",IF($O$4="contractuelle",IF(L15=0,0,V14+R15),V14+R15))</f>
        <v>1.7708333333333335</v>
      </c>
      <c r="W15" s="41"/>
      <c r="X15" s="41"/>
      <c r="Y15" s="41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</row>
    <row r="16" spans="1:64" s="5" customFormat="1" ht="24.95" customHeight="1">
      <c r="A16" s="47">
        <v>44104</v>
      </c>
      <c r="B16" s="47"/>
      <c r="C16" s="47"/>
      <c r="D16" s="47"/>
      <c r="E16" s="47"/>
      <c r="F16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6" s="45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6" s="45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6" s="45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6" s="45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6" s="45" t="e">
        <f>IF($A16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6" s="45">
        <f>F16-(Tableau1[[#This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6" s="45" t="e">
        <f>IF($A16="","",L$67-(#REF!*data!#REF!)-(#REF!*data!#REF!)-(#REF!*data!#REF!)-(#REF!*data!#REF!)-(#REF!*data!#REF!)-(#REF!*data!#REF!)-(#REF!*data!#REF!)-(#REF!*data!#REF!)-(#REF!*data!#REF!)-(#REF!*data!#REF!))</f>
        <v>#REF!</v>
      </c>
      <c r="N16" s="45" t="e">
        <f>IF($A16="","",M$67-(#REF!*data!#REF!)-(#REF!*data!#REF!)-(#REF!*data!#REF!)-(#REF!*data!#REF!)-(#REF!*data!#REF!)-(#REF!*data!#REF!)-(#REF!*data!#REF!)-(#REF!*data!#REF!)-(#REF!*data!#REF!)-(#REF!*data!#REF!))</f>
        <v>#REF!</v>
      </c>
      <c r="O16" s="45" t="e">
        <f>IF($A16="","",N$67-(#REF!*data!#REF!)-(#REF!*data!#REF!)-(#REF!*data!#REF!)-(#REF!*data!#REF!)-(#REF!*data!#REF!)-(#REF!*data!#REF!)-(#REF!*data!#REF!)-(#REF!*data!#REF!)-(#REF!*data!#REF!)-(#REF!*data!#REF!))</f>
        <v>#REF!</v>
      </c>
      <c r="P16" s="45" t="e">
        <f>IF($A16="","",O$67-(#REF!*data!#REF!)-(#REF!*data!#REF!)-(#REF!*data!#REF!)-(#REF!*data!#REF!)-(#REF!*data!#REF!)-(#REF!*data!#REF!)-(#REF!*data!#REF!)-(#REF!*data!#REF!)-(#REF!*data!#REF!)-(#REF!*data!#REF!))</f>
        <v>#REF!</v>
      </c>
      <c r="Q16" s="45" t="e">
        <f>IF($A16="","",P$67-(#REF!*data!#REF!)-(#REF!*data!#REF!)-(#REF!*data!#REF!)-(#REF!*data!#REF!)-(#REF!*data!#REF!)-(#REF!*data!#REF!)-(#REF!*data!#REF!)-(#REF!*data!#REF!)-(#REF!*data!#REF!)-(#REF!*data!#REF!))</f>
        <v>#REF!</v>
      </c>
      <c r="R16" s="42">
        <f t="shared" si="0"/>
        <v>0</v>
      </c>
      <c r="S16" s="42"/>
      <c r="T16" s="42"/>
      <c r="U16" s="42"/>
      <c r="V16" s="42">
        <f>IF($F$16="","",IF($O$4="contractuelle",IF(L16=0,0,V15+R16),V15+R16))</f>
        <v>1.7708333333333335</v>
      </c>
      <c r="W16" s="42"/>
      <c r="X16" s="42"/>
      <c r="Y16" s="42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</row>
    <row r="17" spans="1:48" s="5" customFormat="1" ht="24.95" customHeight="1">
      <c r="A17" s="46">
        <v>44135</v>
      </c>
      <c r="B17" s="46"/>
      <c r="C17" s="46"/>
      <c r="D17" s="46"/>
      <c r="E17" s="46"/>
      <c r="F17" s="44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7" s="44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7" s="44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7" s="44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7" s="44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7" s="44" t="e">
        <f>IF($A17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7" s="44">
        <f>F17-(Tableau1[[#This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7" s="44" t="e">
        <f>IF($A17="","",L$67-(#REF!*data!#REF!)-(#REF!*data!#REF!)-(#REF!*data!#REF!)-(#REF!*data!#REF!)-(#REF!*data!#REF!)-(#REF!*data!#REF!)-(#REF!*data!#REF!)-(#REF!*data!#REF!)-(#REF!*data!#REF!)-(#REF!*data!#REF!))</f>
        <v>#REF!</v>
      </c>
      <c r="N17" s="44" t="e">
        <f>IF($A17="","",M$67-(#REF!*data!#REF!)-(#REF!*data!#REF!)-(#REF!*data!#REF!)-(#REF!*data!#REF!)-(#REF!*data!#REF!)-(#REF!*data!#REF!)-(#REF!*data!#REF!)-(#REF!*data!#REF!)-(#REF!*data!#REF!)-(#REF!*data!#REF!))</f>
        <v>#REF!</v>
      </c>
      <c r="O17" s="44" t="e">
        <f>IF($A17="","",N$67-(#REF!*data!#REF!)-(#REF!*data!#REF!)-(#REF!*data!#REF!)-(#REF!*data!#REF!)-(#REF!*data!#REF!)-(#REF!*data!#REF!)-(#REF!*data!#REF!)-(#REF!*data!#REF!)-(#REF!*data!#REF!)-(#REF!*data!#REF!))</f>
        <v>#REF!</v>
      </c>
      <c r="P17" s="44" t="e">
        <f>IF($A17="","",O$67-(#REF!*data!#REF!)-(#REF!*data!#REF!)-(#REF!*data!#REF!)-(#REF!*data!#REF!)-(#REF!*data!#REF!)-(#REF!*data!#REF!)-(#REF!*data!#REF!)-(#REF!*data!#REF!)-(#REF!*data!#REF!)-(#REF!*data!#REF!))</f>
        <v>#REF!</v>
      </c>
      <c r="Q17" s="44" t="e">
        <f>IF($A17="","",P$67-(#REF!*data!#REF!)-(#REF!*data!#REF!)-(#REF!*data!#REF!)-(#REF!*data!#REF!)-(#REF!*data!#REF!)-(#REF!*data!#REF!)-(#REF!*data!#REF!)-(#REF!*data!#REF!)-(#REF!*data!#REF!)-(#REF!*data!#REF!))</f>
        <v>#REF!</v>
      </c>
      <c r="R17" s="41">
        <f t="shared" si="0"/>
        <v>0</v>
      </c>
      <c r="S17" s="41"/>
      <c r="T17" s="41"/>
      <c r="U17" s="41"/>
      <c r="V17" s="41">
        <f>IF($F$17="","",IF($O$4="contractuelle",IF(L17=0,0,V16+R17),V16+R17))</f>
        <v>1.7708333333333335</v>
      </c>
      <c r="W17" s="41"/>
      <c r="X17" s="41"/>
      <c r="Y17" s="41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</row>
    <row r="18" spans="1:48" s="5" customFormat="1" ht="24.95" customHeight="1">
      <c r="A18" s="47">
        <v>44165</v>
      </c>
      <c r="B18" s="47"/>
      <c r="C18" s="47"/>
      <c r="D18" s="47"/>
      <c r="E18" s="47"/>
      <c r="F18" s="45">
        <f>SUM((Tableau1[[#This Row],[M]]*data!$F$2),(Tableau1[[#This Row],[S]]*data!$F$3),(Tableau1[[#This Row],[J]]*data!$F$4),(Tableau1[[#This Row],[Sam]]*data!$F$5),(Tableau1[[#This Row],[Dim]]*data!$F$6),(Tableau1[[#This Row],[WA]]*data!$F$7),(Tableau1[[#This Row],[Fé]]*data!$F$8),(Tableau1[[#This Row],[P]]*data!$F$9),(Tableau1[[#This Row],[½P]]*data!$F$10),(Tableau1[[#This Row],[Form]]*data!$F$11),(Tableau1[[#This Row],[CAR]]*data!$F$13),(Tableau1[[#This Row],[CAP]]*data!$F$14),(Tableau1[[#This Row],[½TP]]*data!$F$16),(Tableau1[[#This Row],[TPR]]*data!$F$17),(Tableau1[[#This Row],[TPP]]*data!$F$18),(Tableau1[[#This Row],[R]]*data!$F$23))</f>
        <v>0</v>
      </c>
      <c r="G18" s="45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H18" s="45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I18" s="45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J18" s="45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K18" s="45" t="e">
        <f>IF($A18="","",SUM((#REF!*data!$F$2),(#REF!*data!$F$3),(#REF!*data!$F$4),(#REF!*data!$F$5),(#REF!*data!$F$6),(#REF!*data!$F$7),(#REF!*data!$F$8),(#REF!*data!$F$9),(#REF!*data!$F$10),(#REF!*data!$F$11),(#REF!*data!$F$13),(#REF!*data!$F$14),(#REF!*data!$F$17),(#REF!*data!$F$18),(#REF!*data!#REF!)))</f>
        <v>#REF!</v>
      </c>
      <c r="L18" s="45">
        <f>F18-(Tableau1[[#This Row],[CA]]*data!$G$12)-(Tableau1[[#This Row],[CAR]]*data!$G$13)-(Tableau1[[#This Row],[CAP]]*data!$G$14)-(Tableau1[[#This Row],[TP]]*data!$G$15)-(Tableau1[[#This Row],[½TP]]*data!$G$16)-(Tableau1[[#This Row],[TPR]]*data!$G$17)-(Tableau1[[#This Row],[TPP]]*data!$G$18)-(Tableau1[[#This Row],[EnM]]*data!$G$19)-(Tableau1[[#This Row],[CMO]]*data!$G$20)-(Tableau1[[#This Row],[ACC]]*data!$G$21)</f>
        <v>0</v>
      </c>
      <c r="M18" s="45" t="e">
        <f>IF($A18="","",L$67-(#REF!*data!#REF!)-(#REF!*data!#REF!)-(#REF!*data!#REF!)-(#REF!*data!#REF!)-(#REF!*data!#REF!)-(#REF!*data!#REF!)-(#REF!*data!#REF!)-(#REF!*data!#REF!)-(#REF!*data!#REF!)-(#REF!*data!#REF!))</f>
        <v>#REF!</v>
      </c>
      <c r="N18" s="45" t="e">
        <f>IF($A18="","",M$67-(#REF!*data!#REF!)-(#REF!*data!#REF!)-(#REF!*data!#REF!)-(#REF!*data!#REF!)-(#REF!*data!#REF!)-(#REF!*data!#REF!)-(#REF!*data!#REF!)-(#REF!*data!#REF!)-(#REF!*data!#REF!)-(#REF!*data!#REF!))</f>
        <v>#REF!</v>
      </c>
      <c r="O18" s="45" t="e">
        <f>IF($A18="","",N$67-(#REF!*data!#REF!)-(#REF!*data!#REF!)-(#REF!*data!#REF!)-(#REF!*data!#REF!)-(#REF!*data!#REF!)-(#REF!*data!#REF!)-(#REF!*data!#REF!)-(#REF!*data!#REF!)-(#REF!*data!#REF!)-(#REF!*data!#REF!))</f>
        <v>#REF!</v>
      </c>
      <c r="P18" s="45" t="e">
        <f>IF($A18="","",O$67-(#REF!*data!#REF!)-(#REF!*data!#REF!)-(#REF!*data!#REF!)-(#REF!*data!#REF!)-(#REF!*data!#REF!)-(#REF!*data!#REF!)-(#REF!*data!#REF!)-(#REF!*data!#REF!)-(#REF!*data!#REF!)-(#REF!*data!#REF!))</f>
        <v>#REF!</v>
      </c>
      <c r="Q18" s="45" t="e">
        <f>IF($A18="","",P$67-(#REF!*data!#REF!)-(#REF!*data!#REF!)-(#REF!*data!#REF!)-(#REF!*data!#REF!)-(#REF!*data!#REF!)-(#REF!*data!#REF!)-(#REF!*data!#REF!)-(#REF!*data!#REF!)-(#REF!*data!#REF!)-(#REF!*data!#REF!))</f>
        <v>#REF!</v>
      </c>
      <c r="R18" s="42">
        <f t="shared" si="0"/>
        <v>0</v>
      </c>
      <c r="S18" s="42"/>
      <c r="T18" s="42"/>
      <c r="U18" s="42"/>
      <c r="V18" s="42">
        <f>IF($F$18="","",IF($O$4="contractuelle",IF(L18=0,0,V17+R18),V17+R18))</f>
        <v>1.7708333333333335</v>
      </c>
      <c r="W18" s="42"/>
      <c r="X18" s="42"/>
      <c r="Y18" s="42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</row>
    <row r="19" spans="1:48" s="5" customFormat="1" ht="24.95" customHeight="1">
      <c r="A19" s="43" t="s">
        <v>59</v>
      </c>
      <c r="B19" s="43"/>
      <c r="C19" s="43"/>
      <c r="D19" s="43"/>
      <c r="E19" s="43"/>
      <c r="F19" s="44"/>
      <c r="G19" s="44"/>
      <c r="H19" s="44"/>
      <c r="I19" s="44"/>
      <c r="J19" s="44"/>
      <c r="K19" s="44"/>
      <c r="L19" s="44">
        <f>VLOOKUP($D$4,'2024'!$1:$1048576,369,FALSE)</f>
        <v>0</v>
      </c>
      <c r="M19" s="44"/>
      <c r="N19" s="44"/>
      <c r="O19" s="44"/>
      <c r="P19" s="44"/>
      <c r="Q19" s="44"/>
      <c r="R19" s="41"/>
      <c r="S19" s="41"/>
      <c r="T19" s="41"/>
      <c r="U19" s="41"/>
      <c r="V19" s="41"/>
      <c r="W19" s="41"/>
      <c r="X19" s="41"/>
      <c r="Y19" s="41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</row>
    <row r="20" spans="1:48" s="5" customFormat="1" ht="24.95" customHeight="1">
      <c r="A20" s="62" t="s">
        <v>50</v>
      </c>
      <c r="B20" s="62"/>
      <c r="C20" s="62"/>
      <c r="D20" s="62"/>
      <c r="E20" s="62"/>
      <c r="F20" s="63" t="e">
        <f>SUM(F7:K18)</f>
        <v>#REF!</v>
      </c>
      <c r="G20" s="63"/>
      <c r="H20" s="63"/>
      <c r="I20" s="63"/>
      <c r="J20" s="63"/>
      <c r="K20" s="63"/>
      <c r="L20" s="63" t="e">
        <f>SUM(L7:Q18)</f>
        <v>#REF!</v>
      </c>
      <c r="M20" s="63"/>
      <c r="N20" s="63"/>
      <c r="O20" s="63"/>
      <c r="P20" s="63"/>
      <c r="Q20" s="63"/>
      <c r="R20" s="40" t="e">
        <f>F20-L20</f>
        <v>#REF!</v>
      </c>
      <c r="S20" s="40"/>
      <c r="T20" s="40"/>
      <c r="U20" s="40"/>
      <c r="V20" s="40"/>
      <c r="W20" s="40"/>
      <c r="X20" s="40"/>
      <c r="Y20" s="40"/>
      <c r="Z20" s="36">
        <f>SUM(Z7:Z18)</f>
        <v>5</v>
      </c>
      <c r="AA20" s="36">
        <f t="shared" ref="AA20:AV20" si="1">SUM(AA7:AA18)</f>
        <v>0</v>
      </c>
      <c r="AB20" s="36">
        <f t="shared" si="1"/>
        <v>0</v>
      </c>
      <c r="AC20" s="36">
        <f t="shared" si="1"/>
        <v>0</v>
      </c>
      <c r="AD20" s="36">
        <f t="shared" si="1"/>
        <v>0</v>
      </c>
      <c r="AE20" s="36">
        <f t="shared" si="1"/>
        <v>0</v>
      </c>
      <c r="AF20" s="36">
        <f t="shared" si="1"/>
        <v>0</v>
      </c>
      <c r="AG20" s="36">
        <f t="shared" si="1"/>
        <v>0</v>
      </c>
      <c r="AH20" s="36">
        <f t="shared" si="1"/>
        <v>0</v>
      </c>
      <c r="AI20" s="36">
        <f t="shared" si="1"/>
        <v>0</v>
      </c>
      <c r="AJ20" s="36">
        <f t="shared" si="1"/>
        <v>0</v>
      </c>
      <c r="AK20" s="36">
        <f t="shared" si="1"/>
        <v>0</v>
      </c>
      <c r="AL20" s="36">
        <f t="shared" si="1"/>
        <v>0</v>
      </c>
      <c r="AM20" s="36">
        <f t="shared" si="1"/>
        <v>0</v>
      </c>
      <c r="AN20" s="36">
        <f t="shared" si="1"/>
        <v>0</v>
      </c>
      <c r="AO20" s="36">
        <f t="shared" si="1"/>
        <v>0</v>
      </c>
      <c r="AP20" s="36">
        <f t="shared" si="1"/>
        <v>0</v>
      </c>
      <c r="AQ20" s="36">
        <f t="shared" si="1"/>
        <v>0</v>
      </c>
      <c r="AR20" s="36">
        <f t="shared" si="1"/>
        <v>0</v>
      </c>
      <c r="AS20" s="36">
        <f t="shared" si="1"/>
        <v>0</v>
      </c>
      <c r="AT20" s="36">
        <f t="shared" si="1"/>
        <v>0</v>
      </c>
      <c r="AU20" s="36">
        <f t="shared" si="1"/>
        <v>0</v>
      </c>
      <c r="AV20" s="36">
        <f t="shared" si="1"/>
        <v>0</v>
      </c>
    </row>
    <row r="21" spans="1:48" ht="18" customHeight="1">
      <c r="A21" s="31" t="s">
        <v>129</v>
      </c>
      <c r="R21" s="29"/>
      <c r="S21" s="29"/>
      <c r="T21" s="29"/>
      <c r="U21" s="30" t="s">
        <v>60</v>
      </c>
      <c r="V21" s="39" t="e">
        <f>R20+AI4</f>
        <v>#REF!</v>
      </c>
      <c r="W21" s="39"/>
      <c r="X21" s="39"/>
      <c r="Y21" s="39"/>
    </row>
  </sheetData>
  <sheetProtection selectLockedCells="1"/>
  <mergeCells count="91">
    <mergeCell ref="A1:AT1"/>
    <mergeCell ref="A2:AT2"/>
    <mergeCell ref="A20:E20"/>
    <mergeCell ref="F20:K20"/>
    <mergeCell ref="L20:Q20"/>
    <mergeCell ref="A6:E6"/>
    <mergeCell ref="A15:E15"/>
    <mergeCell ref="A16:E16"/>
    <mergeCell ref="F15:K15"/>
    <mergeCell ref="R18:U18"/>
    <mergeCell ref="V6:Y6"/>
    <mergeCell ref="V14:Y14"/>
    <mergeCell ref="A18:E18"/>
    <mergeCell ref="F6:K6"/>
    <mergeCell ref="F7:K7"/>
    <mergeCell ref="F8:K8"/>
    <mergeCell ref="A4:C4"/>
    <mergeCell ref="D4:N4"/>
    <mergeCell ref="U4:X4"/>
    <mergeCell ref="O4:T4"/>
    <mergeCell ref="R6:U6"/>
    <mergeCell ref="L6:Q6"/>
    <mergeCell ref="V10:Y10"/>
    <mergeCell ref="V11:Y11"/>
    <mergeCell ref="V12:Y12"/>
    <mergeCell ref="R7:U7"/>
    <mergeCell ref="R8:U8"/>
    <mergeCell ref="R9:U9"/>
    <mergeCell ref="R10:U10"/>
    <mergeCell ref="V7:Y7"/>
    <mergeCell ref="V8:Y8"/>
    <mergeCell ref="V9:Y9"/>
    <mergeCell ref="R11:U11"/>
    <mergeCell ref="L11:Q11"/>
    <mergeCell ref="A10:E10"/>
    <mergeCell ref="A11:E11"/>
    <mergeCell ref="F11:K11"/>
    <mergeCell ref="L7:Q7"/>
    <mergeCell ref="L8:Q8"/>
    <mergeCell ref="A7:E7"/>
    <mergeCell ref="L9:Q9"/>
    <mergeCell ref="L10:Q10"/>
    <mergeCell ref="F9:K9"/>
    <mergeCell ref="F10:K10"/>
    <mergeCell ref="A8:E8"/>
    <mergeCell ref="A9:E9"/>
    <mergeCell ref="BC7:BE7"/>
    <mergeCell ref="BF7:BL7"/>
    <mergeCell ref="Z4:AH4"/>
    <mergeCell ref="AI4:AM4"/>
    <mergeCell ref="BF6:BL6"/>
    <mergeCell ref="BC6:BE6"/>
    <mergeCell ref="AW4:AY4"/>
    <mergeCell ref="AZ4:BF4"/>
    <mergeCell ref="AW5:AY5"/>
    <mergeCell ref="AZ5:BF5"/>
    <mergeCell ref="A17:E17"/>
    <mergeCell ref="L14:Q14"/>
    <mergeCell ref="L13:Q13"/>
    <mergeCell ref="L12:Q12"/>
    <mergeCell ref="L17:Q17"/>
    <mergeCell ref="L16:Q16"/>
    <mergeCell ref="F16:K16"/>
    <mergeCell ref="F13:K13"/>
    <mergeCell ref="F12:K12"/>
    <mergeCell ref="A14:E14"/>
    <mergeCell ref="A12:E12"/>
    <mergeCell ref="A13:E13"/>
    <mergeCell ref="R15:U15"/>
    <mergeCell ref="R14:U14"/>
    <mergeCell ref="R13:U13"/>
    <mergeCell ref="R12:U12"/>
    <mergeCell ref="V15:Y15"/>
    <mergeCell ref="V13:Y13"/>
    <mergeCell ref="F18:K18"/>
    <mergeCell ref="F17:K17"/>
    <mergeCell ref="L18:Q18"/>
    <mergeCell ref="L15:Q15"/>
    <mergeCell ref="F14:K14"/>
    <mergeCell ref="A19:E19"/>
    <mergeCell ref="F19:K19"/>
    <mergeCell ref="L19:Q19"/>
    <mergeCell ref="R19:U19"/>
    <mergeCell ref="V19:Y19"/>
    <mergeCell ref="V21:Y21"/>
    <mergeCell ref="R20:Y20"/>
    <mergeCell ref="R17:U17"/>
    <mergeCell ref="V17:Y17"/>
    <mergeCell ref="V16:Y16"/>
    <mergeCell ref="R16:U16"/>
    <mergeCell ref="V18:Y18"/>
  </mergeCells>
  <conditionalFormatting sqref="A7:AU7 AW7:XFD7 A9:AU9 AW9:XFD9 A11:AU11 AW11:XFD11 A13:AU13 AW13:XFD13 A15:AU15 AW15:XFD15 A17:AU17 AW17:XFD17 A19:AU19 AW19:XFD19">
    <cfRule type="cellIs" dxfId="5" priority="7" operator="equal">
      <formula>0</formula>
    </cfRule>
  </conditionalFormatting>
  <conditionalFormatting sqref="A8:AU8 AW8:XFD8 A10:AU10 AW10:XFD10 A12:AU12 AW12:XFD12 A14:AU14 AW14:XFD14 A16:AU16 AW16:XFD16 A18:AU18 AW18:XFD18 A20:AU20 AW20:XFD20">
    <cfRule type="cellIs" dxfId="4" priority="4" operator="equal">
      <formula>0</formula>
    </cfRule>
  </conditionalFormatting>
  <conditionalFormatting sqref="R7:Y20 V21">
    <cfRule type="cellIs" dxfId="3" priority="16" operator="lessThan">
      <formula>0</formula>
    </cfRule>
  </conditionalFormatting>
  <conditionalFormatting sqref="AV7 AV9 AV11 AV13 AV15 AV17 AV19">
    <cfRule type="cellIs" dxfId="2" priority="3" operator="equal">
      <formula>0</formula>
    </cfRule>
  </conditionalFormatting>
  <conditionalFormatting sqref="AV8 AV10 AV12 AV14 AV16 AV18 AV20">
    <cfRule type="cellIs" dxfId="1" priority="2" operator="equal">
      <formula>0</formula>
    </cfRule>
  </conditionalFormatting>
  <conditionalFormatting sqref="AW5:BF5">
    <cfRule type="cellIs" dxfId="0" priority="1" operator="equal">
      <formula>0</formula>
    </cfRule>
  </conditionalFormatting>
  <dataValidations count="1">
    <dataValidation type="list" showInputMessage="1" showErrorMessage="1" sqref="BF7:BL7 AZ5:BF5" xr:uid="{00000000-0002-0000-0100-000000000000}">
      <formula1>$A$7:$A$18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100-000003000000}">
          <x14:formula1>
            <xm:f>'2024'!$A$7:$A$64</xm:f>
          </x14:formula1>
          <xm:sqref>D4:N4</xm:sqref>
        </x14:dataValidation>
        <x14:dataValidation type="list" allowBlank="1" xr:uid="{00000000-0002-0000-0100-000001000000}">
          <x14:formula1>
            <xm:f>data!$B$4:$B$5</xm:f>
          </x14:formula1>
          <xm:sqref>O4:T4</xm:sqref>
        </x14:dataValidation>
        <x14:dataValidation type="list" allowBlank="1" xr:uid="{00000000-0002-0000-0100-000002000000}">
          <x14:formula1>
            <xm:f>data!$B$1:$B$2</xm:f>
          </x14:formula1>
          <xm:sqref>BF6:BL6 AZ4:BF4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workbookViewId="0">
      <selection activeCell="B1" sqref="B1"/>
    </sheetView>
  </sheetViews>
  <sheetFormatPr baseColWidth="10" defaultRowHeight="15"/>
  <sheetData>
    <row r="1" spans="1:3">
      <c r="A1" s="1">
        <v>0.30277777777777776</v>
      </c>
      <c r="C1" s="1">
        <f>A1*B1</f>
        <v>0</v>
      </c>
    </row>
    <row r="2" spans="1:3">
      <c r="A2" s="1">
        <v>0.47916666666666669</v>
      </c>
      <c r="B2">
        <v>4</v>
      </c>
      <c r="C2" s="1">
        <f t="shared" ref="C2:C3" si="0">A2*B2</f>
        <v>1.9166666666666667</v>
      </c>
    </row>
    <row r="3" spans="1:3">
      <c r="A3" s="1">
        <v>0.375</v>
      </c>
      <c r="B3">
        <v>10</v>
      </c>
      <c r="C3" s="1">
        <f t="shared" si="0"/>
        <v>3.75</v>
      </c>
    </row>
    <row r="4" spans="1:3">
      <c r="C4" s="1">
        <f>C1+C2+C3</f>
        <v>5.666666666666667</v>
      </c>
    </row>
    <row r="5" spans="1:3">
      <c r="C5" s="1">
        <v>6.9638888888888886</v>
      </c>
    </row>
    <row r="6" spans="1:3">
      <c r="C6" s="1">
        <f>C4-C5</f>
        <v>-1.2972222222222216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23"/>
  <sheetViews>
    <sheetView workbookViewId="0">
      <selection activeCell="B5" sqref="B5"/>
    </sheetView>
  </sheetViews>
  <sheetFormatPr baseColWidth="10" defaultRowHeight="15"/>
  <cols>
    <col min="4" max="4" width="27.28515625" bestFit="1" customWidth="1"/>
  </cols>
  <sheetData>
    <row r="1" spans="1:7">
      <c r="A1" t="s">
        <v>31</v>
      </c>
      <c r="B1" t="s">
        <v>54</v>
      </c>
      <c r="F1" t="s">
        <v>80</v>
      </c>
      <c r="G1" t="s">
        <v>81</v>
      </c>
    </row>
    <row r="2" spans="1:7">
      <c r="A2" t="s">
        <v>34</v>
      </c>
      <c r="B2" t="s">
        <v>53</v>
      </c>
      <c r="D2" t="s">
        <v>19</v>
      </c>
      <c r="E2" t="s">
        <v>0</v>
      </c>
      <c r="F2" s="1">
        <v>0.35416666666666669</v>
      </c>
    </row>
    <row r="3" spans="1:7">
      <c r="A3" t="s">
        <v>35</v>
      </c>
      <c r="D3" t="s">
        <v>20</v>
      </c>
      <c r="E3" t="s">
        <v>3</v>
      </c>
      <c r="F3" s="1">
        <v>0.39583333333333331</v>
      </c>
    </row>
    <row r="4" spans="1:7">
      <c r="A4" t="s">
        <v>36</v>
      </c>
      <c r="B4" t="s">
        <v>48</v>
      </c>
      <c r="D4" t="s">
        <v>21</v>
      </c>
      <c r="E4" t="s">
        <v>7</v>
      </c>
      <c r="F4" s="1">
        <v>0.47916666666666669</v>
      </c>
    </row>
    <row r="5" spans="1:7">
      <c r="A5" t="s">
        <v>37</v>
      </c>
      <c r="B5" t="s">
        <v>49</v>
      </c>
      <c r="D5" t="s">
        <v>61</v>
      </c>
      <c r="E5" t="s">
        <v>67</v>
      </c>
      <c r="F5" s="1">
        <v>0.47916666666666669</v>
      </c>
    </row>
    <row r="6" spans="1:7">
      <c r="A6" t="s">
        <v>38</v>
      </c>
      <c r="D6" t="s">
        <v>62</v>
      </c>
      <c r="E6" t="s">
        <v>68</v>
      </c>
      <c r="F6" s="1">
        <v>0.29166666666666669</v>
      </c>
    </row>
    <row r="7" spans="1:7">
      <c r="A7" t="s">
        <v>15</v>
      </c>
      <c r="D7" t="s">
        <v>127</v>
      </c>
      <c r="E7" t="s">
        <v>69</v>
      </c>
      <c r="F7" s="1">
        <v>0.47916666666666669</v>
      </c>
    </row>
    <row r="8" spans="1:7">
      <c r="A8" t="s">
        <v>16</v>
      </c>
      <c r="D8" t="s">
        <v>64</v>
      </c>
      <c r="E8" t="s">
        <v>70</v>
      </c>
      <c r="F8" s="1">
        <v>0.47916666666666669</v>
      </c>
    </row>
    <row r="9" spans="1:7">
      <c r="A9" t="s">
        <v>18</v>
      </c>
      <c r="D9" t="s">
        <v>63</v>
      </c>
      <c r="E9" t="s">
        <v>6</v>
      </c>
      <c r="F9" s="1">
        <v>0.30277777777777776</v>
      </c>
    </row>
    <row r="10" spans="1:7">
      <c r="A10" t="s">
        <v>24</v>
      </c>
      <c r="D10" t="s">
        <v>82</v>
      </c>
      <c r="E10" s="33" t="s">
        <v>83</v>
      </c>
      <c r="F10" s="1">
        <v>0.15138888888888888</v>
      </c>
    </row>
    <row r="11" spans="1:7">
      <c r="A11" t="s">
        <v>25</v>
      </c>
      <c r="D11" s="33" t="s">
        <v>17</v>
      </c>
      <c r="E11" t="s">
        <v>71</v>
      </c>
      <c r="F11" s="1">
        <v>0.30277777777777776</v>
      </c>
    </row>
    <row r="12" spans="1:7">
      <c r="A12" t="s">
        <v>26</v>
      </c>
      <c r="D12" t="s">
        <v>5</v>
      </c>
      <c r="E12" t="s">
        <v>4</v>
      </c>
      <c r="F12" s="1"/>
      <c r="G12" s="1">
        <v>0.30277777777777776</v>
      </c>
    </row>
    <row r="13" spans="1:7">
      <c r="D13" s="33" t="s">
        <v>73</v>
      </c>
      <c r="E13" t="s">
        <v>72</v>
      </c>
      <c r="F13" s="1">
        <v>8.3333333333333329E-2</v>
      </c>
      <c r="G13" s="1">
        <v>0.15138888888888888</v>
      </c>
    </row>
    <row r="14" spans="1:7">
      <c r="D14" s="33" t="s">
        <v>74</v>
      </c>
      <c r="E14" t="s">
        <v>52</v>
      </c>
      <c r="F14" s="1">
        <v>0.15138888888888888</v>
      </c>
      <c r="G14" s="1">
        <v>0.15138888888888888</v>
      </c>
    </row>
    <row r="15" spans="1:7">
      <c r="D15" t="s">
        <v>13</v>
      </c>
      <c r="E15" t="s">
        <v>12</v>
      </c>
      <c r="G15" s="1">
        <v>0.30277777777777776</v>
      </c>
    </row>
    <row r="16" spans="1:7">
      <c r="D16" s="33" t="s">
        <v>65</v>
      </c>
      <c r="E16" s="33" t="s">
        <v>75</v>
      </c>
      <c r="G16" s="1">
        <v>0.15138888888888888</v>
      </c>
    </row>
    <row r="17" spans="4:7">
      <c r="D17" t="s">
        <v>78</v>
      </c>
      <c r="E17" s="33" t="s">
        <v>76</v>
      </c>
      <c r="F17" s="1">
        <v>8.3333333333333329E-2</v>
      </c>
      <c r="G17" s="1">
        <v>0.15138888888888888</v>
      </c>
    </row>
    <row r="18" spans="4:7">
      <c r="D18" t="s">
        <v>79</v>
      </c>
      <c r="E18" s="33" t="s">
        <v>77</v>
      </c>
      <c r="F18" s="1">
        <v>0.15138888888888888</v>
      </c>
      <c r="G18" s="1">
        <v>0.15138888888888888</v>
      </c>
    </row>
    <row r="19" spans="4:7">
      <c r="D19" t="s">
        <v>33</v>
      </c>
      <c r="E19" s="33" t="s">
        <v>32</v>
      </c>
      <c r="G19" s="1">
        <v>0.30277777777777776</v>
      </c>
    </row>
    <row r="20" spans="4:7">
      <c r="D20" t="s">
        <v>2</v>
      </c>
      <c r="E20" s="33" t="s">
        <v>1</v>
      </c>
      <c r="G20" s="1">
        <v>0.30277777777777776</v>
      </c>
    </row>
    <row r="21" spans="4:7">
      <c r="D21" t="s">
        <v>85</v>
      </c>
      <c r="E21" s="33" t="s">
        <v>86</v>
      </c>
      <c r="G21" s="1">
        <v>0.30277777777777776</v>
      </c>
    </row>
    <row r="22" spans="4:7">
      <c r="D22" t="s">
        <v>66</v>
      </c>
      <c r="E22" s="33" t="s">
        <v>27</v>
      </c>
      <c r="G22" s="1"/>
    </row>
    <row r="23" spans="4:7">
      <c r="D23" t="s">
        <v>23</v>
      </c>
      <c r="E23" s="33" t="s">
        <v>22</v>
      </c>
      <c r="F23" s="1">
        <v>8.3333333333333329E-2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2024</vt:lpstr>
      <vt:lpstr>Synthèse annuelle</vt:lpstr>
      <vt:lpstr>Feuil1</vt:lpstr>
      <vt:lpstr>data</vt:lpstr>
      <vt:lpstr>_0</vt:lpstr>
      <vt:lpstr>_1</vt:lpstr>
      <vt:lpstr>_2</vt:lpstr>
      <vt:lpstr>_4</vt:lpstr>
      <vt:lpstr>A</vt:lpstr>
      <vt:lpstr>E</vt:lpstr>
      <vt:lpstr>I</vt:lpstr>
      <vt:lpstr>'2024'!Impression_des_titres</vt:lpstr>
      <vt:lpstr>J</vt:lpstr>
      <vt:lpstr>'2024'!Janvier</vt:lpstr>
      <vt:lpstr>L_</vt:lpstr>
      <vt:lpstr>N</vt:lpstr>
      <vt:lpstr>R_</vt:lpstr>
      <vt:lpstr>V</vt:lpstr>
      <vt:lpstr>'2024'!Zone_d_impression</vt:lpstr>
      <vt:lpstr>'Synthèse annuelle'!Zone_d_impression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 Pierre</dc:creator>
  <cp:lastModifiedBy>DjiDji</cp:lastModifiedBy>
  <cp:lastPrinted>2023-08-16T08:50:56Z</cp:lastPrinted>
  <dcterms:created xsi:type="dcterms:W3CDTF">2022-06-10T07:40:20Z</dcterms:created>
  <dcterms:modified xsi:type="dcterms:W3CDTF">2023-08-16T09:51:25Z</dcterms:modified>
</cp:coreProperties>
</file>