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D23660F-6F73-4113-95EE-83917AE9BF7E}" xr6:coauthVersionLast="47" xr6:coauthVersionMax="47" xr10:uidLastSave="{00000000-0000-0000-0000-000000000000}"/>
  <bookViews>
    <workbookView xWindow="-120" yWindow="-120" windowWidth="24240" windowHeight="13140" xr2:uid="{CDA193D6-B551-443A-AA95-E335C7081B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M15" i="1" s="1" a="1"/>
  <c r="M15" i="1" s="1"/>
  <c r="G4" i="1" a="1"/>
  <c r="G4" i="1" s="1"/>
  <c r="G5" i="1" a="1"/>
  <c r="G5" i="1" s="1"/>
  <c r="M10" i="1" a="1"/>
  <c r="M10" i="1" s="1"/>
  <c r="M11" i="1" a="1"/>
  <c r="M11" i="1" s="1"/>
  <c r="M9" i="1" a="1"/>
  <c r="M9" i="1"/>
  <c r="N9" i="1"/>
  <c r="M3" i="1" a="1"/>
  <c r="M3" i="1" s="1"/>
  <c r="D3" i="1"/>
  <c r="J3" i="1" a="1"/>
  <c r="J3" i="1"/>
  <c r="N3" i="1"/>
  <c r="H3" i="1"/>
  <c r="E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<sst xmlns="http://schemas.openxmlformats.org/spreadsheetml/2006/main" count="35" uniqueCount="23">
  <si>
    <t>DONNÉES INITIALES</t>
  </si>
  <si>
    <t>DONNÉES SOUHAITÉES</t>
  </si>
  <si>
    <t>R101</t>
  </si>
  <si>
    <t>R102</t>
  </si>
  <si>
    <t>R103</t>
  </si>
  <si>
    <t>R104</t>
  </si>
  <si>
    <t>S101</t>
  </si>
  <si>
    <t>S102</t>
  </si>
  <si>
    <t>S103</t>
  </si>
  <si>
    <t>S104</t>
  </si>
  <si>
    <t>T101</t>
  </si>
  <si>
    <t>T102</t>
  </si>
  <si>
    <t>T103</t>
  </si>
  <si>
    <t>T104</t>
  </si>
  <si>
    <t>MACHINE</t>
  </si>
  <si>
    <t>NBR DE ROULEMENTS</t>
  </si>
  <si>
    <t>TENTATIVE 1</t>
  </si>
  <si>
    <t>TENTATIVE 2</t>
  </si>
  <si>
    <t>TENTATIVE 3</t>
  </si>
  <si>
    <t>ça, ça serait parfait ☺  ►</t>
  </si>
  <si>
    <t>TENTATIVE 4</t>
  </si>
  <si>
    <t>TENTATIVE 5</t>
  </si>
  <si>
    <r>
      <t xml:space="preserve">Mais ce n'est pas dans un tableau !
</t>
    </r>
    <r>
      <rPr>
        <sz val="28"/>
        <color rgb="FFFF0000"/>
        <rFont val="Calibri"/>
        <family val="2"/>
        <scheme val="minor"/>
      </rPr>
      <t>×</t>
    </r>
    <r>
      <rPr>
        <sz val="11"/>
        <color theme="1"/>
        <rFont val="Calibri"/>
        <family val="2"/>
        <scheme val="minor"/>
      </rPr>
      <t xml:space="preserve">    BEURK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</si>
</sst>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6" borderId="0" xfId="0" applyFill="1"/>
    <xf numFmtId="0" fontId="5" fillId="5" borderId="0" xfId="0" applyFont="1" applyFill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 vertical="top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7" tint="-0.49998474074526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7" tint="-0.49998474074526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2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530BAE-58CB-436A-82B6-4BE72B3A8F88}" name="TAB_1" displayName="TAB_1" ref="A2:B14" totalsRowShown="0" headerRowDxfId="22" dataDxfId="21">
  <autoFilter ref="A2:B14" xr:uid="{BC530BAE-58CB-436A-82B6-4BE72B3A8F88}"/>
  <tableColumns count="2">
    <tableColumn id="1" xr3:uid="{A612324D-1AF7-4E89-B83F-90569ED07DA8}" name="MACHINE" dataDxfId="20"/>
    <tableColumn id="2" xr3:uid="{E97ACBE8-4BD6-4598-A362-AA191CB421C7}" name="NBR DE ROULEMENTS" dataDxfId="1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073FBF-3C05-4574-B755-F3EB5F9C9650}" name="TAB_2" displayName="TAB_2" ref="D2:E5" totalsRowShown="0" dataDxfId="18">
  <autoFilter ref="D2:E5" xr:uid="{A0073FBF-3C05-4574-B755-F3EB5F9C9650}"/>
  <tableColumns count="2">
    <tableColumn id="1" xr3:uid="{41E2A30F-C322-4DA0-8978-F33ABC76732C}" name="MACHINE" dataDxfId="17">
      <calculatedColumnFormula>TAB_1[[#This Row],[MACHINE]]</calculatedColumnFormula>
    </tableColumn>
    <tableColumn id="2" xr3:uid="{721C52FF-055A-49D7-98C7-DC4A092A874D}" name="NBR DE ROULEMENTS" dataDxfId="16">
      <calculatedColumnFormula>TAB_1[[#This Row],[NBR DE ROULEMENTS]]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ECA26D-FC3E-4666-9528-2F565460C38D}" name="TAB_24" displayName="TAB_24" ref="G2:H5" totalsRowShown="0" headerRowDxfId="15" dataDxfId="14">
  <autoFilter ref="G2:H5" xr:uid="{41ECA26D-FC3E-4666-9528-2F565460C38D}"/>
  <tableColumns count="2">
    <tableColumn id="1" xr3:uid="{5047F38B-6F08-4748-A7C6-AEFE40BDAE97}" name="MACHINE" dataDxfId="0">
      <calculatedColumnFormula array="1">IFERROR(INDEX(TAB_1[MACHINE],SMALL(IF(RIGHT(TAB_1[MACHINE],1)="1",ROW(TAB_1[MACHINE])-2),ROWS($1:1))),"")</calculatedColumnFormula>
    </tableColumn>
    <tableColumn id="2" xr3:uid="{8AE32F3B-2180-473E-B726-05D487F67D44}" name="NBR DE ROULEMENTS" dataDxfId="13">
      <calculatedColumnFormula>TAB_1[[#This Row],[NBR DE ROULEMENTS]]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311668-D057-4D24-A054-2D4F1C4D6126}" name="TAB_246" displayName="TAB_246" ref="J2:K5" totalsRowShown="0" headerRowDxfId="12" dataDxfId="11">
  <autoFilter ref="J2:K5" xr:uid="{68311668-D057-4D24-A054-2D4F1C4D6126}"/>
  <tableColumns count="2">
    <tableColumn id="1" xr3:uid="{28E380E2-D7BB-4CBB-A286-2B649810134F}" name="MACHINE" dataDxfId="10">
      <calculatedColumnFormula>TAB_1[[#This Row],[MACHINE]]</calculatedColumnFormula>
    </tableColumn>
    <tableColumn id="2" xr3:uid="{E61B1F34-BE0F-44B1-A97A-80F4760C40D9}" name="NBR DE ROULEMENTS" dataDxfId="9">
      <calculatedColumnFormula>TAB_1[[#This Row],[NBR DE ROULEMENTS]]</calculatedColumnFormula>
    </tableColumn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8EEB552-4DF9-40D3-88B7-6CD18D910977}" name="TAB_247" displayName="TAB_247" ref="M2:N5" totalsRowShown="0" headerRowDxfId="8" dataDxfId="7">
  <autoFilter ref="M2:N5" xr:uid="{08EEB552-4DF9-40D3-88B7-6CD18D910977}"/>
  <tableColumns count="2">
    <tableColumn id="1" xr3:uid="{A3C238E6-F0ED-4887-A68D-080998289C02}" name="MACHINE" dataDxfId="6">
      <calculatedColumnFormula array="1">_xlfn._xlws.FILTER(TAB_1[MACHINE],TAB_1[NBR DE ROULEMENTS]=1)</calculatedColumnFormula>
    </tableColumn>
    <tableColumn id="2" xr3:uid="{A6C2659F-BCDF-4887-B216-E8527ACBEAB5}" name="NBR DE ROULEMENTS" dataDxfId="5">
      <calculatedColumnFormula>TAB_1[[#This Row],[NBR DE ROULEMENTS]]</calculatedColumnFormula>
    </tableColumn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D6FBB94-CEBC-425C-95F2-FEFDF30BB4BF}" name="TAB_2478" displayName="TAB_2478" ref="M8:N11" totalsRowShown="0" headerRowDxfId="4" dataDxfId="3">
  <autoFilter ref="M8:N11" xr:uid="{AD6FBB94-CEBC-425C-95F2-FEFDF30BB4BF}"/>
  <tableColumns count="2">
    <tableColumn id="1" xr3:uid="{D7D546CA-B390-429A-B0C9-83AE6FC827B0}" name="MACHINE" dataDxfId="2">
      <calculatedColumnFormula array="1">_xlfn._xlws.FILTER(TAB_1[MACHINE],TAB_1[NBR DE ROULEMENTS]=1)</calculatedColumnFormula>
    </tableColumn>
    <tableColumn id="2" xr3:uid="{B1E16203-98E7-4221-8DA7-86D38A93778C}" name="NBR DE ROULEMENTS" dataDxfId="1">
      <calculatedColumnFormula>TAB_1[[#This Row],[NBR DE ROULEMENTS]]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9EB9-1F7F-4E81-AFDA-C1900B76EE39}">
  <dimension ref="A1:N20"/>
  <sheetViews>
    <sheetView tabSelected="1" workbookViewId="0">
      <selection activeCell="G4" sqref="G4"/>
    </sheetView>
  </sheetViews>
  <sheetFormatPr baseColWidth="10" defaultRowHeight="15" x14ac:dyDescent="0.25"/>
  <cols>
    <col min="1" max="2" width="18.7109375" customWidth="1"/>
    <col min="3" max="3" width="1.7109375" customWidth="1"/>
    <col min="4" max="5" width="18.7109375" customWidth="1"/>
    <col min="6" max="6" width="1.42578125" customWidth="1"/>
    <col min="7" max="8" width="25.7109375" customWidth="1"/>
    <col min="9" max="9" width="1.42578125" customWidth="1"/>
    <col min="10" max="11" width="25.7109375" customWidth="1"/>
    <col min="12" max="12" width="1.42578125" customWidth="1"/>
    <col min="13" max="14" width="25.7109375" customWidth="1"/>
  </cols>
  <sheetData>
    <row r="1" spans="1:14" ht="36.75" customHeight="1" x14ac:dyDescent="0.25">
      <c r="A1" s="13" t="s">
        <v>0</v>
      </c>
      <c r="B1" s="13"/>
      <c r="D1" s="14" t="s">
        <v>1</v>
      </c>
      <c r="E1" s="14"/>
      <c r="G1" s="15" t="s">
        <v>16</v>
      </c>
      <c r="H1" s="15"/>
      <c r="J1" s="15" t="s">
        <v>17</v>
      </c>
      <c r="K1" s="15"/>
      <c r="M1" s="9" t="s">
        <v>18</v>
      </c>
      <c r="N1" s="9"/>
    </row>
    <row r="2" spans="1:14" ht="39.75" customHeight="1" x14ac:dyDescent="0.25">
      <c r="A2" s="1" t="s">
        <v>14</v>
      </c>
      <c r="B2" s="3" t="s">
        <v>15</v>
      </c>
      <c r="D2" s="1" t="s">
        <v>14</v>
      </c>
      <c r="E2" s="3" t="s">
        <v>15</v>
      </c>
      <c r="G2" s="4" t="s">
        <v>14</v>
      </c>
      <c r="H2" s="5" t="s">
        <v>15</v>
      </c>
      <c r="J2" s="4" t="s">
        <v>14</v>
      </c>
      <c r="K2" s="5" t="s">
        <v>15</v>
      </c>
      <c r="M2" s="6" t="s">
        <v>14</v>
      </c>
      <c r="N2" s="7" t="s">
        <v>15</v>
      </c>
    </row>
    <row r="3" spans="1:14" ht="18.75" x14ac:dyDescent="0.3">
      <c r="A3" s="2" t="s">
        <v>2</v>
      </c>
      <c r="B3" s="2">
        <v>1</v>
      </c>
      <c r="D3" s="2" t="str">
        <f>TAB_1[[#This Row],[MACHINE]]</f>
        <v>R101</v>
      </c>
      <c r="E3" s="2">
        <f>TAB_1[[#This Row],[NBR DE ROULEMENTS]]</f>
        <v>1</v>
      </c>
      <c r="G3" s="2" t="str" cm="1">
        <f t="array" ref="G3">IFERROR(INDEX(TAB_1[MACHINE],SMALL(IF(RIGHT(TAB_1[MACHINE],1)="1",ROW(TAB_1[MACHINE])-2),ROWS($1:1))),"")</f>
        <v>R101</v>
      </c>
      <c r="H3" s="2">
        <f>TAB_1[[#This Row],[NBR DE ROULEMENTS]]</f>
        <v>1</v>
      </c>
      <c r="J3" s="2" t="e" cm="1">
        <f t="array" ref="J3">_xlfn.XLOOKUP(TAB_246[[#This Row],[NBR DE ROULEMENTS]],TAB_1[NBR DE ROULEMENTS],IF(RIGHT(TAB_1[MACHINE]="1",1),TAB_1[MACHINE],""))</f>
        <v>#VALUE!</v>
      </c>
      <c r="K3" s="2">
        <v>1</v>
      </c>
      <c r="M3" s="2" t="e" cm="1" vm="1">
        <f t="array" aca="1" ref="M3" ca="1">_xlfn._xlws.FILTER(TAB_1[MACHINE],TAB_1[NBR DE ROULEMENTS]=1)</f>
        <v>#VALUE!</v>
      </c>
      <c r="N3" s="2">
        <f>TAB_1[[#This Row],[NBR DE ROULEMENTS]]</f>
        <v>1</v>
      </c>
    </row>
    <row r="4" spans="1:14" ht="18.75" x14ac:dyDescent="0.3">
      <c r="A4" s="2" t="s">
        <v>3</v>
      </c>
      <c r="B4" s="2">
        <v>2</v>
      </c>
      <c r="D4" s="2" t="s">
        <v>6</v>
      </c>
      <c r="E4" s="2">
        <v>1</v>
      </c>
      <c r="G4" s="2" t="str" cm="1">
        <f t="array" ref="G4">IFERROR(INDEX(TAB_1[MACHINE],SMALL(IF(RIGHT(TAB_1[MACHINE],1)="1",ROW(TAB_1[MACHINE])-2),ROWS($1:2))),"")</f>
        <v>S101</v>
      </c>
      <c r="H4" s="2">
        <v>1</v>
      </c>
      <c r="J4" s="2"/>
      <c r="K4" s="2">
        <v>1</v>
      </c>
      <c r="M4" s="2"/>
      <c r="N4" s="2">
        <v>1</v>
      </c>
    </row>
    <row r="5" spans="1:14" ht="18.75" x14ac:dyDescent="0.3">
      <c r="A5" s="2" t="s">
        <v>4</v>
      </c>
      <c r="B5" s="2">
        <v>3</v>
      </c>
      <c r="D5" s="2" t="s">
        <v>10</v>
      </c>
      <c r="E5" s="2">
        <v>1</v>
      </c>
      <c r="G5" s="2" t="str" cm="1">
        <f t="array" ref="G5">IFERROR(INDEX(TAB_1[MACHINE],SMALL(IF(RIGHT(TAB_1[MACHINE],1)="1",ROW(TAB_1[MACHINE])-2),ROWS($1:3))),"")</f>
        <v>T101</v>
      </c>
      <c r="H5" s="2">
        <v>1</v>
      </c>
      <c r="J5" s="2"/>
      <c r="K5" s="2">
        <v>1</v>
      </c>
      <c r="M5" s="2"/>
      <c r="N5" s="2">
        <v>1</v>
      </c>
    </row>
    <row r="6" spans="1:14" ht="18.75" x14ac:dyDescent="0.3">
      <c r="A6" s="2" t="s">
        <v>5</v>
      </c>
      <c r="B6" s="2">
        <v>4</v>
      </c>
      <c r="D6" s="2"/>
      <c r="E6" s="2"/>
    </row>
    <row r="7" spans="1:14" ht="23.25" x14ac:dyDescent="0.3">
      <c r="A7" s="2" t="s">
        <v>6</v>
      </c>
      <c r="B7" s="2">
        <v>1</v>
      </c>
      <c r="D7" s="2"/>
      <c r="E7" s="2"/>
      <c r="M7" s="9" t="s">
        <v>20</v>
      </c>
      <c r="N7" s="9"/>
    </row>
    <row r="8" spans="1:14" ht="18.75" x14ac:dyDescent="0.3">
      <c r="A8" s="2" t="s">
        <v>7</v>
      </c>
      <c r="B8" s="2">
        <v>2</v>
      </c>
      <c r="D8" s="2"/>
      <c r="E8" s="2"/>
      <c r="M8" s="6" t="s">
        <v>14</v>
      </c>
      <c r="N8" s="7" t="s">
        <v>15</v>
      </c>
    </row>
    <row r="9" spans="1:14" ht="18.75" x14ac:dyDescent="0.3">
      <c r="A9" s="2" t="s">
        <v>8</v>
      </c>
      <c r="B9" s="2">
        <v>3</v>
      </c>
      <c r="D9" s="2"/>
      <c r="E9" s="2"/>
      <c r="M9" s="2" t="str">
        <f t="array" ref="M9">_xlfn._xlws.FILTER(TAB_1[MACHINE],TAB_1[NBR DE ROULEMENTS]=1)</f>
        <v>R101</v>
      </c>
      <c r="N9" s="2">
        <f>TAB_1[[#This Row],[NBR DE ROULEMENTS]]</f>
        <v>3</v>
      </c>
    </row>
    <row r="10" spans="1:14" ht="18.75" x14ac:dyDescent="0.3">
      <c r="A10" s="2" t="s">
        <v>9</v>
      </c>
      <c r="B10" s="2">
        <v>4</v>
      </c>
      <c r="D10" s="2"/>
      <c r="E10" s="2"/>
      <c r="M10" s="2" t="str">
        <f t="array" ref="M10">_xlfn._xlws.FILTER(TAB_1[MACHINE],TAB_1[NBR DE ROULEMENTS]=1)</f>
        <v>R101</v>
      </c>
      <c r="N10" s="2">
        <v>1</v>
      </c>
    </row>
    <row r="11" spans="1:14" ht="18.75" x14ac:dyDescent="0.3">
      <c r="A11" s="2" t="s">
        <v>10</v>
      </c>
      <c r="B11" s="2">
        <v>1</v>
      </c>
      <c r="D11" s="2"/>
      <c r="E11" s="2"/>
      <c r="M11" s="2" t="str">
        <f t="array" ref="M11">_xlfn._xlws.FILTER(TAB_1[MACHINE],TAB_1[NBR DE ROULEMENTS]=1)</f>
        <v>R101</v>
      </c>
      <c r="N11" s="2">
        <v>1</v>
      </c>
    </row>
    <row r="12" spans="1:14" ht="18.75" x14ac:dyDescent="0.3">
      <c r="A12" s="2" t="s">
        <v>11</v>
      </c>
      <c r="B12" s="2">
        <v>2</v>
      </c>
      <c r="D12" s="2"/>
      <c r="E12" s="2"/>
    </row>
    <row r="13" spans="1:14" ht="18.75" x14ac:dyDescent="0.3">
      <c r="A13" s="2" t="s">
        <v>12</v>
      </c>
      <c r="B13" s="2">
        <v>3</v>
      </c>
    </row>
    <row r="14" spans="1:14" ht="23.25" x14ac:dyDescent="0.3">
      <c r="A14" s="2" t="s">
        <v>13</v>
      </c>
      <c r="B14" s="2">
        <v>4</v>
      </c>
      <c r="M14" s="9" t="s">
        <v>21</v>
      </c>
      <c r="N14" s="9"/>
    </row>
    <row r="15" spans="1:14" ht="15" customHeight="1" x14ac:dyDescent="0.25">
      <c r="J15" s="10" t="s">
        <v>19</v>
      </c>
      <c r="K15" s="10"/>
      <c r="M15" s="8" t="b" cm="1">
        <f t="array" ref="M15:M17">G3=_xlfn._xlws.FILTER(TAB_1[MACHINE],TAB_1[NBR DE ROULEMENTS]=1)</f>
        <v>1</v>
      </c>
    </row>
    <row r="16" spans="1:14" ht="15" customHeight="1" x14ac:dyDescent="0.25">
      <c r="J16" s="10"/>
      <c r="K16" s="10"/>
      <c r="M16" t="b">
        <v>0</v>
      </c>
    </row>
    <row r="17" spans="10:13" ht="15" customHeight="1" x14ac:dyDescent="0.25">
      <c r="J17" s="10"/>
      <c r="K17" s="10"/>
      <c r="M17" t="b">
        <v>0</v>
      </c>
    </row>
    <row r="18" spans="10:13" x14ac:dyDescent="0.25">
      <c r="J18" s="11" t="s">
        <v>22</v>
      </c>
      <c r="K18" s="12"/>
    </row>
    <row r="19" spans="10:13" x14ac:dyDescent="0.25">
      <c r="J19" s="12"/>
      <c r="K19" s="12"/>
    </row>
    <row r="20" spans="10:13" x14ac:dyDescent="0.25">
      <c r="J20" s="12"/>
      <c r="K20" s="12"/>
    </row>
  </sheetData>
  <mergeCells count="9">
    <mergeCell ref="A1:B1"/>
    <mergeCell ref="D1:E1"/>
    <mergeCell ref="G1:H1"/>
    <mergeCell ref="J1:K1"/>
    <mergeCell ref="M1:N1"/>
    <mergeCell ref="J15:K17"/>
    <mergeCell ref="M7:N7"/>
    <mergeCell ref="M14:N14"/>
    <mergeCell ref="J18:K20"/>
  </mergeCells>
  <pageMargins left="0.7" right="0.7" top="0.75" bottom="0.75" header="0.3" footer="0.3"/>
  <ignoredErrors>
    <ignoredError sqref="E3" calculatedColumn="1"/>
  </ignoredErrors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DjiDji</cp:lastModifiedBy>
  <dcterms:created xsi:type="dcterms:W3CDTF">2023-06-28T09:22:02Z</dcterms:created>
  <dcterms:modified xsi:type="dcterms:W3CDTF">2023-06-28T10:13:00Z</dcterms:modified>
</cp:coreProperties>
</file>