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19"/>
  <workbookPr date1904="1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FDC74639-50F6-4326-8FF6-4348BDA375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e" sheetId="3" r:id="rId1"/>
    <sheet name="Films français.tab" sheetId="1" r:id="rId2"/>
    <sheet name="Feuil1" sheetId="2" r:id="rId3"/>
  </sheets>
  <definedNames>
    <definedName name="_xlnm._FilterDatabase" localSheetId="1" hidden="1">'Films français.tab'!$A$1:$U$1</definedName>
    <definedName name="DonnéesExternes_1" localSheetId="0" hidden="1">Liste!$A$1:$B$1893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" i="1" l="1" a="1"/>
  <c r="B4" i="1"/>
  <c r="J2" i="1" a="1"/>
  <c r="J2" i="1"/>
  <c r="J14" i="1" a="1"/>
  <c r="J14" i="1"/>
  <c r="J15" i="1" a="1"/>
  <c r="J15" i="1"/>
  <c r="J16" i="1" a="1"/>
  <c r="J16" i="1"/>
  <c r="J17" i="1" a="1"/>
  <c r="J17" i="1"/>
  <c r="J18" i="1" a="1"/>
  <c r="J18" i="1"/>
  <c r="J19" i="1" a="1"/>
  <c r="J19" i="1"/>
  <c r="J20" i="1" a="1"/>
  <c r="J20" i="1"/>
  <c r="J21" i="1" a="1"/>
  <c r="J21" i="1"/>
  <c r="J22" i="1" a="1"/>
  <c r="J22" i="1"/>
  <c r="J23" i="1" a="1"/>
  <c r="J23" i="1"/>
  <c r="J24" i="1" a="1"/>
  <c r="J24" i="1"/>
  <c r="J25" i="1" a="1"/>
  <c r="J25" i="1"/>
  <c r="J26" i="1" a="1"/>
  <c r="J26" i="1"/>
  <c r="J27" i="1" a="1"/>
  <c r="J27" i="1"/>
  <c r="J28" i="1" a="1"/>
  <c r="J28" i="1"/>
  <c r="J29" i="1" a="1"/>
  <c r="J29" i="1"/>
  <c r="J30" i="1" a="1"/>
  <c r="J30" i="1"/>
  <c r="J31" i="1" a="1"/>
  <c r="J31" i="1"/>
  <c r="J32" i="1" a="1"/>
  <c r="J32" i="1"/>
  <c r="J33" i="1" a="1"/>
  <c r="J33" i="1"/>
  <c r="J34" i="1" a="1"/>
  <c r="J34" i="1"/>
  <c r="J35" i="1" a="1"/>
  <c r="J35" i="1"/>
  <c r="J36" i="1" a="1"/>
  <c r="J36" i="1"/>
  <c r="J37" i="1" a="1"/>
  <c r="J37" i="1"/>
  <c r="J38" i="1" a="1"/>
  <c r="J38" i="1"/>
  <c r="J39" i="1" a="1"/>
  <c r="J39" i="1"/>
  <c r="J40" i="1" a="1"/>
  <c r="J40" i="1"/>
  <c r="J41" i="1" a="1"/>
  <c r="J41" i="1"/>
  <c r="J42" i="1" a="1"/>
  <c r="J42" i="1"/>
  <c r="J43" i="1" a="1"/>
  <c r="J43" i="1"/>
  <c r="J44" i="1" a="1"/>
  <c r="J44" i="1"/>
  <c r="J45" i="1" a="1"/>
  <c r="J45" i="1"/>
  <c r="J46" i="1" a="1"/>
  <c r="J46" i="1"/>
  <c r="J47" i="1" a="1"/>
  <c r="J47" i="1"/>
  <c r="J48" i="1" a="1"/>
  <c r="J48" i="1"/>
  <c r="J49" i="1" a="1"/>
  <c r="J49" i="1"/>
  <c r="J50" i="1" a="1"/>
  <c r="J50" i="1"/>
  <c r="J51" i="1" a="1"/>
  <c r="J51" i="1"/>
  <c r="J52" i="1" a="1"/>
  <c r="J52" i="1"/>
  <c r="J53" i="1" a="1"/>
  <c r="J53" i="1"/>
  <c r="J54" i="1" a="1"/>
  <c r="J54" i="1"/>
  <c r="J55" i="1" a="1"/>
  <c r="J55" i="1"/>
  <c r="J56" i="1" a="1"/>
  <c r="J56" i="1"/>
  <c r="J57" i="1" a="1"/>
  <c r="J57" i="1"/>
  <c r="J58" i="1" a="1"/>
  <c r="J58" i="1"/>
  <c r="J59" i="1" a="1"/>
  <c r="J59" i="1"/>
  <c r="J60" i="1" a="1"/>
  <c r="J60" i="1"/>
  <c r="J61" i="1" a="1"/>
  <c r="J61" i="1"/>
  <c r="J62" i="1" a="1"/>
  <c r="J62" i="1"/>
  <c r="J63" i="1" a="1"/>
  <c r="J63" i="1"/>
  <c r="J64" i="1" a="1"/>
  <c r="J64" i="1"/>
  <c r="J65" i="1" a="1"/>
  <c r="J65" i="1"/>
  <c r="J66" i="1" a="1"/>
  <c r="J66" i="1"/>
  <c r="J67" i="1" a="1"/>
  <c r="J67" i="1"/>
  <c r="J68" i="1" a="1"/>
  <c r="J68" i="1"/>
  <c r="J69" i="1" a="1"/>
  <c r="J69" i="1"/>
  <c r="J70" i="1" a="1"/>
  <c r="J70" i="1"/>
  <c r="J71" i="1" a="1"/>
  <c r="J71" i="1"/>
  <c r="J72" i="1" a="1"/>
  <c r="J72" i="1"/>
  <c r="J73" i="1" a="1"/>
  <c r="J73" i="1"/>
  <c r="J74" i="1" a="1"/>
  <c r="J74" i="1"/>
  <c r="J75" i="1" a="1"/>
  <c r="J75" i="1"/>
  <c r="J76" i="1" a="1"/>
  <c r="J76" i="1"/>
  <c r="J77" i="1" a="1"/>
  <c r="J77" i="1"/>
  <c r="J78" i="1" a="1"/>
  <c r="J78" i="1"/>
  <c r="J79" i="1" a="1"/>
  <c r="J79" i="1"/>
  <c r="J80" i="1" a="1"/>
  <c r="J80" i="1"/>
  <c r="J81" i="1" a="1"/>
  <c r="J81" i="1"/>
  <c r="J82" i="1" a="1"/>
  <c r="J82" i="1"/>
  <c r="J83" i="1" a="1"/>
  <c r="J83" i="1"/>
  <c r="J84" i="1" a="1"/>
  <c r="J84" i="1"/>
  <c r="J85" i="1" a="1"/>
  <c r="J85" i="1"/>
  <c r="J86" i="1" a="1"/>
  <c r="J86" i="1"/>
  <c r="J87" i="1" a="1"/>
  <c r="J87" i="1"/>
  <c r="J88" i="1" a="1"/>
  <c r="J88" i="1"/>
  <c r="J89" i="1" a="1"/>
  <c r="J89" i="1"/>
  <c r="J90" i="1" a="1"/>
  <c r="J90" i="1"/>
  <c r="J91" i="1" a="1"/>
  <c r="J91" i="1"/>
  <c r="J92" i="1" a="1"/>
  <c r="J92" i="1"/>
  <c r="J93" i="1" a="1"/>
  <c r="J93" i="1"/>
  <c r="J94" i="1" a="1"/>
  <c r="J94" i="1"/>
  <c r="J95" i="1" a="1"/>
  <c r="J95" i="1"/>
  <c r="J96" i="1" a="1"/>
  <c r="J96" i="1"/>
  <c r="J97" i="1" a="1"/>
  <c r="J97" i="1"/>
  <c r="J98" i="1" a="1"/>
  <c r="J98" i="1"/>
  <c r="J99" i="1" a="1"/>
  <c r="J99" i="1"/>
  <c r="J100" i="1" a="1"/>
  <c r="J100" i="1"/>
  <c r="J101" i="1" a="1"/>
  <c r="J101" i="1"/>
  <c r="J102" i="1" a="1"/>
  <c r="J102" i="1"/>
  <c r="J103" i="1" a="1"/>
  <c r="J103" i="1"/>
  <c r="J104" i="1" a="1"/>
  <c r="J104" i="1"/>
  <c r="J105" i="1" a="1"/>
  <c r="J105" i="1"/>
  <c r="J106" i="1" a="1"/>
  <c r="J106" i="1"/>
  <c r="J107" i="1" a="1"/>
  <c r="J107" i="1"/>
  <c r="J108" i="1" a="1"/>
  <c r="J108" i="1"/>
  <c r="J109" i="1" a="1"/>
  <c r="J109" i="1"/>
  <c r="J110" i="1" a="1"/>
  <c r="J110" i="1"/>
  <c r="J111" i="1" a="1"/>
  <c r="J111" i="1"/>
  <c r="J112" i="1" a="1"/>
  <c r="J112" i="1"/>
  <c r="J113" i="1" a="1"/>
  <c r="J113" i="1"/>
  <c r="J114" i="1" a="1"/>
  <c r="J114" i="1"/>
  <c r="J115" i="1" a="1"/>
  <c r="J115" i="1"/>
  <c r="J116" i="1" a="1"/>
  <c r="J116" i="1"/>
  <c r="J117" i="1" a="1"/>
  <c r="J117" i="1"/>
  <c r="J118" i="1" a="1"/>
  <c r="J118" i="1"/>
  <c r="J119" i="1" a="1"/>
  <c r="J119" i="1"/>
  <c r="J120" i="1" a="1"/>
  <c r="J120" i="1"/>
  <c r="J121" i="1" a="1"/>
  <c r="J121" i="1"/>
  <c r="J122" i="1" a="1"/>
  <c r="J122" i="1"/>
  <c r="J123" i="1" a="1"/>
  <c r="J123" i="1"/>
  <c r="J124" i="1" a="1"/>
  <c r="J124" i="1"/>
  <c r="J125" i="1" a="1"/>
  <c r="J125" i="1"/>
  <c r="J126" i="1" a="1"/>
  <c r="J126" i="1"/>
  <c r="J127" i="1" a="1"/>
  <c r="J127" i="1"/>
  <c r="J128" i="1" a="1"/>
  <c r="J128" i="1"/>
  <c r="J129" i="1" a="1"/>
  <c r="J129" i="1"/>
  <c r="J130" i="1" a="1"/>
  <c r="J130" i="1"/>
  <c r="J131" i="1" a="1"/>
  <c r="J131" i="1"/>
  <c r="J132" i="1" a="1"/>
  <c r="J132" i="1"/>
  <c r="J133" i="1" a="1"/>
  <c r="J133" i="1"/>
  <c r="J134" i="1" a="1"/>
  <c r="J134" i="1"/>
  <c r="J135" i="1" a="1"/>
  <c r="J135" i="1"/>
  <c r="J136" i="1" a="1"/>
  <c r="J136" i="1"/>
  <c r="J137" i="1" a="1"/>
  <c r="J137" i="1"/>
  <c r="J138" i="1" a="1"/>
  <c r="J138" i="1"/>
  <c r="J139" i="1" a="1"/>
  <c r="J139" i="1"/>
  <c r="J140" i="1" a="1"/>
  <c r="J140" i="1"/>
  <c r="J141" i="1" a="1"/>
  <c r="J141" i="1"/>
  <c r="J142" i="1" a="1"/>
  <c r="J142" i="1"/>
  <c r="J143" i="1" a="1"/>
  <c r="J143" i="1"/>
  <c r="J144" i="1" a="1"/>
  <c r="J144" i="1"/>
  <c r="J145" i="1" a="1"/>
  <c r="J145" i="1"/>
  <c r="J146" i="1" a="1"/>
  <c r="J146" i="1"/>
  <c r="J147" i="1" a="1"/>
  <c r="J147" i="1"/>
  <c r="J148" i="1" a="1"/>
  <c r="J148" i="1"/>
  <c r="J149" i="1" a="1"/>
  <c r="J149" i="1"/>
  <c r="J150" i="1" a="1"/>
  <c r="J150" i="1"/>
  <c r="J151" i="1" a="1"/>
  <c r="J151" i="1"/>
  <c r="J152" i="1" a="1"/>
  <c r="J152" i="1"/>
  <c r="J153" i="1" a="1"/>
  <c r="J153" i="1"/>
  <c r="J154" i="1" a="1"/>
  <c r="J154" i="1"/>
  <c r="J155" i="1" a="1"/>
  <c r="J155" i="1"/>
  <c r="J156" i="1" a="1"/>
  <c r="J156" i="1"/>
  <c r="J157" i="1" a="1"/>
  <c r="J157" i="1"/>
  <c r="J158" i="1" a="1"/>
  <c r="J158" i="1"/>
  <c r="J159" i="1" a="1"/>
  <c r="J159" i="1"/>
  <c r="J160" i="1" a="1"/>
  <c r="J160" i="1"/>
  <c r="J161" i="1" a="1"/>
  <c r="J161" i="1"/>
  <c r="J162" i="1" a="1"/>
  <c r="J162" i="1"/>
  <c r="J163" i="1" a="1"/>
  <c r="J163" i="1"/>
  <c r="J164" i="1" a="1"/>
  <c r="J164" i="1"/>
  <c r="J165" i="1" a="1"/>
  <c r="J165" i="1"/>
  <c r="J166" i="1" a="1"/>
  <c r="J166" i="1"/>
  <c r="J167" i="1" a="1"/>
  <c r="J167" i="1"/>
  <c r="J168" i="1" a="1"/>
  <c r="J168" i="1"/>
  <c r="J169" i="1" a="1"/>
  <c r="J169" i="1"/>
  <c r="J170" i="1" a="1"/>
  <c r="J170" i="1"/>
  <c r="J171" i="1" a="1"/>
  <c r="J171" i="1"/>
  <c r="J172" i="1" a="1"/>
  <c r="J172" i="1"/>
  <c r="J173" i="1" a="1"/>
  <c r="J173" i="1"/>
  <c r="J174" i="1" a="1"/>
  <c r="J174" i="1"/>
  <c r="J175" i="1" a="1"/>
  <c r="J175" i="1"/>
  <c r="J176" i="1" a="1"/>
  <c r="J176" i="1"/>
  <c r="J177" i="1" a="1"/>
  <c r="J177" i="1"/>
  <c r="J178" i="1" a="1"/>
  <c r="J178" i="1"/>
  <c r="J179" i="1" a="1"/>
  <c r="J179" i="1"/>
  <c r="J180" i="1" a="1"/>
  <c r="J180" i="1"/>
  <c r="J181" i="1" a="1"/>
  <c r="J181" i="1"/>
  <c r="J182" i="1" a="1"/>
  <c r="J182" i="1"/>
  <c r="J183" i="1" a="1"/>
  <c r="J183" i="1"/>
  <c r="J184" i="1" a="1"/>
  <c r="J184" i="1"/>
  <c r="J185" i="1" a="1"/>
  <c r="J185" i="1"/>
  <c r="J186" i="1" a="1"/>
  <c r="J186" i="1"/>
  <c r="J187" i="1" a="1"/>
  <c r="J187" i="1"/>
  <c r="J188" i="1" a="1"/>
  <c r="J188" i="1"/>
  <c r="J189" i="1" a="1"/>
  <c r="J189" i="1"/>
  <c r="J190" i="1" a="1"/>
  <c r="J190" i="1"/>
  <c r="J191" i="1" a="1"/>
  <c r="J191" i="1"/>
  <c r="J192" i="1" a="1"/>
  <c r="J192" i="1"/>
  <c r="J193" i="1" a="1"/>
  <c r="J193" i="1"/>
  <c r="J194" i="1" a="1"/>
  <c r="J194" i="1"/>
  <c r="J195" i="1" a="1"/>
  <c r="J195" i="1"/>
  <c r="J196" i="1" a="1"/>
  <c r="J196" i="1"/>
  <c r="J197" i="1" a="1"/>
  <c r="J197" i="1"/>
  <c r="J198" i="1" a="1"/>
  <c r="J198" i="1"/>
  <c r="J199" i="1" a="1"/>
  <c r="J199" i="1"/>
  <c r="J200" i="1" a="1"/>
  <c r="J200" i="1"/>
  <c r="J201" i="1" a="1"/>
  <c r="J201" i="1"/>
  <c r="J202" i="1" a="1"/>
  <c r="J202" i="1"/>
  <c r="J203" i="1" a="1"/>
  <c r="J203" i="1"/>
  <c r="J204" i="1" a="1"/>
  <c r="J204" i="1"/>
  <c r="J205" i="1" a="1"/>
  <c r="J205" i="1"/>
  <c r="J206" i="1" a="1"/>
  <c r="J206" i="1"/>
  <c r="J207" i="1" a="1"/>
  <c r="J207" i="1"/>
  <c r="J208" i="1" a="1"/>
  <c r="J208" i="1"/>
  <c r="J209" i="1" a="1"/>
  <c r="J209" i="1"/>
  <c r="J210" i="1" a="1"/>
  <c r="J210" i="1"/>
  <c r="J211" i="1" a="1"/>
  <c r="J211" i="1"/>
  <c r="J212" i="1" a="1"/>
  <c r="J212" i="1"/>
  <c r="J213" i="1" a="1"/>
  <c r="J213" i="1"/>
  <c r="J214" i="1" a="1"/>
  <c r="J214" i="1"/>
  <c r="J215" i="1" a="1"/>
  <c r="J215" i="1"/>
  <c r="J216" i="1" a="1"/>
  <c r="J216" i="1"/>
  <c r="J217" i="1" a="1"/>
  <c r="J217" i="1"/>
  <c r="J218" i="1" a="1"/>
  <c r="J218" i="1"/>
  <c r="J219" i="1" a="1"/>
  <c r="J219" i="1"/>
  <c r="J220" i="1" a="1"/>
  <c r="J220" i="1"/>
  <c r="J221" i="1" a="1"/>
  <c r="J221" i="1"/>
  <c r="J222" i="1" a="1"/>
  <c r="J222" i="1"/>
  <c r="J223" i="1" a="1"/>
  <c r="J223" i="1"/>
  <c r="J224" i="1" a="1"/>
  <c r="J224" i="1"/>
  <c r="J225" i="1" a="1"/>
  <c r="J225" i="1"/>
  <c r="J226" i="1" a="1"/>
  <c r="J226" i="1"/>
  <c r="J227" i="1" a="1"/>
  <c r="J227" i="1"/>
  <c r="J228" i="1" a="1"/>
  <c r="J228" i="1"/>
  <c r="J229" i="1" a="1"/>
  <c r="J229" i="1"/>
  <c r="J230" i="1" a="1"/>
  <c r="J230" i="1"/>
  <c r="J231" i="1" a="1"/>
  <c r="J231" i="1"/>
  <c r="J232" i="1" a="1"/>
  <c r="J232" i="1"/>
  <c r="J233" i="1" a="1"/>
  <c r="J233" i="1"/>
  <c r="J234" i="1" a="1"/>
  <c r="J234" i="1"/>
  <c r="J235" i="1" a="1"/>
  <c r="J235" i="1"/>
  <c r="J236" i="1" a="1"/>
  <c r="J236" i="1"/>
  <c r="J237" i="1" a="1"/>
  <c r="J237" i="1"/>
  <c r="J238" i="1" a="1"/>
  <c r="J238" i="1"/>
  <c r="J239" i="1" a="1"/>
  <c r="J239" i="1"/>
  <c r="J240" i="1" a="1"/>
  <c r="J240" i="1"/>
  <c r="J241" i="1" a="1"/>
  <c r="J241" i="1"/>
  <c r="J242" i="1" a="1"/>
  <c r="J242" i="1"/>
  <c r="J243" i="1" a="1"/>
  <c r="J243" i="1"/>
  <c r="J244" i="1" a="1"/>
  <c r="J244" i="1"/>
  <c r="J245" i="1" a="1"/>
  <c r="J245" i="1"/>
  <c r="J246" i="1" a="1"/>
  <c r="J246" i="1"/>
  <c r="J247" i="1" a="1"/>
  <c r="J247" i="1"/>
  <c r="J248" i="1" a="1"/>
  <c r="J248" i="1"/>
  <c r="J249" i="1" a="1"/>
  <c r="J249" i="1"/>
  <c r="J250" i="1" a="1"/>
  <c r="J250" i="1"/>
  <c r="J251" i="1" a="1"/>
  <c r="J251" i="1"/>
  <c r="J252" i="1" a="1"/>
  <c r="J252" i="1"/>
  <c r="J253" i="1" a="1"/>
  <c r="J253" i="1"/>
  <c r="J254" i="1" a="1"/>
  <c r="J254" i="1"/>
  <c r="J255" i="1" a="1"/>
  <c r="J255" i="1"/>
  <c r="I2" i="1" a="1"/>
  <c r="I2" i="1"/>
  <c r="I3" i="1" a="1"/>
  <c r="I3" i="1"/>
  <c r="I4" i="1" a="1"/>
  <c r="I4" i="1"/>
  <c r="I5" i="1" a="1"/>
  <c r="I5" i="1"/>
  <c r="I6" i="1" a="1"/>
  <c r="I6" i="1"/>
  <c r="I7" i="1" a="1"/>
  <c r="I7" i="1"/>
  <c r="I8" i="1" a="1"/>
  <c r="I8" i="1"/>
  <c r="I9" i="1" a="1"/>
  <c r="I9" i="1"/>
  <c r="I10" i="1" a="1"/>
  <c r="I10" i="1"/>
  <c r="I11" i="1" a="1"/>
  <c r="I11" i="1"/>
  <c r="I12" i="1" a="1"/>
  <c r="I12" i="1"/>
  <c r="I13" i="1" a="1"/>
  <c r="I13" i="1"/>
  <c r="I14" i="1" a="1"/>
  <c r="I14" i="1"/>
  <c r="I15" i="1" a="1"/>
  <c r="I15" i="1"/>
  <c r="I16" i="1" a="1"/>
  <c r="I16" i="1"/>
  <c r="I17" i="1" a="1"/>
  <c r="I17" i="1"/>
  <c r="I18" i="1" a="1"/>
  <c r="I18" i="1"/>
  <c r="I19" i="1" a="1"/>
  <c r="I19" i="1"/>
  <c r="I20" i="1" a="1"/>
  <c r="I20" i="1"/>
  <c r="I21" i="1" a="1"/>
  <c r="I21" i="1"/>
  <c r="I22" i="1" a="1"/>
  <c r="I22" i="1"/>
  <c r="I23" i="1" a="1"/>
  <c r="I23" i="1"/>
  <c r="I24" i="1" a="1"/>
  <c r="I24" i="1"/>
  <c r="I25" i="1" a="1"/>
  <c r="I25" i="1"/>
  <c r="I26" i="1" a="1"/>
  <c r="I26" i="1"/>
  <c r="I27" i="1" a="1"/>
  <c r="I27" i="1"/>
  <c r="I28" i="1" a="1"/>
  <c r="I28" i="1"/>
  <c r="I29" i="1" a="1"/>
  <c r="I29" i="1"/>
  <c r="I30" i="1" a="1"/>
  <c r="I30" i="1"/>
  <c r="I31" i="1" a="1"/>
  <c r="I31" i="1"/>
  <c r="I32" i="1" a="1"/>
  <c r="I32" i="1"/>
  <c r="I33" i="1" a="1"/>
  <c r="I33" i="1"/>
  <c r="I34" i="1" a="1"/>
  <c r="I34" i="1"/>
  <c r="I35" i="1" a="1"/>
  <c r="I35" i="1"/>
  <c r="I36" i="1" a="1"/>
  <c r="I36" i="1"/>
  <c r="I37" i="1" a="1"/>
  <c r="I37" i="1"/>
  <c r="I38" i="1" a="1"/>
  <c r="I38" i="1"/>
  <c r="I39" i="1" a="1"/>
  <c r="I39" i="1"/>
  <c r="I40" i="1" a="1"/>
  <c r="I40" i="1"/>
  <c r="I41" i="1" a="1"/>
  <c r="I41" i="1"/>
  <c r="I42" i="1" a="1"/>
  <c r="I42" i="1"/>
  <c r="I43" i="1" a="1"/>
  <c r="I43" i="1"/>
  <c r="I44" i="1" a="1"/>
  <c r="I44" i="1"/>
  <c r="I45" i="1" a="1"/>
  <c r="I45" i="1"/>
  <c r="I46" i="1" a="1"/>
  <c r="I46" i="1"/>
  <c r="I47" i="1" a="1"/>
  <c r="I47" i="1"/>
  <c r="I48" i="1" a="1"/>
  <c r="I48" i="1"/>
  <c r="I49" i="1" a="1"/>
  <c r="I49" i="1"/>
  <c r="I50" i="1" a="1"/>
  <c r="I50" i="1"/>
  <c r="I51" i="1" a="1"/>
  <c r="I51" i="1"/>
  <c r="I52" i="1" a="1"/>
  <c r="I52" i="1"/>
  <c r="I53" i="1" a="1"/>
  <c r="I53" i="1"/>
  <c r="I54" i="1" a="1"/>
  <c r="I54" i="1"/>
  <c r="I55" i="1" a="1"/>
  <c r="I55" i="1"/>
  <c r="I56" i="1" a="1"/>
  <c r="I56" i="1"/>
  <c r="I57" i="1" a="1"/>
  <c r="I57" i="1"/>
  <c r="I58" i="1" a="1"/>
  <c r="I58" i="1"/>
  <c r="I59" i="1" a="1"/>
  <c r="I59" i="1"/>
  <c r="I60" i="1" a="1"/>
  <c r="I60" i="1"/>
  <c r="I61" i="1" a="1"/>
  <c r="I61" i="1"/>
  <c r="I62" i="1" a="1"/>
  <c r="I62" i="1"/>
  <c r="I63" i="1" a="1"/>
  <c r="I63" i="1"/>
  <c r="I64" i="1" a="1"/>
  <c r="I64" i="1"/>
  <c r="I65" i="1" a="1"/>
  <c r="I65" i="1"/>
  <c r="I66" i="1" a="1"/>
  <c r="I66" i="1"/>
  <c r="I67" i="1" a="1"/>
  <c r="I67" i="1"/>
  <c r="I68" i="1" a="1"/>
  <c r="I68" i="1"/>
  <c r="I69" i="1" a="1"/>
  <c r="I69" i="1"/>
  <c r="I70" i="1" a="1"/>
  <c r="I70" i="1"/>
  <c r="I71" i="1" a="1"/>
  <c r="I71" i="1"/>
  <c r="I72" i="1" a="1"/>
  <c r="I72" i="1"/>
  <c r="I73" i="1" a="1"/>
  <c r="I73" i="1"/>
  <c r="I74" i="1" a="1"/>
  <c r="I74" i="1"/>
  <c r="I75" i="1" a="1"/>
  <c r="I75" i="1"/>
  <c r="I76" i="1" a="1"/>
  <c r="I76" i="1"/>
  <c r="I77" i="1" a="1"/>
  <c r="I77" i="1"/>
  <c r="I78" i="1" a="1"/>
  <c r="I78" i="1"/>
  <c r="I79" i="1" a="1"/>
  <c r="I79" i="1"/>
  <c r="I80" i="1" a="1"/>
  <c r="I80" i="1"/>
  <c r="I81" i="1" a="1"/>
  <c r="I81" i="1"/>
  <c r="I82" i="1" a="1"/>
  <c r="I82" i="1"/>
  <c r="I83" i="1" a="1"/>
  <c r="I83" i="1"/>
  <c r="I84" i="1" a="1"/>
  <c r="I84" i="1"/>
  <c r="I85" i="1" a="1"/>
  <c r="I85" i="1"/>
  <c r="I86" i="1" a="1"/>
  <c r="I86" i="1"/>
  <c r="I87" i="1" a="1"/>
  <c r="I87" i="1"/>
  <c r="I88" i="1" a="1"/>
  <c r="I88" i="1"/>
  <c r="I89" i="1" a="1"/>
  <c r="I89" i="1"/>
  <c r="I90" i="1" a="1"/>
  <c r="I90" i="1"/>
  <c r="I91" i="1" a="1"/>
  <c r="I91" i="1"/>
  <c r="I92" i="1" a="1"/>
  <c r="I92" i="1"/>
  <c r="I93" i="1" a="1"/>
  <c r="I93" i="1"/>
  <c r="I94" i="1" a="1"/>
  <c r="I94" i="1"/>
  <c r="I95" i="1" a="1"/>
  <c r="I95" i="1"/>
  <c r="I96" i="1" a="1"/>
  <c r="I96" i="1"/>
  <c r="I97" i="1" a="1"/>
  <c r="I97" i="1"/>
  <c r="I98" i="1" a="1"/>
  <c r="I98" i="1"/>
  <c r="I99" i="1" a="1"/>
  <c r="I99" i="1"/>
  <c r="I100" i="1" a="1"/>
  <c r="I100" i="1"/>
  <c r="I101" i="1" a="1"/>
  <c r="I101" i="1"/>
  <c r="I102" i="1" a="1"/>
  <c r="I102" i="1"/>
  <c r="I103" i="1" a="1"/>
  <c r="I103" i="1"/>
  <c r="I104" i="1" a="1"/>
  <c r="I104" i="1"/>
  <c r="I105" i="1" a="1"/>
  <c r="I105" i="1"/>
  <c r="I106" i="1" a="1"/>
  <c r="I106" i="1"/>
  <c r="I107" i="1" a="1"/>
  <c r="I107" i="1"/>
  <c r="I108" i="1" a="1"/>
  <c r="I108" i="1"/>
  <c r="I109" i="1" a="1"/>
  <c r="I109" i="1"/>
  <c r="I110" i="1" a="1"/>
  <c r="I110" i="1"/>
  <c r="I111" i="1" a="1"/>
  <c r="I111" i="1"/>
  <c r="I112" i="1" a="1"/>
  <c r="I112" i="1"/>
  <c r="I113" i="1" a="1"/>
  <c r="I113" i="1"/>
  <c r="I114" i="1" a="1"/>
  <c r="I114" i="1"/>
  <c r="I115" i="1" a="1"/>
  <c r="I115" i="1"/>
  <c r="I116" i="1" a="1"/>
  <c r="I116" i="1"/>
  <c r="I117" i="1" a="1"/>
  <c r="I117" i="1"/>
  <c r="I118" i="1" a="1"/>
  <c r="I118" i="1"/>
  <c r="I119" i="1" a="1"/>
  <c r="I119" i="1"/>
  <c r="I120" i="1" a="1"/>
  <c r="I120" i="1"/>
  <c r="I121" i="1" a="1"/>
  <c r="I121" i="1"/>
  <c r="I122" i="1" a="1"/>
  <c r="I122" i="1"/>
  <c r="I123" i="1" a="1"/>
  <c r="I123" i="1"/>
  <c r="I124" i="1" a="1"/>
  <c r="I124" i="1"/>
  <c r="I125" i="1" a="1"/>
  <c r="I125" i="1"/>
  <c r="I126" i="1" a="1"/>
  <c r="I126" i="1"/>
  <c r="I127" i="1" a="1"/>
  <c r="I127" i="1"/>
  <c r="I128" i="1" a="1"/>
  <c r="I128" i="1"/>
  <c r="I129" i="1" a="1"/>
  <c r="I129" i="1"/>
  <c r="I130" i="1" a="1"/>
  <c r="I130" i="1"/>
  <c r="I131" i="1" a="1"/>
  <c r="I131" i="1"/>
  <c r="I132" i="1" a="1"/>
  <c r="I132" i="1"/>
  <c r="I133" i="1" a="1"/>
  <c r="I133" i="1"/>
  <c r="I134" i="1" a="1"/>
  <c r="I134" i="1"/>
  <c r="I135" i="1" a="1"/>
  <c r="I135" i="1"/>
  <c r="I136" i="1" a="1"/>
  <c r="I136" i="1"/>
  <c r="I137" i="1" a="1"/>
  <c r="I137" i="1"/>
  <c r="I138" i="1" a="1"/>
  <c r="I138" i="1"/>
  <c r="I139" i="1" a="1"/>
  <c r="I139" i="1"/>
  <c r="I140" i="1" a="1"/>
  <c r="I140" i="1"/>
  <c r="I141" i="1" a="1"/>
  <c r="I141" i="1"/>
  <c r="I142" i="1" a="1"/>
  <c r="I142" i="1"/>
  <c r="I143" i="1" a="1"/>
  <c r="I143" i="1"/>
  <c r="I144" i="1" a="1"/>
  <c r="I144" i="1"/>
  <c r="I145" i="1" a="1"/>
  <c r="I145" i="1"/>
  <c r="I146" i="1" a="1"/>
  <c r="I146" i="1"/>
  <c r="I147" i="1" a="1"/>
  <c r="I147" i="1"/>
  <c r="I148" i="1" a="1"/>
  <c r="I148" i="1"/>
  <c r="I149" i="1" a="1"/>
  <c r="I149" i="1"/>
  <c r="I150" i="1" a="1"/>
  <c r="I150" i="1"/>
  <c r="I151" i="1" a="1"/>
  <c r="I151" i="1"/>
  <c r="I152" i="1" a="1"/>
  <c r="I152" i="1"/>
  <c r="I153" i="1" a="1"/>
  <c r="I153" i="1"/>
  <c r="I154" i="1" a="1"/>
  <c r="I154" i="1"/>
  <c r="I155" i="1" a="1"/>
  <c r="I155" i="1"/>
  <c r="I156" i="1" a="1"/>
  <c r="I156" i="1"/>
  <c r="I157" i="1" a="1"/>
  <c r="I157" i="1"/>
  <c r="I158" i="1" a="1"/>
  <c r="I158" i="1"/>
  <c r="I159" i="1" a="1"/>
  <c r="I159" i="1"/>
  <c r="I160" i="1" a="1"/>
  <c r="I160" i="1"/>
  <c r="I161" i="1" a="1"/>
  <c r="I161" i="1"/>
  <c r="I162" i="1" a="1"/>
  <c r="I162" i="1"/>
  <c r="I163" i="1" a="1"/>
  <c r="I163" i="1"/>
  <c r="I164" i="1" a="1"/>
  <c r="I164" i="1"/>
  <c r="I165" i="1" a="1"/>
  <c r="I165" i="1"/>
  <c r="I166" i="1" a="1"/>
  <c r="I166" i="1"/>
  <c r="I167" i="1" a="1"/>
  <c r="I167" i="1"/>
  <c r="I168" i="1" a="1"/>
  <c r="I168" i="1"/>
  <c r="I169" i="1" a="1"/>
  <c r="I169" i="1"/>
  <c r="I170" i="1" a="1"/>
  <c r="I170" i="1"/>
  <c r="I171" i="1" a="1"/>
  <c r="I171" i="1"/>
  <c r="I172" i="1" a="1"/>
  <c r="I172" i="1"/>
  <c r="I173" i="1" a="1"/>
  <c r="I173" i="1"/>
  <c r="I174" i="1" a="1"/>
  <c r="I174" i="1"/>
  <c r="I175" i="1" a="1"/>
  <c r="I175" i="1"/>
  <c r="I176" i="1" a="1"/>
  <c r="I176" i="1"/>
  <c r="I177" i="1" a="1"/>
  <c r="I177" i="1"/>
  <c r="I178" i="1" a="1"/>
  <c r="I178" i="1"/>
  <c r="I179" i="1" a="1"/>
  <c r="I179" i="1"/>
  <c r="I180" i="1" a="1"/>
  <c r="I180" i="1"/>
  <c r="I181" i="1" a="1"/>
  <c r="I181" i="1"/>
  <c r="I182" i="1" a="1"/>
  <c r="I182" i="1"/>
  <c r="I183" i="1" a="1"/>
  <c r="I183" i="1"/>
  <c r="I184" i="1" a="1"/>
  <c r="I184" i="1"/>
  <c r="I185" i="1" a="1"/>
  <c r="I185" i="1"/>
  <c r="I186" i="1" a="1"/>
  <c r="I186" i="1"/>
  <c r="I187" i="1" a="1"/>
  <c r="I187" i="1"/>
  <c r="I188" i="1" a="1"/>
  <c r="I188" i="1"/>
  <c r="I189" i="1" a="1"/>
  <c r="I189" i="1"/>
  <c r="I190" i="1" a="1"/>
  <c r="I190" i="1"/>
  <c r="I191" i="1" a="1"/>
  <c r="I191" i="1"/>
  <c r="I192" i="1" a="1"/>
  <c r="I192" i="1"/>
  <c r="I193" i="1" a="1"/>
  <c r="I193" i="1"/>
  <c r="I194" i="1" a="1"/>
  <c r="I194" i="1"/>
  <c r="I195" i="1" a="1"/>
  <c r="I195" i="1"/>
  <c r="I196" i="1" a="1"/>
  <c r="I196" i="1"/>
  <c r="I197" i="1" a="1"/>
  <c r="I197" i="1"/>
  <c r="I198" i="1" a="1"/>
  <c r="I198" i="1"/>
  <c r="I199" i="1" a="1"/>
  <c r="I199" i="1"/>
  <c r="I200" i="1" a="1"/>
  <c r="I200" i="1"/>
  <c r="I201" i="1" a="1"/>
  <c r="I201" i="1"/>
  <c r="I202" i="1" a="1"/>
  <c r="I202" i="1"/>
  <c r="I203" i="1" a="1"/>
  <c r="I203" i="1"/>
  <c r="I204" i="1" a="1"/>
  <c r="I204" i="1"/>
  <c r="I205" i="1" a="1"/>
  <c r="I205" i="1"/>
  <c r="I206" i="1" a="1"/>
  <c r="I206" i="1"/>
  <c r="I207" i="1" a="1"/>
  <c r="I207" i="1"/>
  <c r="I208" i="1" a="1"/>
  <c r="I208" i="1"/>
  <c r="I209" i="1" a="1"/>
  <c r="I209" i="1"/>
  <c r="I210" i="1" a="1"/>
  <c r="I210" i="1"/>
  <c r="I211" i="1" a="1"/>
  <c r="I211" i="1"/>
  <c r="I212" i="1" a="1"/>
  <c r="I212" i="1"/>
  <c r="I213" i="1" a="1"/>
  <c r="I213" i="1"/>
  <c r="I214" i="1" a="1"/>
  <c r="I214" i="1"/>
  <c r="I215" i="1" a="1"/>
  <c r="I215" i="1"/>
  <c r="I216" i="1" a="1"/>
  <c r="I216" i="1"/>
  <c r="I217" i="1" a="1"/>
  <c r="I217" i="1"/>
  <c r="I218" i="1" a="1"/>
  <c r="I218" i="1"/>
  <c r="I219" i="1" a="1"/>
  <c r="I219" i="1"/>
  <c r="I220" i="1" a="1"/>
  <c r="I220" i="1"/>
  <c r="I221" i="1" a="1"/>
  <c r="I221" i="1"/>
  <c r="I222" i="1" a="1"/>
  <c r="I222" i="1"/>
  <c r="I223" i="1" a="1"/>
  <c r="I223" i="1"/>
  <c r="I224" i="1" a="1"/>
  <c r="I224" i="1"/>
  <c r="I225" i="1" a="1"/>
  <c r="I225" i="1"/>
  <c r="I226" i="1" a="1"/>
  <c r="I226" i="1"/>
  <c r="I227" i="1" a="1"/>
  <c r="I227" i="1"/>
  <c r="I228" i="1" a="1"/>
  <c r="I228" i="1"/>
  <c r="I229" i="1" a="1"/>
  <c r="I229" i="1"/>
  <c r="I230" i="1" a="1"/>
  <c r="I230" i="1"/>
  <c r="I231" i="1" a="1"/>
  <c r="I231" i="1"/>
  <c r="I232" i="1" a="1"/>
  <c r="I232" i="1"/>
  <c r="I233" i="1" a="1"/>
  <c r="I233" i="1"/>
  <c r="I234" i="1" a="1"/>
  <c r="I234" i="1"/>
  <c r="I235" i="1" a="1"/>
  <c r="I235" i="1"/>
  <c r="I236" i="1" a="1"/>
  <c r="I236" i="1"/>
  <c r="I237" i="1" a="1"/>
  <c r="I237" i="1"/>
  <c r="I238" i="1" a="1"/>
  <c r="I238" i="1"/>
  <c r="I239" i="1" a="1"/>
  <c r="I239" i="1"/>
  <c r="I240" i="1" a="1"/>
  <c r="I240" i="1"/>
  <c r="I241" i="1" a="1"/>
  <c r="I241" i="1"/>
  <c r="I242" i="1" a="1"/>
  <c r="I242" i="1"/>
  <c r="I243" i="1" a="1"/>
  <c r="I243" i="1"/>
  <c r="I244" i="1" a="1"/>
  <c r="I244" i="1"/>
  <c r="I245" i="1" a="1"/>
  <c r="I245" i="1"/>
  <c r="I246" i="1" a="1"/>
  <c r="I246" i="1"/>
  <c r="I247" i="1" a="1"/>
  <c r="I247" i="1"/>
  <c r="I248" i="1" a="1"/>
  <c r="I248" i="1"/>
  <c r="I249" i="1" a="1"/>
  <c r="I249" i="1"/>
  <c r="I250" i="1" a="1"/>
  <c r="I250" i="1"/>
  <c r="I251" i="1" a="1"/>
  <c r="I251" i="1"/>
  <c r="I252" i="1" a="1"/>
  <c r="I252" i="1"/>
  <c r="I253" i="1" a="1"/>
  <c r="I253" i="1"/>
  <c r="I254" i="1" a="1"/>
  <c r="I254" i="1"/>
  <c r="I255" i="1" a="1"/>
  <c r="I255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11" i="1"/>
  <c r="F10" i="1"/>
  <c r="F9" i="1"/>
  <c r="F8" i="1"/>
  <c r="F7" i="1"/>
  <c r="F6" i="1"/>
  <c r="F5" i="1"/>
  <c r="F4" i="1"/>
  <c r="F3" i="1"/>
  <c r="F2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E2" i="1" a="1"/>
  <c r="E2" i="1"/>
  <c r="G255" i="1"/>
  <c r="K25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E82" i="1" a="1"/>
  <c r="E82" i="1"/>
  <c r="E75" i="1" a="1"/>
  <c r="E75" i="1"/>
  <c r="E74" i="1" a="1"/>
  <c r="E74" i="1"/>
  <c r="E73" i="1" a="1"/>
  <c r="E73" i="1"/>
  <c r="E72" i="1" a="1"/>
  <c r="E72" i="1"/>
  <c r="E71" i="1" a="1"/>
  <c r="E71" i="1"/>
  <c r="E70" i="1" a="1"/>
  <c r="E70" i="1"/>
  <c r="E69" i="1" a="1"/>
  <c r="E69" i="1"/>
  <c r="E68" i="1" a="1"/>
  <c r="E68" i="1"/>
  <c r="E67" i="1" a="1"/>
  <c r="E67" i="1"/>
  <c r="E66" i="1" a="1"/>
  <c r="E66" i="1"/>
  <c r="E65" i="1" a="1"/>
  <c r="E65" i="1"/>
  <c r="E64" i="1" a="1"/>
  <c r="E64" i="1"/>
  <c r="E63" i="1" a="1"/>
  <c r="E63" i="1"/>
  <c r="E62" i="1" a="1"/>
  <c r="E62" i="1"/>
  <c r="E61" i="1" a="1"/>
  <c r="E61" i="1"/>
  <c r="E60" i="1" a="1"/>
  <c r="E60" i="1"/>
  <c r="E59" i="1" a="1"/>
  <c r="E59" i="1"/>
  <c r="E58" i="1" a="1"/>
  <c r="E58" i="1"/>
  <c r="E57" i="1" a="1"/>
  <c r="E57" i="1"/>
  <c r="E56" i="1" a="1"/>
  <c r="E56" i="1"/>
  <c r="E55" i="1" a="1"/>
  <c r="E55" i="1"/>
  <c r="E54" i="1" a="1"/>
  <c r="E54" i="1"/>
  <c r="E53" i="1" a="1"/>
  <c r="E53" i="1"/>
  <c r="E52" i="1" a="1"/>
  <c r="E52" i="1"/>
  <c r="E51" i="1" a="1"/>
  <c r="E51" i="1"/>
  <c r="E50" i="1" a="1"/>
  <c r="E50" i="1"/>
  <c r="E49" i="1" a="1"/>
  <c r="E49" i="1"/>
  <c r="E48" i="1" a="1"/>
  <c r="E48" i="1"/>
  <c r="E47" i="1" a="1"/>
  <c r="E47" i="1"/>
  <c r="E46" i="1" a="1"/>
  <c r="E46" i="1"/>
  <c r="E45" i="1" a="1"/>
  <c r="E45" i="1"/>
  <c r="E44" i="1" a="1"/>
  <c r="E44" i="1"/>
  <c r="E43" i="1" a="1"/>
  <c r="E43" i="1"/>
  <c r="E42" i="1" a="1"/>
  <c r="E42" i="1"/>
  <c r="E41" i="1" a="1"/>
  <c r="E41" i="1"/>
  <c r="E40" i="1" a="1"/>
  <c r="E40" i="1"/>
  <c r="E39" i="1" a="1"/>
  <c r="E39" i="1"/>
  <c r="E38" i="1" a="1"/>
  <c r="E38" i="1"/>
  <c r="E37" i="1" a="1"/>
  <c r="E37" i="1"/>
  <c r="E36" i="1" a="1"/>
  <c r="E36" i="1"/>
  <c r="E35" i="1" a="1"/>
  <c r="E35" i="1"/>
  <c r="E34" i="1" a="1"/>
  <c r="E34" i="1"/>
  <c r="E33" i="1" a="1"/>
  <c r="E33" i="1"/>
  <c r="E32" i="1" a="1"/>
  <c r="E32" i="1"/>
  <c r="E107" i="1" a="1"/>
  <c r="E107" i="1"/>
  <c r="E106" i="1" a="1"/>
  <c r="E106" i="1"/>
  <c r="E105" i="1" a="1"/>
  <c r="E105" i="1"/>
  <c r="E104" i="1" a="1"/>
  <c r="E104" i="1"/>
  <c r="E103" i="1" a="1"/>
  <c r="E103" i="1"/>
  <c r="E102" i="1" a="1"/>
  <c r="E102" i="1"/>
  <c r="E101" i="1" a="1"/>
  <c r="E101" i="1"/>
  <c r="E100" i="1" a="1"/>
  <c r="E100" i="1"/>
  <c r="E99" i="1" a="1"/>
  <c r="E99" i="1"/>
  <c r="E98" i="1" a="1"/>
  <c r="E98" i="1"/>
  <c r="E97" i="1" a="1"/>
  <c r="E97" i="1"/>
  <c r="E96" i="1" a="1"/>
  <c r="E96" i="1"/>
  <c r="E95" i="1" a="1"/>
  <c r="E95" i="1"/>
  <c r="E94" i="1" a="1"/>
  <c r="E94" i="1"/>
  <c r="E93" i="1" a="1"/>
  <c r="E93" i="1"/>
  <c r="E92" i="1" a="1"/>
  <c r="E92" i="1"/>
  <c r="E91" i="1" a="1"/>
  <c r="E91" i="1"/>
  <c r="E90" i="1" a="1"/>
  <c r="E90" i="1"/>
  <c r="E89" i="1" a="1"/>
  <c r="E89" i="1"/>
  <c r="E88" i="1" a="1"/>
  <c r="E88" i="1"/>
  <c r="E87" i="1" a="1"/>
  <c r="E87" i="1"/>
  <c r="E86" i="1" a="1"/>
  <c r="E86" i="1"/>
  <c r="E85" i="1" a="1"/>
  <c r="E85" i="1"/>
  <c r="E84" i="1" a="1"/>
  <c r="E84" i="1"/>
  <c r="E83" i="1" a="1"/>
  <c r="E83" i="1"/>
  <c r="E81" i="1" a="1"/>
  <c r="E81" i="1"/>
  <c r="E80" i="1" a="1"/>
  <c r="E80" i="1"/>
  <c r="E79" i="1" a="1"/>
  <c r="E79" i="1"/>
  <c r="E78" i="1" a="1"/>
  <c r="E78" i="1"/>
  <c r="E77" i="1" a="1"/>
  <c r="E77" i="1"/>
  <c r="E76" i="1" a="1"/>
  <c r="E76" i="1"/>
  <c r="E31" i="1" a="1"/>
  <c r="E31" i="1"/>
  <c r="E30" i="1" a="1"/>
  <c r="E30" i="1"/>
  <c r="E29" i="1" a="1"/>
  <c r="E29" i="1"/>
  <c r="E28" i="1" a="1"/>
  <c r="E28" i="1"/>
  <c r="E27" i="1" a="1"/>
  <c r="E27" i="1"/>
  <c r="E26" i="1" a="1"/>
  <c r="E26" i="1"/>
  <c r="E25" i="1" a="1"/>
  <c r="E25" i="1"/>
  <c r="E24" i="1" a="1"/>
  <c r="E24" i="1"/>
  <c r="E23" i="1" a="1"/>
  <c r="E23" i="1"/>
  <c r="E22" i="1" a="1"/>
  <c r="E22" i="1"/>
  <c r="E21" i="1" a="1"/>
  <c r="E21" i="1"/>
  <c r="E20" i="1" a="1"/>
  <c r="E20" i="1"/>
  <c r="E19" i="1" a="1"/>
  <c r="E19" i="1"/>
  <c r="E18" i="1" a="1"/>
  <c r="E18" i="1"/>
  <c r="E17" i="1" a="1"/>
  <c r="E17" i="1"/>
  <c r="E16" i="1" a="1"/>
  <c r="E16" i="1"/>
  <c r="E15" i="1" a="1"/>
  <c r="E15" i="1"/>
  <c r="E14" i="1" a="1"/>
  <c r="E14" i="1"/>
  <c r="E13" i="1" a="1"/>
  <c r="E13" i="1"/>
  <c r="E12" i="1" a="1"/>
  <c r="E12" i="1"/>
  <c r="E11" i="1" a="1"/>
  <c r="E11" i="1"/>
  <c r="E10" i="1" a="1"/>
  <c r="E10" i="1"/>
  <c r="E9" i="1" a="1"/>
  <c r="E9" i="1"/>
  <c r="E8" i="1" a="1"/>
  <c r="E8" i="1"/>
  <c r="E7" i="1" a="1"/>
  <c r="E7" i="1"/>
  <c r="E6" i="1" a="1"/>
  <c r="E6" i="1"/>
  <c r="E5" i="1" a="1"/>
  <c r="E5" i="1"/>
  <c r="E4" i="1" a="1"/>
  <c r="E4" i="1"/>
  <c r="E3" i="1" a="1"/>
  <c r="E3" i="1"/>
  <c r="K5" i="1"/>
  <c r="D32" i="1" a="1"/>
  <c r="D32" i="1"/>
  <c r="D33" i="1" a="1"/>
  <c r="D33" i="1"/>
  <c r="D34" i="1" a="1"/>
  <c r="D34" i="1"/>
  <c r="D35" i="1" a="1"/>
  <c r="D35" i="1"/>
  <c r="D36" i="1" a="1"/>
  <c r="D36" i="1"/>
  <c r="D37" i="1" a="1"/>
  <c r="D37" i="1"/>
  <c r="D38" i="1" a="1"/>
  <c r="D38" i="1"/>
  <c r="D39" i="1" a="1"/>
  <c r="D39" i="1"/>
  <c r="D28" i="1" a="1"/>
  <c r="D28" i="1"/>
  <c r="D40" i="1" a="1"/>
  <c r="D40" i="1"/>
  <c r="D41" i="1" a="1"/>
  <c r="D41" i="1"/>
  <c r="D42" i="1" a="1"/>
  <c r="D42" i="1"/>
  <c r="D43" i="1" a="1"/>
  <c r="D43" i="1"/>
  <c r="D44" i="1" a="1"/>
  <c r="D44" i="1"/>
  <c r="D45" i="1" a="1"/>
  <c r="D45" i="1"/>
  <c r="D46" i="1" a="1"/>
  <c r="D46" i="1"/>
  <c r="D47" i="1" a="1"/>
  <c r="D47" i="1"/>
  <c r="D48" i="1" a="1"/>
  <c r="D48" i="1"/>
  <c r="D49" i="1" a="1"/>
  <c r="D49" i="1"/>
  <c r="D50" i="1" a="1"/>
  <c r="D50" i="1"/>
  <c r="D51" i="1" a="1"/>
  <c r="D51" i="1"/>
  <c r="D23" i="1" a="1"/>
  <c r="D23" i="1"/>
  <c r="D52" i="1" a="1"/>
  <c r="D52" i="1"/>
  <c r="D53" i="1" a="1"/>
  <c r="D53" i="1"/>
  <c r="D54" i="1" a="1"/>
  <c r="D54" i="1"/>
  <c r="D22" i="1" a="1"/>
  <c r="D22" i="1"/>
  <c r="D55" i="1" a="1"/>
  <c r="D55" i="1"/>
  <c r="D56" i="1" a="1"/>
  <c r="D56" i="1"/>
  <c r="D57" i="1" a="1"/>
  <c r="D57" i="1"/>
  <c r="D15" i="1" a="1"/>
  <c r="D15" i="1"/>
  <c r="D14" i="1" a="1"/>
  <c r="D14" i="1"/>
  <c r="D58" i="1" a="1"/>
  <c r="D58" i="1"/>
  <c r="D59" i="1" a="1"/>
  <c r="D59" i="1"/>
  <c r="D60" i="1" a="1"/>
  <c r="D60" i="1"/>
  <c r="D61" i="1" a="1"/>
  <c r="D61" i="1"/>
  <c r="D62" i="1" a="1"/>
  <c r="D62" i="1"/>
  <c r="D63" i="1" a="1"/>
  <c r="D63" i="1"/>
  <c r="D30" i="1" a="1"/>
  <c r="D30" i="1"/>
  <c r="D64" i="1" a="1"/>
  <c r="D64" i="1"/>
  <c r="D65" i="1" a="1"/>
  <c r="D65" i="1"/>
  <c r="D66" i="1" a="1"/>
  <c r="D66" i="1"/>
  <c r="D67" i="1" a="1"/>
  <c r="D67" i="1"/>
  <c r="D29" i="1" a="1"/>
  <c r="D29" i="1"/>
  <c r="D68" i="1" a="1"/>
  <c r="D68" i="1"/>
  <c r="D69" i="1" a="1"/>
  <c r="D69" i="1"/>
  <c r="D70" i="1" a="1"/>
  <c r="D70" i="1"/>
  <c r="D71" i="1" a="1"/>
  <c r="D71" i="1"/>
  <c r="D72" i="1" a="1"/>
  <c r="D72" i="1"/>
  <c r="D73" i="1" a="1"/>
  <c r="D73" i="1"/>
  <c r="D74" i="1" a="1"/>
  <c r="D74" i="1"/>
  <c r="D75" i="1" a="1"/>
  <c r="D75" i="1"/>
  <c r="D76" i="1" a="1"/>
  <c r="D76" i="1"/>
  <c r="D77" i="1" a="1"/>
  <c r="D77" i="1"/>
  <c r="D78" i="1" a="1"/>
  <c r="D78" i="1"/>
  <c r="D79" i="1" a="1"/>
  <c r="D79" i="1"/>
  <c r="D80" i="1" a="1"/>
  <c r="D80" i="1"/>
  <c r="D81" i="1" a="1"/>
  <c r="D81" i="1"/>
  <c r="D82" i="1" a="1"/>
  <c r="D82" i="1"/>
  <c r="D83" i="1" a="1"/>
  <c r="D83" i="1"/>
  <c r="D84" i="1" a="1"/>
  <c r="D84" i="1"/>
  <c r="D85" i="1" a="1"/>
  <c r="D85" i="1"/>
  <c r="D86" i="1" a="1"/>
  <c r="D86" i="1"/>
  <c r="D87" i="1" a="1"/>
  <c r="D87" i="1"/>
  <c r="D88" i="1" a="1"/>
  <c r="D88" i="1"/>
  <c r="D89" i="1" a="1"/>
  <c r="D89" i="1"/>
  <c r="D90" i="1" a="1"/>
  <c r="D90" i="1"/>
  <c r="D91" i="1" a="1"/>
  <c r="D91" i="1"/>
  <c r="D92" i="1" a="1"/>
  <c r="D92" i="1"/>
  <c r="D93" i="1" a="1"/>
  <c r="D93" i="1"/>
  <c r="D26" i="1" a="1"/>
  <c r="D26" i="1"/>
  <c r="D94" i="1" a="1"/>
  <c r="D94" i="1"/>
  <c r="D95" i="1" a="1"/>
  <c r="D95" i="1"/>
  <c r="D96" i="1" a="1"/>
  <c r="D96" i="1"/>
  <c r="D97" i="1" a="1"/>
  <c r="D97" i="1"/>
  <c r="D98" i="1" a="1"/>
  <c r="D98" i="1"/>
  <c r="D99" i="1" a="1"/>
  <c r="D99" i="1"/>
  <c r="D31" i="1" a="1"/>
  <c r="D31" i="1"/>
  <c r="D100" i="1" a="1"/>
  <c r="D100" i="1"/>
  <c r="D101" i="1" a="1"/>
  <c r="D101" i="1"/>
  <c r="D102" i="1" a="1"/>
  <c r="D102" i="1"/>
  <c r="D103" i="1" a="1"/>
  <c r="D103" i="1"/>
  <c r="D104" i="1" a="1"/>
  <c r="D104" i="1"/>
  <c r="D105" i="1" a="1"/>
  <c r="D105" i="1"/>
  <c r="D106" i="1" a="1"/>
  <c r="D106" i="1"/>
  <c r="D107" i="1" a="1"/>
  <c r="D107" i="1"/>
  <c r="D108" i="1" a="1"/>
  <c r="D108" i="1"/>
  <c r="D109" i="1" a="1"/>
  <c r="D109" i="1"/>
  <c r="D110" i="1" a="1"/>
  <c r="D110" i="1"/>
  <c r="D111" i="1" a="1"/>
  <c r="D111" i="1"/>
  <c r="D112" i="1" a="1"/>
  <c r="D112" i="1"/>
  <c r="D113" i="1" a="1"/>
  <c r="D113" i="1"/>
  <c r="D114" i="1" a="1"/>
  <c r="D114" i="1"/>
  <c r="D115" i="1" a="1"/>
  <c r="D115" i="1"/>
  <c r="D116" i="1" a="1"/>
  <c r="D116" i="1"/>
  <c r="D117" i="1" a="1"/>
  <c r="D117" i="1"/>
  <c r="D118" i="1" a="1"/>
  <c r="D118" i="1"/>
  <c r="D119" i="1" a="1"/>
  <c r="D119" i="1"/>
  <c r="D120" i="1" a="1"/>
  <c r="D120" i="1"/>
  <c r="D121" i="1" a="1"/>
  <c r="D121" i="1"/>
  <c r="D122" i="1" a="1"/>
  <c r="D122" i="1"/>
  <c r="D123" i="1" a="1"/>
  <c r="D123" i="1"/>
  <c r="D124" i="1" a="1"/>
  <c r="D124" i="1"/>
  <c r="D25" i="1" a="1"/>
  <c r="D25" i="1"/>
  <c r="D125" i="1" a="1"/>
  <c r="D125" i="1"/>
  <c r="D126" i="1" a="1"/>
  <c r="D126" i="1"/>
  <c r="D127" i="1" a="1"/>
  <c r="D127" i="1"/>
  <c r="D128" i="1" a="1"/>
  <c r="D128" i="1"/>
  <c r="D129" i="1" a="1"/>
  <c r="D129" i="1"/>
  <c r="D130" i="1" a="1"/>
  <c r="D130" i="1"/>
  <c r="D131" i="1" a="1"/>
  <c r="D131" i="1"/>
  <c r="D132" i="1" a="1"/>
  <c r="D132" i="1"/>
  <c r="D27" i="1" a="1"/>
  <c r="D27" i="1"/>
  <c r="D133" i="1" a="1"/>
  <c r="D133" i="1"/>
  <c r="D134" i="1" a="1"/>
  <c r="D134" i="1"/>
  <c r="D135" i="1" a="1"/>
  <c r="D135" i="1"/>
  <c r="D136" i="1" a="1"/>
  <c r="D136" i="1"/>
  <c r="D137" i="1" a="1"/>
  <c r="D137" i="1"/>
  <c r="D138" i="1" a="1"/>
  <c r="D138" i="1"/>
  <c r="D139" i="1" a="1"/>
  <c r="D139" i="1"/>
  <c r="D140" i="1" a="1"/>
  <c r="D140" i="1"/>
  <c r="D141" i="1" a="1"/>
  <c r="D141" i="1"/>
  <c r="D142" i="1" a="1"/>
  <c r="D142" i="1"/>
  <c r="D143" i="1" a="1"/>
  <c r="D143" i="1"/>
  <c r="D144" i="1" a="1"/>
  <c r="D144" i="1"/>
  <c r="D145" i="1" a="1"/>
  <c r="D145" i="1"/>
  <c r="D146" i="1" a="1"/>
  <c r="D146" i="1"/>
  <c r="D21" i="1" a="1"/>
  <c r="D21" i="1"/>
  <c r="D147" i="1" a="1"/>
  <c r="D147" i="1"/>
  <c r="D148" i="1" a="1"/>
  <c r="D148" i="1"/>
  <c r="D149" i="1" a="1"/>
  <c r="D149" i="1"/>
  <c r="D19" i="1" a="1"/>
  <c r="D19" i="1"/>
  <c r="D18" i="1" a="1"/>
  <c r="D18" i="1"/>
  <c r="D150" i="1" a="1"/>
  <c r="D150" i="1"/>
  <c r="D16" i="1" a="1"/>
  <c r="D16" i="1"/>
  <c r="D151" i="1" a="1"/>
  <c r="D151" i="1"/>
  <c r="D152" i="1" a="1"/>
  <c r="D152" i="1"/>
  <c r="D153" i="1" a="1"/>
  <c r="D153" i="1"/>
  <c r="D13" i="1" a="1"/>
  <c r="D13" i="1"/>
  <c r="D154" i="1" a="1"/>
  <c r="D154" i="1"/>
  <c r="D11" i="1" a="1"/>
  <c r="D11" i="1"/>
  <c r="D9" i="1" a="1"/>
  <c r="D9" i="1"/>
  <c r="D155" i="1" a="1"/>
  <c r="D155" i="1"/>
  <c r="D156" i="1" a="1"/>
  <c r="D156" i="1"/>
  <c r="D157" i="1" a="1"/>
  <c r="D157" i="1"/>
  <c r="D158" i="1" a="1"/>
  <c r="D158" i="1"/>
  <c r="D159" i="1" a="1"/>
  <c r="D159" i="1"/>
  <c r="D160" i="1" a="1"/>
  <c r="D160" i="1"/>
  <c r="D161" i="1" a="1"/>
  <c r="D161" i="1"/>
  <c r="D162" i="1" a="1"/>
  <c r="D162" i="1"/>
  <c r="D24" i="1" a="1"/>
  <c r="D24" i="1"/>
  <c r="D163" i="1" a="1"/>
  <c r="D163" i="1"/>
  <c r="D164" i="1" a="1"/>
  <c r="D164" i="1"/>
  <c r="D165" i="1" a="1"/>
  <c r="D165" i="1"/>
  <c r="D166" i="1" a="1"/>
  <c r="D166" i="1"/>
  <c r="D167" i="1" a="1"/>
  <c r="D167" i="1"/>
  <c r="D168" i="1" a="1"/>
  <c r="D168" i="1"/>
  <c r="D169" i="1" a="1"/>
  <c r="D169" i="1"/>
  <c r="D170" i="1" a="1"/>
  <c r="D170" i="1"/>
  <c r="D171" i="1" a="1"/>
  <c r="D171" i="1"/>
  <c r="D172" i="1" a="1"/>
  <c r="D172" i="1"/>
  <c r="D173" i="1" a="1"/>
  <c r="D173" i="1"/>
  <c r="D174" i="1" a="1"/>
  <c r="D174" i="1"/>
  <c r="D175" i="1" a="1"/>
  <c r="D175" i="1"/>
  <c r="D176" i="1" a="1"/>
  <c r="D176" i="1"/>
  <c r="D177" i="1" a="1"/>
  <c r="D177" i="1"/>
  <c r="D178" i="1" a="1"/>
  <c r="D178" i="1"/>
  <c r="D179" i="1" a="1"/>
  <c r="D179" i="1"/>
  <c r="D180" i="1" a="1"/>
  <c r="D180" i="1"/>
  <c r="D20" i="1" a="1"/>
  <c r="D20" i="1"/>
  <c r="D181" i="1" a="1"/>
  <c r="D181" i="1"/>
  <c r="D17" i="1" a="1"/>
  <c r="D17" i="1"/>
  <c r="D182" i="1" a="1"/>
  <c r="D182" i="1"/>
  <c r="D183" i="1" a="1"/>
  <c r="D183" i="1"/>
  <c r="D12" i="1" a="1"/>
  <c r="D12" i="1"/>
  <c r="D184" i="1" a="1"/>
  <c r="D184" i="1"/>
  <c r="D185" i="1" a="1"/>
  <c r="D185" i="1"/>
  <c r="D186" i="1" a="1"/>
  <c r="D186" i="1"/>
  <c r="D187" i="1" a="1"/>
  <c r="D187" i="1"/>
  <c r="D188" i="1" a="1"/>
  <c r="D188" i="1"/>
  <c r="D189" i="1" a="1"/>
  <c r="D189" i="1"/>
  <c r="D190" i="1" a="1"/>
  <c r="D190" i="1"/>
  <c r="D191" i="1" a="1"/>
  <c r="D191" i="1"/>
  <c r="D192" i="1" a="1"/>
  <c r="D192" i="1"/>
  <c r="D193" i="1" a="1"/>
  <c r="D193" i="1"/>
  <c r="D194" i="1" a="1"/>
  <c r="D194" i="1"/>
  <c r="D195" i="1" a="1"/>
  <c r="D195" i="1"/>
  <c r="D196" i="1" a="1"/>
  <c r="D196" i="1"/>
  <c r="D197" i="1" a="1"/>
  <c r="D197" i="1"/>
  <c r="D198" i="1" a="1"/>
  <c r="D198" i="1"/>
  <c r="D199" i="1" a="1"/>
  <c r="D199" i="1"/>
  <c r="D200" i="1" a="1"/>
  <c r="D200" i="1"/>
  <c r="D201" i="1" a="1"/>
  <c r="D201" i="1"/>
  <c r="D202" i="1" a="1"/>
  <c r="D202" i="1"/>
  <c r="D203" i="1" a="1"/>
  <c r="D203" i="1"/>
  <c r="D204" i="1" a="1"/>
  <c r="D204" i="1"/>
  <c r="D205" i="1" a="1"/>
  <c r="D205" i="1"/>
  <c r="D206" i="1" a="1"/>
  <c r="D206" i="1"/>
  <c r="D207" i="1" a="1"/>
  <c r="D207" i="1"/>
  <c r="D8" i="1" a="1"/>
  <c r="D8" i="1"/>
  <c r="D208" i="1" a="1"/>
  <c r="D208" i="1"/>
  <c r="D209" i="1" a="1"/>
  <c r="D209" i="1"/>
  <c r="D210" i="1" a="1"/>
  <c r="D210" i="1"/>
  <c r="D211" i="1" a="1"/>
  <c r="D211" i="1"/>
  <c r="D7" i="1" a="1"/>
  <c r="D7" i="1"/>
  <c r="D4" i="1" a="1"/>
  <c r="D4" i="1"/>
  <c r="D212" i="1" a="1"/>
  <c r="D212" i="1"/>
  <c r="D213" i="1" a="1"/>
  <c r="D213" i="1"/>
  <c r="D214" i="1" a="1"/>
  <c r="D214" i="1"/>
  <c r="D215" i="1" a="1"/>
  <c r="D215" i="1"/>
  <c r="D216" i="1" a="1"/>
  <c r="D216" i="1"/>
  <c r="D217" i="1" a="1"/>
  <c r="D217" i="1"/>
  <c r="D218" i="1" a="1"/>
  <c r="D218" i="1"/>
  <c r="D219" i="1" a="1"/>
  <c r="D219" i="1"/>
  <c r="D220" i="1" a="1"/>
  <c r="D220" i="1"/>
  <c r="D221" i="1" a="1"/>
  <c r="D221" i="1"/>
  <c r="D222" i="1" a="1"/>
  <c r="D222" i="1"/>
  <c r="D223" i="1" a="1"/>
  <c r="D223" i="1"/>
  <c r="D224" i="1" a="1"/>
  <c r="D224" i="1"/>
  <c r="D225" i="1" a="1"/>
  <c r="D225" i="1"/>
  <c r="D226" i="1" a="1"/>
  <c r="D226" i="1"/>
  <c r="D227" i="1" a="1"/>
  <c r="D227" i="1"/>
  <c r="D228" i="1" a="1"/>
  <c r="D228" i="1"/>
  <c r="D229" i="1" a="1"/>
  <c r="D229" i="1"/>
  <c r="D230" i="1" a="1"/>
  <c r="D230" i="1"/>
  <c r="D231" i="1" a="1"/>
  <c r="D231" i="1"/>
  <c r="D232" i="1" a="1"/>
  <c r="D232" i="1"/>
  <c r="D233" i="1" a="1"/>
  <c r="D233" i="1"/>
  <c r="D234" i="1" a="1"/>
  <c r="D234" i="1"/>
  <c r="D235" i="1" a="1"/>
  <c r="D235" i="1"/>
  <c r="D236" i="1" a="1"/>
  <c r="D236" i="1"/>
  <c r="D237" i="1" a="1"/>
  <c r="D237" i="1"/>
  <c r="D238" i="1" a="1"/>
  <c r="D238" i="1"/>
  <c r="D239" i="1" a="1"/>
  <c r="D239" i="1"/>
  <c r="D240" i="1" a="1"/>
  <c r="D240" i="1"/>
  <c r="D241" i="1" a="1"/>
  <c r="D241" i="1"/>
  <c r="D242" i="1" a="1"/>
  <c r="D242" i="1"/>
  <c r="D243" i="1" a="1"/>
  <c r="D243" i="1"/>
  <c r="D244" i="1" a="1"/>
  <c r="D244" i="1"/>
  <c r="D3" i="1" a="1"/>
  <c r="D3" i="1"/>
  <c r="D245" i="1" a="1"/>
  <c r="D245" i="1"/>
  <c r="D246" i="1" a="1"/>
  <c r="D246" i="1"/>
  <c r="D247" i="1" a="1"/>
  <c r="D247" i="1"/>
  <c r="D2" i="1" a="1"/>
  <c r="D2" i="1"/>
  <c r="D248" i="1" a="1"/>
  <c r="D248" i="1"/>
  <c r="D249" i="1" a="1"/>
  <c r="D249" i="1"/>
  <c r="D250" i="1" a="1"/>
  <c r="D250" i="1"/>
  <c r="D251" i="1" a="1"/>
  <c r="D251" i="1"/>
  <c r="D252" i="1" a="1"/>
  <c r="D252" i="1"/>
  <c r="D253" i="1" a="1"/>
  <c r="D253" i="1"/>
  <c r="D254" i="1" a="1"/>
  <c r="D254" i="1"/>
  <c r="K23" i="1"/>
  <c r="K100" i="1"/>
  <c r="K254" i="1"/>
  <c r="K43" i="1"/>
  <c r="D3" i="2"/>
  <c r="D2" i="2"/>
  <c r="D1" i="2"/>
  <c r="K253" i="1"/>
  <c r="K252" i="1"/>
  <c r="K251" i="1"/>
  <c r="K250" i="1"/>
  <c r="K249" i="1"/>
  <c r="K90" i="1"/>
  <c r="K248" i="1"/>
  <c r="K247" i="1"/>
  <c r="K2" i="1"/>
  <c r="K245" i="1"/>
  <c r="K246" i="1"/>
  <c r="K3" i="1"/>
  <c r="K243" i="1"/>
  <c r="K244" i="1"/>
  <c r="K242" i="1"/>
  <c r="K241" i="1"/>
  <c r="K240" i="1"/>
  <c r="K239" i="1"/>
  <c r="K238" i="1"/>
  <c r="K236" i="1"/>
  <c r="K237" i="1"/>
  <c r="K234" i="1"/>
  <c r="K235" i="1"/>
  <c r="K232" i="1"/>
  <c r="K87" i="1"/>
  <c r="K230" i="1"/>
  <c r="K233" i="1"/>
  <c r="K228" i="1"/>
  <c r="K231" i="1"/>
  <c r="K226" i="1"/>
  <c r="K225" i="1"/>
  <c r="K224" i="1"/>
  <c r="K223" i="1"/>
  <c r="K229" i="1"/>
  <c r="K221" i="1"/>
  <c r="K220" i="1"/>
  <c r="K219" i="1"/>
  <c r="K227" i="1"/>
  <c r="K217" i="1"/>
  <c r="K222" i="1"/>
  <c r="K86" i="1"/>
  <c r="K85" i="1"/>
  <c r="K218" i="1"/>
  <c r="K83" i="1"/>
  <c r="K4" i="1"/>
  <c r="K7" i="1"/>
  <c r="K80" i="1"/>
  <c r="K79" i="1"/>
  <c r="K209" i="1"/>
  <c r="K216" i="1"/>
  <c r="K8" i="1"/>
  <c r="K207" i="1"/>
  <c r="K206" i="1"/>
  <c r="K215" i="1"/>
  <c r="K204" i="1"/>
  <c r="K214" i="1"/>
  <c r="K78" i="1"/>
  <c r="K201" i="1"/>
  <c r="K200" i="1"/>
  <c r="K70" i="1"/>
  <c r="K213" i="1"/>
  <c r="K197" i="1"/>
  <c r="K212" i="1"/>
  <c r="K211" i="1"/>
  <c r="K210" i="1"/>
  <c r="K63" i="1"/>
  <c r="K191" i="1"/>
  <c r="K208" i="1"/>
  <c r="K205" i="1"/>
  <c r="K203" i="1"/>
  <c r="K202" i="1"/>
  <c r="K186" i="1"/>
  <c r="K91" i="1"/>
  <c r="K184" i="1"/>
  <c r="K62" i="1"/>
  <c r="K183" i="1"/>
  <c r="K182" i="1"/>
  <c r="K59" i="1"/>
  <c r="K181" i="1"/>
  <c r="K199" i="1"/>
  <c r="K180" i="1"/>
  <c r="K179" i="1"/>
  <c r="K178" i="1"/>
  <c r="K67" i="1"/>
  <c r="K41" i="1"/>
  <c r="K198" i="1"/>
  <c r="K196" i="1"/>
  <c r="K190" i="1"/>
  <c r="K175" i="1"/>
  <c r="K174" i="1"/>
  <c r="K173" i="1"/>
  <c r="K172" i="1"/>
  <c r="K171" i="1"/>
  <c r="K170" i="1"/>
  <c r="K195" i="1"/>
  <c r="K168" i="1"/>
  <c r="K167" i="1"/>
  <c r="K194" i="1"/>
  <c r="K193" i="1"/>
  <c r="K164" i="1"/>
  <c r="K192" i="1"/>
  <c r="K162" i="1"/>
  <c r="K161" i="1"/>
  <c r="K189" i="1"/>
  <c r="K188" i="1"/>
  <c r="K187" i="1"/>
  <c r="K58" i="1"/>
  <c r="K185" i="1"/>
  <c r="K155" i="1"/>
  <c r="K9" i="1"/>
  <c r="K11" i="1"/>
  <c r="K12" i="1"/>
  <c r="K13" i="1"/>
  <c r="K153" i="1"/>
  <c r="K14" i="1"/>
  <c r="K15" i="1"/>
  <c r="K16" i="1"/>
  <c r="K17" i="1"/>
  <c r="K18" i="1"/>
  <c r="K19" i="1"/>
  <c r="K20" i="1"/>
  <c r="K57" i="1"/>
  <c r="K147" i="1"/>
  <c r="K21" i="1"/>
  <c r="K177" i="1"/>
  <c r="K22" i="1"/>
  <c r="K176" i="1"/>
  <c r="K169" i="1"/>
  <c r="K142" i="1"/>
  <c r="K141" i="1"/>
  <c r="K166" i="1"/>
  <c r="K139" i="1"/>
  <c r="K138" i="1"/>
  <c r="K136" i="1"/>
  <c r="K165" i="1"/>
  <c r="K134" i="1"/>
  <c r="K133" i="1"/>
  <c r="K163" i="1"/>
  <c r="K50" i="1"/>
  <c r="K24" i="1"/>
  <c r="K130" i="1"/>
  <c r="K129" i="1"/>
  <c r="K128" i="1"/>
  <c r="K160" i="1"/>
  <c r="K126" i="1"/>
  <c r="K125" i="1"/>
  <c r="K25" i="1"/>
  <c r="K124" i="1"/>
  <c r="K123" i="1"/>
  <c r="K159" i="1"/>
  <c r="K121" i="1"/>
  <c r="K49" i="1"/>
  <c r="K119" i="1"/>
  <c r="K48" i="1"/>
  <c r="K158" i="1"/>
  <c r="K116" i="1"/>
  <c r="K157" i="1"/>
  <c r="K156" i="1"/>
  <c r="K154" i="1"/>
  <c r="K152" i="1"/>
  <c r="K151" i="1"/>
  <c r="K150" i="1"/>
  <c r="K108" i="1"/>
  <c r="K107" i="1"/>
  <c r="K106" i="1"/>
  <c r="K105" i="1"/>
  <c r="K149" i="1"/>
  <c r="K103" i="1"/>
  <c r="K148" i="1"/>
  <c r="K101" i="1"/>
  <c r="K146" i="1"/>
  <c r="K145" i="1"/>
  <c r="K144" i="1"/>
  <c r="K98" i="1"/>
  <c r="K97" i="1"/>
  <c r="K95" i="1"/>
  <c r="K40" i="1"/>
  <c r="K26" i="1"/>
  <c r="K143" i="1"/>
  <c r="K140" i="1"/>
  <c r="K137" i="1"/>
  <c r="K135" i="1"/>
  <c r="K89" i="1"/>
  <c r="K88" i="1"/>
  <c r="K27" i="1"/>
  <c r="K132" i="1"/>
  <c r="K131" i="1"/>
  <c r="K84" i="1"/>
  <c r="K28" i="1"/>
  <c r="K82" i="1"/>
  <c r="K81" i="1"/>
  <c r="K127" i="1"/>
  <c r="K122" i="1"/>
  <c r="K120" i="1"/>
  <c r="K77" i="1"/>
  <c r="K76" i="1"/>
  <c r="K75" i="1"/>
  <c r="K74" i="1"/>
  <c r="K73" i="1"/>
  <c r="K72" i="1"/>
  <c r="K71" i="1"/>
  <c r="K118" i="1"/>
  <c r="K69" i="1"/>
  <c r="K68" i="1"/>
  <c r="K29" i="1"/>
  <c r="K38" i="1"/>
  <c r="K66" i="1"/>
  <c r="K65" i="1"/>
  <c r="K64" i="1"/>
  <c r="K30" i="1"/>
  <c r="K36" i="1"/>
  <c r="K61" i="1"/>
  <c r="K60" i="1"/>
  <c r="K35" i="1"/>
  <c r="K117" i="1"/>
  <c r="K115" i="1"/>
  <c r="K114" i="1"/>
  <c r="K113" i="1"/>
  <c r="K56" i="1"/>
  <c r="K55" i="1"/>
  <c r="K112" i="1"/>
  <c r="K54" i="1"/>
  <c r="K53" i="1"/>
  <c r="K52" i="1"/>
  <c r="K34" i="1"/>
  <c r="K51" i="1"/>
  <c r="K111" i="1"/>
  <c r="K110" i="1"/>
  <c r="K109" i="1"/>
  <c r="K47" i="1"/>
  <c r="K46" i="1"/>
  <c r="K45" i="1"/>
  <c r="K44" i="1"/>
  <c r="K104" i="1"/>
  <c r="K42" i="1"/>
  <c r="K102" i="1"/>
  <c r="K31" i="1"/>
  <c r="K39" i="1"/>
  <c r="K99" i="1"/>
  <c r="K37" i="1"/>
  <c r="K96" i="1"/>
  <c r="K94" i="1"/>
  <c r="K93" i="1"/>
  <c r="K92" i="1"/>
  <c r="K33" i="1"/>
  <c r="K3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BB21BA-22B5-497A-A2B0-F19844FF7DDA}" keepAlive="1" name="Requête - Tableau4" description="Connexion à la requête « Tableau4 » dans le classeur." type="5" refreshedVersion="8" background="1" saveData="1">
    <dbPr connection="Provider=Microsoft.Mashup.OleDb.1;Data Source=$Workbook$;Location=Tableau4;Extended Properties=&quot;&quot;" command="SELECT * FROM [Tableau4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<sst xmlns="http://schemas.openxmlformats.org/spreadsheetml/2006/main" count="4673" uniqueCount="2321">
  <si>
    <t>Titres</t>
  </si>
  <si>
    <t>Réalisateur</t>
  </si>
  <si>
    <t>Henri Verneuil</t>
  </si>
  <si>
    <t>*</t>
  </si>
  <si>
    <t>Verneuil Henri</t>
  </si>
  <si>
    <t>50/60</t>
  </si>
  <si>
    <t>Gilles Grangier</t>
  </si>
  <si>
    <t>Grangier Gilles</t>
  </si>
  <si>
    <t>Denys de La Patelliere</t>
  </si>
  <si>
    <t>Patelliere Denys</t>
  </si>
  <si>
    <t>Raymond Rouleau</t>
  </si>
  <si>
    <t>Rouleau Raymond</t>
  </si>
  <si>
    <t>Jean Delannoy</t>
  </si>
  <si>
    <t>Delannoy Jean</t>
  </si>
  <si>
    <t>Julien Duvivier</t>
  </si>
  <si>
    <t>Duvivier Julien</t>
  </si>
  <si>
    <t>Claude Autant-Lara</t>
  </si>
  <si>
    <t>Lara Claude</t>
  </si>
  <si>
    <t>Jacques Becker</t>
  </si>
  <si>
    <t>Becker Jacques</t>
  </si>
  <si>
    <t>Christian Jaque</t>
  </si>
  <si>
    <t>Jaque Christian</t>
  </si>
  <si>
    <t>Georges Lautner</t>
  </si>
  <si>
    <t>Lautner Georges</t>
  </si>
  <si>
    <t>Jean-Paul Le Chanois</t>
  </si>
  <si>
    <t>Chanois Jean</t>
  </si>
  <si>
    <t>Henri-Georges Clouzot</t>
  </si>
  <si>
    <t>Clouzot Henri</t>
  </si>
  <si>
    <t>Pierre Granier-Deferre</t>
  </si>
  <si>
    <t>**</t>
  </si>
  <si>
    <t>Deferre Pierre</t>
  </si>
  <si>
    <t>60/70</t>
  </si>
  <si>
    <t>Jean Renoir</t>
  </si>
  <si>
    <t>Renoir Jean</t>
  </si>
  <si>
    <t>40/50</t>
  </si>
  <si>
    <t>Marc Allegret</t>
  </si>
  <si>
    <t>Allegret Marc</t>
  </si>
  <si>
    <t>Henri Decoin</t>
  </si>
  <si>
    <t>Decoin Henri</t>
  </si>
  <si>
    <t>Maurice Tourneur</t>
  </si>
  <si>
    <t>Tourneur Maurice</t>
  </si>
  <si>
    <t>Sacha Guitry</t>
  </si>
  <si>
    <t>+</t>
  </si>
  <si>
    <t>Guitry Sacha</t>
  </si>
  <si>
    <t>Philippe de Broca</t>
  </si>
  <si>
    <t>Broca Philippe</t>
  </si>
  <si>
    <t>Jacques Deray</t>
  </si>
  <si>
    <t>Deray Jacques</t>
  </si>
  <si>
    <t>Jean-Pierre Melville</t>
  </si>
  <si>
    <t>Melville Jean</t>
  </si>
  <si>
    <t>Michel Boisrond</t>
  </si>
  <si>
    <t>Boisrond Michel</t>
  </si>
  <si>
    <t>Claude Chabrol</t>
  </si>
  <si>
    <t>Chabrol Claude</t>
  </si>
  <si>
    <t>Philippe Labro</t>
  </si>
  <si>
    <t>Labro Philippe</t>
  </si>
  <si>
    <t>Alexandre Arcady</t>
  </si>
  <si>
    <t>Arcady Alexandre</t>
  </si>
  <si>
    <t>80/90</t>
  </si>
  <si>
    <t>Bertrand Blier</t>
  </si>
  <si>
    <t>Blier Bertrand</t>
  </si>
  <si>
    <t>Patrice Leconte</t>
  </si>
  <si>
    <t>Leconte Patrice</t>
  </si>
  <si>
    <t>Louis Malle</t>
  </si>
  <si>
    <t>Malle Louis</t>
  </si>
  <si>
    <t>Edouard Molinaro</t>
  </si>
  <si>
    <t>Molinaro Edouard</t>
  </si>
  <si>
    <t>La ronde 1950_x000B_Le plaisir 1952_x000B_Madame de 1953_x000B_Lola Montes 1955</t>
  </si>
  <si>
    <t>Oph¸ls Max</t>
  </si>
  <si>
    <t>Jean-Paul Rappeneau</t>
  </si>
  <si>
    <t>Rappeneau Jean</t>
  </si>
  <si>
    <t>70/80</t>
  </si>
  <si>
    <t>Claude Sautet</t>
  </si>
  <si>
    <t>Sautet Claude</t>
  </si>
  <si>
    <t>Agnes Varda</t>
  </si>
  <si>
    <t>Varda Agnes</t>
  </si>
  <si>
    <t>Claude Zidi</t>
  </si>
  <si>
    <t>Zidi Claude</t>
  </si>
  <si>
    <t>Alain Corneau</t>
  </si>
  <si>
    <t>Corneau Alain</t>
  </si>
  <si>
    <t>Michel Audiard</t>
  </si>
  <si>
    <t>Audiard Michel</t>
  </si>
  <si>
    <t>Roger Vadim</t>
  </si>
  <si>
    <t>Vadim Roger</t>
  </si>
  <si>
    <t>Jean Yanne</t>
  </si>
  <si>
    <t>Yanne Jean</t>
  </si>
  <si>
    <t>Michel Blanc</t>
  </si>
  <si>
    <t>Blanc Michel</t>
  </si>
  <si>
    <t>Alain Chabat</t>
  </si>
  <si>
    <t>Chabat Alain</t>
  </si>
  <si>
    <t>Marco Ferreri</t>
  </si>
  <si>
    <t>Ferreri Marco</t>
  </si>
  <si>
    <t>Jacques Rouffio</t>
  </si>
  <si>
    <t>Rouffio Jacques</t>
  </si>
  <si>
    <t>Barbet Schroeder</t>
  </si>
  <si>
    <t>Schroeder Barbet</t>
  </si>
  <si>
    <t>@</t>
  </si>
  <si>
    <t>Pierre Tchernia</t>
  </si>
  <si>
    <t>Tchernia Pierre</t>
  </si>
  <si>
    <t>Alain Resnais</t>
  </si>
  <si>
    <t>Resnais Alain</t>
  </si>
  <si>
    <t>Francis Girod</t>
  </si>
  <si>
    <t>Girod Francis</t>
  </si>
  <si>
    <t>Claude Miller</t>
  </si>
  <si>
    <t>Miller Claude</t>
  </si>
  <si>
    <t>Alain Jessua</t>
  </si>
  <si>
    <t>Jessua Alain</t>
  </si>
  <si>
    <t>Maurice Pialat</t>
  </si>
  <si>
    <t>Pialat Maurice</t>
  </si>
  <si>
    <t>Francis Weber</t>
  </si>
  <si>
    <t>Weber Francis</t>
  </si>
  <si>
    <t>Daniel Vigne</t>
  </si>
  <si>
    <t>Vigne Daniel</t>
  </si>
  <si>
    <t>Jean-Jacques Beinex</t>
  </si>
  <si>
    <t>Beinex Jean</t>
  </si>
  <si>
    <t>Claude Berri</t>
  </si>
  <si>
    <t>Berri Claude</t>
  </si>
  <si>
    <t>Ariel Zetoun</t>
  </si>
  <si>
    <t>Zetoun Ariel</t>
  </si>
  <si>
    <t>Bertrand Tavernier</t>
  </si>
  <si>
    <t>Tavernier Bertrand</t>
  </si>
  <si>
    <t>Thomas Gilou</t>
  </si>
  <si>
    <t>Gilou Thomas</t>
  </si>
  <si>
    <t>Antoine Decaunes</t>
  </si>
  <si>
    <t>Decaunes Antoine</t>
  </si>
  <si>
    <t>Cedric Clapisch</t>
  </si>
  <si>
    <t>Clapisch Cedric</t>
  </si>
  <si>
    <t>Claude Lelouch</t>
  </si>
  <si>
    <t>Lelouch Claude</t>
  </si>
  <si>
    <t>Edouard Niermans</t>
  </si>
  <si>
    <t>Niermans Edouard</t>
  </si>
  <si>
    <t>Jean-Luc Godard</t>
  </si>
  <si>
    <t>Godard Jean</t>
  </si>
  <si>
    <t>Robin Davis</t>
  </si>
  <si>
    <t>Davis Robin</t>
  </si>
  <si>
    <t>Bob Swaim</t>
  </si>
  <si>
    <t>Swaim Bob</t>
  </si>
  <si>
    <t>Alain Cavalier</t>
  </si>
  <si>
    <t>Cavalier Alain</t>
  </si>
  <si>
    <t>Marcel Bluwal</t>
  </si>
  <si>
    <t>Bluwal Marcel</t>
  </si>
  <si>
    <t>Yves Allegret</t>
  </si>
  <si>
    <t>Allegret Yves</t>
  </si>
  <si>
    <t>Jean Herman</t>
  </si>
  <si>
    <t>Herman Jean</t>
  </si>
  <si>
    <t>Luc Besson</t>
  </si>
  <si>
    <t>Besson Luc</t>
  </si>
  <si>
    <t>Nina Companeez</t>
  </si>
  <si>
    <t>Companeez Nina</t>
  </si>
  <si>
    <t>Michel Deville</t>
  </si>
  <si>
    <t>Deville Michel</t>
  </si>
  <si>
    <t>Maurice Dugowson</t>
  </si>
  <si>
    <t>Dugowson Maurice</t>
  </si>
  <si>
    <t>Huit Pierre</t>
  </si>
  <si>
    <t>Serge Leroy</t>
  </si>
  <si>
    <t>Leroy Serge</t>
  </si>
  <si>
    <t>Yves Boisset</t>
  </si>
  <si>
    <t>Boisset Yves</t>
  </si>
  <si>
    <t>Yannick Bellon</t>
  </si>
  <si>
    <t>Bellon Yannick</t>
  </si>
  <si>
    <t>Jean-Louis Bertucelli</t>
  </si>
  <si>
    <t>Bertucelli Jean</t>
  </si>
  <si>
    <t>Claude Goretta</t>
  </si>
  <si>
    <t>Goretta Claude</t>
  </si>
  <si>
    <t>Didier Kaminka</t>
  </si>
  <si>
    <t>Kaminka Didier</t>
  </si>
  <si>
    <t>Yves Robert</t>
  </si>
  <si>
    <t>Robert Yves</t>
  </si>
  <si>
    <t>Nadine Trintignant</t>
  </si>
  <si>
    <t>Trintignant Nadine</t>
  </si>
  <si>
    <t>Jean Marboeuf</t>
  </si>
  <si>
    <t>Marboeuf Jean</t>
  </si>
  <si>
    <t>Mathieu Kassovitz</t>
  </si>
  <si>
    <t>Kassovitz Mathieu</t>
  </si>
  <si>
    <t>90/00</t>
  </si>
  <si>
    <t>Pierre Kast</t>
  </si>
  <si>
    <t>Kast Pierre</t>
  </si>
  <si>
    <t>Chantal Akerman</t>
  </si>
  <si>
    <t>Akerman Chantal</t>
  </si>
  <si>
    <t>Luis Bunuel</t>
  </si>
  <si>
    <t>Bunuel Luis</t>
  </si>
  <si>
    <t>Jacques Doniol-Valcroze</t>
  </si>
  <si>
    <t>Valcroze Jacques</t>
  </si>
  <si>
    <t>Serge Korber</t>
  </si>
  <si>
    <t>Korber Serge</t>
  </si>
  <si>
    <t>Rower (1955)_x000B_A Toothful Smile (1957)_x000B_Break Up the Dance (1957)_x000B_A Murderer (1957)_x000B_Two Men and a Wardrobe (1958)_x000B_The Lamp (1959)_x000B_When Angels Fall (1959)_x000B_Le Gros et le maigre (1961)_x000B_Mammals (1962)_x000B_Knife in the Water (1962)_x000B_Les Plus belles escroqueries du monde (1964)_x000B_Repulsion (1965)_x000B_Cul-de-sac (1966)_x000B_The Fearless Vampire Killers (1967)_x000B_Rosemary's Baby (1968)_x000B_The Tragedy of Macbeth (1971)_x000B_What? (1972)_x000B_Chinatown (1974)_x000B_Le Locataire (1976)_x000B_Tess (1979)_x000B_Pirates (1986)_x000B_Frantic (1988)_x000B_Bitter Moon (1992)_x000B_Death and the Maiden (1994)_x000B_The Ninth Gate (1999)_x000B_The Pianist (2002)_x000B_Oliver Twist (2005)</t>
  </si>
  <si>
    <t>Roman Polanski</t>
  </si>
  <si>
    <t>Polanski Roman</t>
  </si>
  <si>
    <t>Jean-Philippe Toussaint</t>
  </si>
  <si>
    <t>Toussaint Jean</t>
  </si>
  <si>
    <t>Costa Gavras</t>
  </si>
  <si>
    <t>Gavras Costa</t>
  </si>
  <si>
    <t>Marcel Pagnol</t>
  </si>
  <si>
    <t>Pagnol Marcel</t>
  </si>
  <si>
    <t>Claude Pinoteau</t>
  </si>
  <si>
    <t>Pinoteau Claude</t>
  </si>
  <si>
    <t>Jacques Doillon</t>
  </si>
  <si>
    <t>Doillon Jacques</t>
  </si>
  <si>
    <t>Yves Ciampi</t>
  </si>
  <si>
    <t>Ciampi Yves</t>
  </si>
  <si>
    <t>Jules Dassin</t>
  </si>
  <si>
    <t>Dassin Jules</t>
  </si>
  <si>
    <t>Jorge Semprun</t>
  </si>
  <si>
    <t>Semprun Jorge</t>
  </si>
  <si>
    <t>Laurent Heynemann</t>
  </si>
  <si>
    <t>Heynemann Laurent</t>
  </si>
  <si>
    <t>Denis Amar</t>
  </si>
  <si>
    <t>Amar Denis</t>
  </si>
  <si>
    <t>Jean Pierre Mocky</t>
  </si>
  <si>
    <t>Mocky Jean</t>
  </si>
  <si>
    <t>Michel Boujenah</t>
  </si>
  <si>
    <t>Boujenah Michel</t>
  </si>
  <si>
    <t>La reine Margot</t>
  </si>
  <si>
    <t>Maurice Cloche</t>
  </si>
  <si>
    <t>Cloche Maurice</t>
  </si>
  <si>
    <t>Claire Denis</t>
  </si>
  <si>
    <t>Denis Claire</t>
  </si>
  <si>
    <t>Claire Devers</t>
  </si>
  <si>
    <t>Georges Franju</t>
  </si>
  <si>
    <t>Franju Georges</t>
  </si>
  <si>
    <t>Abel Gance</t>
  </si>
  <si>
    <t>Gance Abel</t>
  </si>
  <si>
    <t>Romain Goupil</t>
  </si>
  <si>
    <t>Goupil Romain</t>
  </si>
  <si>
    <t>Jean Loup Hubert</t>
  </si>
  <si>
    <t>Hubert Jean</t>
  </si>
  <si>
    <t>Diane Kurys</t>
  </si>
  <si>
    <t>Kurys Diane</t>
  </si>
  <si>
    <t>Alain Robbe-Grillet</t>
  </si>
  <si>
    <t>Grillet Alain</t>
  </si>
  <si>
    <t>Coline Serreau</t>
  </si>
  <si>
    <t>Serreau Coline</t>
  </si>
  <si>
    <t>Christian de Chalonge</t>
  </si>
  <si>
    <t>Jacques Besnard</t>
  </si>
  <si>
    <t>Besnard Jacques</t>
  </si>
  <si>
    <t>Etienne Chatiliez</t>
  </si>
  <si>
    <t>Chatiliez Etienne</t>
  </si>
  <si>
    <t>Josianne Balasko</t>
  </si>
  <si>
    <t>Balasko Josianne</t>
  </si>
  <si>
    <t>Nicole Garcia</t>
  </si>
  <si>
    <t>Garcia Nicole</t>
  </si>
  <si>
    <t>Michel Drach</t>
  </si>
  <si>
    <t>Drach Michel</t>
  </si>
  <si>
    <t>Robert Enrico</t>
  </si>
  <si>
    <t>Enrico Robert</t>
  </si>
  <si>
    <t>Herbier Marcel</t>
  </si>
  <si>
    <t>Agnes Merlet</t>
  </si>
  <si>
    <t>Merlet Agnes</t>
  </si>
  <si>
    <t>Pierre Mondy</t>
  </si>
  <si>
    <t>Mondy Pierre</t>
  </si>
  <si>
    <t>Deferre Denys</t>
  </si>
  <si>
    <t>Jean Girault</t>
  </si>
  <si>
    <t>Girault Jean</t>
  </si>
  <si>
    <t>Jacques Monnet</t>
  </si>
  <si>
    <t>Monnet Jacques</t>
  </si>
  <si>
    <t>Jean-Michel Ribes</t>
  </si>
  <si>
    <t>Ribes Jean</t>
  </si>
  <si>
    <t>Bernard Borderie</t>
  </si>
  <si>
    <t>Borderie Bernard</t>
  </si>
  <si>
    <t>Le Go˚t des autres (2000)</t>
  </si>
  <si>
    <t>Henri Colpi</t>
  </si>
  <si>
    <t>Colpi Henri</t>
  </si>
  <si>
    <t>Marcel Camus</t>
  </si>
  <si>
    <t>Camus Marcel</t>
  </si>
  <si>
    <t>Jacques Poitrenaud</t>
  </si>
  <si>
    <t>Poitrenaud Jacques</t>
  </si>
  <si>
    <t>Leo Carax</t>
  </si>
  <si>
    <t>Carax Leo</t>
  </si>
  <si>
    <t>Raymond Depardon</t>
  </si>
  <si>
    <t>Depardon Raymond</t>
  </si>
  <si>
    <t>Raoul Ruiz</t>
  </si>
  <si>
    <t>Ruiz Raoul</t>
  </si>
  <si>
    <t>Elisabeth Rappeneau</t>
  </si>
  <si>
    <t>Rappeneau Elisabeth</t>
  </si>
  <si>
    <t>Jean Aurel</t>
  </si>
  <si>
    <t>Aurel Jean</t>
  </si>
  <si>
    <t>Elie Chouraqui</t>
  </si>
  <si>
    <t>Chouraqui Elie</t>
  </si>
  <si>
    <t>Serge Toubiana</t>
  </si>
  <si>
    <t>Toubiana Serge</t>
  </si>
  <si>
    <t>Olivier Dahan</t>
  </si>
  <si>
    <t>Dahan Olivier</t>
  </si>
  <si>
    <t>Arnaud Deplechin</t>
  </si>
  <si>
    <t>Deplechin Arnaud</t>
  </si>
  <si>
    <t>La chambre des officiers</t>
  </si>
  <si>
    <t>Philippe Garrel</t>
  </si>
  <si>
    <t>Garrel Philippe</t>
  </si>
  <si>
    <t>Bernard Giraudeau</t>
  </si>
  <si>
    <t>Giraudeau Bernard</t>
  </si>
  <si>
    <t>Jean-Pierre Jeunet</t>
  </si>
  <si>
    <t>Jeunet Jean</t>
  </si>
  <si>
    <t>Tonie Marshall</t>
  </si>
  <si>
    <t>Marshall Tonie</t>
  </si>
  <si>
    <t>Daniele Tompson</t>
  </si>
  <si>
    <t>Tompson Daniele</t>
  </si>
  <si>
    <t>Marquise</t>
  </si>
  <si>
    <t>Vera Belmont</t>
  </si>
  <si>
    <t>Belmont Vera</t>
  </si>
  <si>
    <t>Les salauds vont en enfer 1956</t>
  </si>
  <si>
    <t>Robert Hossein</t>
  </si>
  <si>
    <t>Hossein Robert</t>
  </si>
  <si>
    <t>Bruno Nuytten</t>
  </si>
  <si>
    <t>Nuytten Bruno</t>
  </si>
  <si>
    <t>Jean-Jacques Annaud</t>
  </si>
  <si>
    <t>Annaud Jean</t>
  </si>
  <si>
    <t>Richard Pottier</t>
  </si>
  <si>
    <t>Pottier Richard</t>
  </si>
  <si>
    <t>Alexandre Astruc</t>
  </si>
  <si>
    <t>Astruc Alexandre</t>
  </si>
  <si>
    <t>Pascal Thomas</t>
  </si>
  <si>
    <t>Thomas Pascal</t>
  </si>
  <si>
    <t>Eric Rohmer</t>
  </si>
  <si>
    <t>Rohmer Eric</t>
  </si>
  <si>
    <t>Eric Rochant</t>
  </si>
  <si>
    <t>Rochant Eric</t>
  </si>
  <si>
    <t>Pierre Schoendoerffer</t>
  </si>
  <si>
    <t>Schoendoerffer Pierre</t>
  </si>
  <si>
    <t>Jacques Tati</t>
  </si>
  <si>
    <t>Tati Jacques</t>
  </si>
  <si>
    <t>Robert Bresson</t>
  </si>
  <si>
    <t>Bresson Robert</t>
  </si>
  <si>
    <t>Jean Cocteau</t>
  </si>
  <si>
    <t>Cocteau Jean</t>
  </si>
  <si>
    <t>Louis Daquin</t>
  </si>
  <si>
    <t>Daquin Louis</t>
  </si>
  <si>
    <t>Pierre Etaix</t>
  </si>
  <si>
    <t>Etaix Pierre</t>
  </si>
  <si>
    <t>Jean Eustache</t>
  </si>
  <si>
    <t>Eustache Jean</t>
  </si>
  <si>
    <t>Louis Feuillade</t>
  </si>
  <si>
    <t>Feuillade Louis</t>
  </si>
  <si>
    <t>Jean-Charles Tacchella</t>
  </si>
  <si>
    <t>Tacchella Jean</t>
  </si>
  <si>
    <t>Jean Becker</t>
  </si>
  <si>
    <t>Becker Jean</t>
  </si>
  <si>
    <t>Jacques Demy</t>
  </si>
  <si>
    <t>Demy Jacques</t>
  </si>
  <si>
    <t>Pierre Gaspard-Huit</t>
  </si>
  <si>
    <t>Jeanne Labrune</t>
  </si>
  <si>
    <t>Labrune Jeanne</t>
  </si>
  <si>
    <t>Le poulpe</t>
  </si>
  <si>
    <t>Guillaume Nicloux</t>
  </si>
  <si>
    <t>Nicloux Guillaume</t>
  </si>
  <si>
    <t>Le soleil au-dessus des nuages</t>
  </si>
  <si>
    <t>Eric Le Roch</t>
  </si>
  <si>
    <t>Roch Eric</t>
  </si>
  <si>
    <t>Demonlover</t>
  </si>
  <si>
    <t>Olivier Assayas</t>
  </si>
  <si>
    <t>Assayas Olivier</t>
  </si>
  <si>
    <t>Nord_x000B_Selon Mathieu</t>
  </si>
  <si>
    <t>Xavier Beauvois</t>
  </si>
  <si>
    <t>Beauvois Xavier</t>
  </si>
  <si>
    <t>Cedric Klapisch</t>
  </si>
  <si>
    <t>Klapisch Cedric</t>
  </si>
  <si>
    <t>Roberto Succo_x000B_Feux rouges</t>
  </si>
  <si>
    <t>Cedric Kahn</t>
  </si>
  <si>
    <t>Kahn Cedric</t>
  </si>
  <si>
    <t>Harry un ami qui vous veut du bien</t>
  </si>
  <si>
    <t>Dominik Moll</t>
  </si>
  <si>
    <t>Moll Dominik</t>
  </si>
  <si>
    <t>Western</t>
  </si>
  <si>
    <t>Manuel Poirier</t>
  </si>
  <si>
    <t>Poirier Manuel</t>
  </si>
  <si>
    <t>Robert Guediguian</t>
  </si>
  <si>
    <t>Guediguian Robert</t>
  </si>
  <si>
    <t>Les sentiments</t>
  </si>
  <si>
    <t>Oph¸ls Marcel</t>
  </si>
  <si>
    <t>Bruno Dumont</t>
  </si>
  <si>
    <t>Dumont Bruno</t>
  </si>
  <si>
    <t>Christian Vincent_x000B_</t>
  </si>
  <si>
    <t>Vincent Christian</t>
  </si>
  <si>
    <t>Vincent de Brus</t>
  </si>
  <si>
    <t>Brus Vincent</t>
  </si>
  <si>
    <t>Nils Tavernier</t>
  </si>
  <si>
    <t>Tavernier Nils</t>
  </si>
  <si>
    <t>Pascal Bonitzer</t>
  </si>
  <si>
    <t>Bonitzer Pascal</t>
  </si>
  <si>
    <t>Erick Zonco</t>
  </si>
  <si>
    <t>Zonco Erick</t>
  </si>
  <si>
    <t>Didier Haudepin</t>
  </si>
  <si>
    <t>Haudepin Didier</t>
  </si>
  <si>
    <t>Eric Bitoun</t>
  </si>
  <si>
    <t>Bitoun Eric</t>
  </si>
  <si>
    <t>Zabou Breitman</t>
  </si>
  <si>
    <t>Breitman Zabou</t>
  </si>
  <si>
    <t>Guillaume Canet</t>
  </si>
  <si>
    <t>Canet Guillaume</t>
  </si>
  <si>
    <t>Yvan Attal</t>
  </si>
  <si>
    <t>Attal Yvan</t>
  </si>
  <si>
    <t>Laurent Cantet</t>
  </si>
  <si>
    <t>Cantet Laurent</t>
  </si>
  <si>
    <t>Michel Spinosa</t>
  </si>
  <si>
    <t>Spinosa Michel</t>
  </si>
  <si>
    <t>Laetitia Colombani</t>
  </si>
  <si>
    <t>Colombani Laetitia</t>
  </si>
  <si>
    <t>Pascale Bailly</t>
  </si>
  <si>
    <t>Bailly Pascale</t>
  </si>
  <si>
    <t>Laurent Firode</t>
  </si>
  <si>
    <t>Firode Laurent</t>
  </si>
  <si>
    <t>Serge Meynard</t>
  </si>
  <si>
    <t>Meynard Serge</t>
  </si>
  <si>
    <t>Bruno Chiche</t>
  </si>
  <si>
    <t>Chiche Bruno</t>
  </si>
  <si>
    <t>Extension du domaine de la lutte 99</t>
  </si>
  <si>
    <t>Philippe Harel</t>
  </si>
  <si>
    <t>Harel Philippe</t>
  </si>
  <si>
    <t>Les convoyeurs attendent 99</t>
  </si>
  <si>
    <t>Jacques Audiard</t>
  </si>
  <si>
    <t>Audiard Jacques</t>
  </si>
  <si>
    <t>La tourneuse de pages 06</t>
  </si>
  <si>
    <t>Denis Dercourt</t>
  </si>
  <si>
    <t>Dercourt Denis</t>
  </si>
  <si>
    <t>La promesse 96</t>
  </si>
  <si>
    <t>Marc Esposito</t>
  </si>
  <si>
    <t>Esposito Marc</t>
  </si>
  <si>
    <t>Laurent Tirard</t>
  </si>
  <si>
    <t>Tirard Laurent</t>
  </si>
  <si>
    <t>René Clair</t>
  </si>
  <si>
    <t>Clair René</t>
  </si>
  <si>
    <t>René Clément</t>
  </si>
  <si>
    <t>Clément René</t>
  </si>
  <si>
    <t xml:space="preserve"> Nous étions treize (1955)_x000B_Forges (1956)_x000B_Yves boit du lait (1960)_x000B_Haagschool (1962)_x000B_De Man die zijn haar kort liet knippen (1965)_x000B_De Tolken (1968)_x000B_Un soir, un train (1968)_x000B_Rendez-vous ‡ Bray (1971)_x000B_Belle (1973)_x000B_Met Dieric Bouts (1975)_x000B_Een Vrouw tussen hond en wolf (1979)_x000B_To Woody Allen from Europe with Love (1980)_x000B_Benvenuta (1983)_x000B_Babel opéra, ou la répétition de Don Juan de Wolfgang Amadeus Mozart (1985)_x000B_L'Oeuvre au noir (1988)_x000B_1001 films (1989)_x000B_</t>
  </si>
  <si>
    <t>André Delvaux</t>
  </si>
  <si>
    <t>Delvaux André</t>
  </si>
  <si>
    <t>Gérard Oury</t>
  </si>
  <si>
    <t>Oury Gérard</t>
  </si>
  <si>
    <t xml:space="preserve">Le Gigolo (1960)_x000B_Du rififi ‡ Tokyo (1962)_x000B_Symphonie pour un massacre (1963)_x000B_Par un beau matin d'été (1965)_x000B_Avec la peau des autres (1966)_x000B_L'Homme de Marrakesh (1966)_x000B_La Piscine (1969)_x000B_Borsalino (1970)_x000B_Un peu de soleil dans l'eau froide (1971)_x000B_Doucement les basses (1971)_x000B_Un homme est mort (1972)_x000B_Borsalino &amp; Co. (1974)_x000B_Flic Story (1975)_x000B_Le Gang (1977)_x000B_Un papillon sur l'épaule (1978)_x000B_Trois hommes ‡ abattre (1980)_x000B_Le Marginal (1983)_x000B_On ne meurt que deux fois (1985)_x000B_Le Solitaire (1987)_x000B_Maladie d'amour (1987)_x000B_Le Bois noirs (1989)_x000B_NetchaÔev est de retour (1991)_x000B_Contre l'oubli (1991)_x000B_Un crime (1993)_x000B_3000 scénarios contre un virus (1994)_x000B_L'Ours en peluche (1995) </t>
  </si>
  <si>
    <t xml:space="preserve">Le Monde du silence (1956) _x000B_Ascenseur pour l'échafaud (1958)_x000B_Les Amants (1959)_x000B_Zazie dans le métro (1960)_x000B_Vie privée (1961)  _x000B_Vive le tour (1962)_x000B_Le Feu follet (1963)_x000B_Viva MarÌa! (1965) _x000B_Le Voleur (1967) _x000B_Tre passi nel delirio (1968)_x000B_Calcutta (1968) _x000B_Le Souffle au coeur (1971)_x000B_Place de la république (1974) _x000B_Humain, trop humain (1974) _x000B_Lacombe Lucien (1974)_x000B_Black Moon (1975) _x000B_Close Up (1976) _x000B_Pretty Baby (1978)_x000B_Atlantic City (1980)_x000B_My Dinner with André (1981) _x000B_Crackers (1984) _x000B_Alamo Bay (1985) _x000B_Au revoir les enfants (1987)_x000B_Milou en mai (1989)_x000B_Fatale (1992)_x000B_Vanya on 42nd Street (1994) </t>
  </si>
  <si>
    <t>Une balle dans le canon (1958)_x000B_Ce soir ou jamais (1960)_x000B_Adorable menteuse (1961)_x000B_¿ cause, ‡ cause d'une femme (1963)_x000B_L'Appartment des filles (1963)_x000B_Lucky Jo (1964) _x000B_Martin Soldat (1966)_x000B_Il Ladro della Gioconda (1966)_x000B_Z‰rtliche Haie (1967)_x000B_Benjamin ou les mémoires d'un puceau (1968)  _x000B_Bye bye, Barbara (1968)_x000B_L'Ours et la poupée (1969) _x000B_RaphaÎl ou le débauché (1971)_x000B_La Femme en bleu (1972)_x000B_Le Mouton enragé (1974) _x000B_L'Apprenti salaud (1977)_x000B_Le Dossier 51 (1978)_x000B_Le Voyage en douce (1980) _x000B_Eaux profondes (1981)_x000B_La Petite bande (1983) _x000B_Péril en la demeure (1985) _x000B_Le Paltoquet (1986)_x000B_La Lectrice (1988)_x000B_Nuit d'été en ville (1990) _x000B_Contre l'oubli (1991) _x000B_Toutes peines confondues (1992)_x000B_Aux petits bonheurs (1994) _x000B_La Divine poursuite (1997) _x000B_La Maladie de Sachs (1999) _x000B_Un monde presque paisible (2002)_x000B_Un fil ‡ la patte (2005)</t>
  </si>
  <si>
    <t>La Vie de ch‚teau (1965)  _x000B_Les Mariés de l'an II (1971)_x000B_Le Sauvage (1975)_x000B_Tout feu, tout flamme (1981) _x000B_Cyrano de Bergerac (1990)_x000B_Le Hussard sur le toit (1995)_x000B_Bon voyage (2003) _x000B_</t>
  </si>
  <si>
    <t xml:space="preserve"> Le Coup de sirocco (1979)_x000B_Le Grand pardon (1982)_x000B_Le Grand carnaval (1983)_x000B_Hold-Up (1985)_x000B_Dernier été ‡ Tanger (1987)_x000B_L' Union sacrée (1989)_x000B_Pour Sacha (1991)_x000B_Le Grand pardon II (1992)_x000B_Dis-moi oui (1995)_x000B_K (1997)_x000B_L‡-bas  mon pays (2000)_x000B_Entre chiens et loups (2002)_x000B_Mariage mixte (2004)</t>
  </si>
  <si>
    <t>Noémie Lvousky</t>
  </si>
  <si>
    <t>Lvousky Noémie</t>
  </si>
  <si>
    <t>André Hunebelle</t>
  </si>
  <si>
    <t>Hunebelle André</t>
  </si>
  <si>
    <t>André Téchiné</t>
  </si>
  <si>
    <t>Téchiné André</t>
  </si>
  <si>
    <t>José Giovanni</t>
  </si>
  <si>
    <t>Giovanni José</t>
  </si>
  <si>
    <t>Pépé le Moko 1937_x000B_Sous le ciel de Paris 1951_x000B_Le petit monde de Don Camillo 1952_x000B_Le retour de Don Camillo 1953_x000B_Marianne de ma jeunesse 1955_x000B_Voici le temps des assassins 1956_x000B_Pot-Bouille 1957_x000B_La femme et le pantin 1959_x000B_Marie-Octobre 1959_x000B_</t>
  </si>
  <si>
    <t>Marcel Carné</t>
  </si>
  <si>
    <t>Carné Marcel</t>
  </si>
  <si>
    <t xml:space="preserve">15 ao˚t (1986)_x000B_Un week-end sur deux (1990)_x000B_Le Fils préféré (1994)_x000B_Place VendÙme (1998)_x000B_L'Adversaire (2002) </t>
  </si>
  <si>
    <t>Patrice Chéreau</t>
  </si>
  <si>
    <t>Chéreau Patrice</t>
  </si>
  <si>
    <t>Régis Wargnier</t>
  </si>
  <si>
    <t>Wargnier Régis</t>
  </si>
  <si>
    <t>René Feret</t>
  </si>
  <si>
    <t>Feret René</t>
  </si>
  <si>
    <t>André Cayatte</t>
  </si>
  <si>
    <t>Cayatte André</t>
  </si>
  <si>
    <t>La vache et le prisonnier 1959_x000B_Le président 1961_x000B_Les lions sont l‚chées 1961_x000B_Un singe en hiver 1962_x000B_Mélodie en sous-sol 1963_x000B_Cent mille dollars au soleil 1964_x000B_Week end ‡ Zuydcoote 1964_x000B_La 25 ∞ heure 1967_x000B_La bataille de Saint Sebastian 1968_x000B_Le clan des siciliens 1969_x000B_Le casse 1971_x000B_Le serpent 1973_x000B_Peur sur la ville 1975_x000B_I comme Icare 1979_x000B_Mille lilliards de dollars 1982_x000B_Mayrig 1992_x000B_</t>
  </si>
  <si>
    <t>Nous n'irons plus au bois (1951) _x000B_Bonjour sourire (1955) _x000B_Classe tous risques (1960) _x000B_L'Arme ‡ gauche (1964) _x000B_Les choses de la vie (1969)_x000B_Max et les ferrailleurs (1971) _x000B_César et Rosalie (1972)_x000B_Vincent, François, Paul...et les autres (1974)_x000B_Mado (1976) _x000B_Une histoire simple (1978) _x000B_Un mauvais fils (1980)_x000B_Garçon! (1983) _x000B_Quelques jours avec moi (1988)  _x000B_Un coeur en hiver (1992)_x000B_Nelly &amp; Monsieur Arnaud (1995)</t>
  </si>
  <si>
    <t>François Truffaut</t>
  </si>
  <si>
    <t>Truffaut François</t>
  </si>
  <si>
    <t>Le Silencieux (1973)_x000B_La Gifle (1974)_x000B_Le Grand escogriffe (1976)_x000B_L' Homme en colere (1979)_x000B_La Boum (1980)_x000B_La Boum 2 (1982)_x000B_La 7eme cible (1984)_x000B_L' …tudiante (1988)_x000B_La Neige et le feu (1991)_x000B_Cache Cash (1994)_x000B_Les Palmes de M. Schutz (1997)</t>
  </si>
  <si>
    <t>Compartiment tueurs (1965)_x000B_Un homme de trop (1967)_x000B_Z (1969)_x000B_L'Aveu (1970)_x000B_…tat de siege (1973)_x000B_Section spéciale (1975)_x000B_Clair de femme (1979)_x000B_Missing (1982)_x000B_Hanna K. (1983)_x000B_Conseil de famille (1986)_x000B_Betrayed (1988)_x000B_Music Box (1990)_x000B_Contre l'oubli (1991)_x000B_La Petite apocalypse (1993)_x000B_¿ propos de Nice, la suite (1995)_x000B_Lumiere et compagnie (1995)_x000B_Mad City (1997)_x000B_Amen. (2002)_x000B_Le Couperet (2005)</t>
  </si>
  <si>
    <t>Le Dos au mur (1958)_x000B_Des femmes disparaissent (1959)_x000B_Un témoin dans la ville (1959)_x000B_Une fille pour l'été (1959)_x000B_La Mort de Belle (1961)_x000B_Les Ennemis (1961)_x000B_Les Sept péchés capitaux (1962)  _x000B_Arsene Lupin contre Arsene Lupin (1962)_x000B_Une ravissante idiote (1964)_x000B_La chasse ‡ l'homme (1964)_x000B_Quand passent les faisans (1965)_x000B_Oscar (1967)_x000B_Peau d'espion (1967)_x000B_Hibernatus (1969)_x000B_Mon oncle Benjamin (1969)_x000B_La Liberté en croupe (1970)_x000B_Les Aveux les plus doux (1971)_x000B_La Mandarine (1972)_x000B_Le Gang des otages (1972)_x000B_L'Emmerdeur (1973) _x000B_L'Ironie du sort (1973)_x000B_Le Téléphone rose (1975)_x000B_L'Homme pressé (1977)_x000B_Dracula pere et fils (1977)_x000B_La Cage aux folles (1978)_x000B_Cause toujours... tu m'intéresses (1979)_x000B_Sunday Lovers (1980)_x000B_La Cage aux folles II (1980)_x000B_Pour 100 briques t'as plus rien... (1982)_x000B_Just the Way You Are (1984)_x000B_Palace (1985)_x000B_L'Amour en douce (1985)_x000B_¿ gauche en sortant de l'ascenseur (1988)_x000B_Das Schicksal des Freiherrn von Leisenbohg (1991)_x000B_Le Souper (1992)_x000B_Beaumarchais, l'insolent (1996)</t>
  </si>
  <si>
    <t>Journal d'un scélérat (1950) _x000B_Présentation ou Charlotte et son steak (1951) _x000B_Bérénice (1954) _x000B_La Sonate ‡ Kreutzer (1956) _x000B_Véronique et son cancre (1958)_x000B_Le Signe du lion (1959)_x000B_La Boulangere de Monceau (1962)_x000B_La Carriere de Suzanne (1963)_x000B_Nadja ‡ Paris (1964) _x000B_Paris vu par... (1965) _x000B_Une étudiante d'aujourd'hui (1966) _x000B_Fermiere ‡ Montfauçon (1967) _x000B_La Collectionneuse (1967)_x000B_Ma nuit chez Maud (1969)_x000B_Le Genou de Claire (1970)_x000B_L'Amour l'apres-midi (1972)_x000B_Die Marquise von OÖ (1976)_x000B_Perceval le Gallois (1978)_x000B_La Femme de l'Aviateur (1980)_x000B_Le Beau mariage (1982)_x000B_Loup y es-tu? (1983) _x000B_Pauline ‡ la plage (1983)_x000B_Les Nuits de la pleine lune (1984)_x000B_Le Rayon vert (1986)_x000B_L'Ami de mon amie (1987)_x000B_4 aventures de Reinette et Mirabelle (1987)_x000B_Conte de printemps (1990)_x000B_Conte d'hiver (1992)_x000B_L'Arbre, le maire et la médiatheque (1993)_x000B_Les Rendez-vous de Paris (1995)_x000B_Conte d'été (1996)_x000B_Conte d'automne (1998)_x000B_L'Anglaise et le duc (2001)_x000B_Triple agent (2004)</t>
  </si>
  <si>
    <t>La Vie est un long fleuve tranquille (1988) _x000B_Tatie Danielle (1990)_x000B_Le Bonheur est dans le pré (1995)_x000B_La Famille médicament (2000)_x000B_Scénario sur la drogue (2000) _x000B_Tanguy (2001)_x000B_La Confiance regne (2004)</t>
  </si>
  <si>
    <t>Une visite (1955)_x000B_Les Mistons (1957)_x000B_Les Quatre cents coups (1959)_x000B_Tirez sur le pianiste (1960)_x000B_Une histoire d'eau (1961)_x000B_Tire-au-flanc (1962)_x000B_Jules et Jim (1962)_x000B_Antoine et Colette (1962)_x000B_La Peau douce (1964)_x000B_Fahrenheit 451 (1966)_x000B_La Mariée était en noir (1967)_x000B_Baisers volés (1968)_x000B_La Sirene du Mississippi (1969)_x000B_L'Enfant sauvage (1969)_x000B_Domicile conjugal (1970)_x000B_Les Deux anglaises et le continent (1971)_x000B_Une belle fille comme moi (1972)_x000B_La Nuit américaine (1973)_x000B_L'Histoire d'Adele H (1975)_x000B_L'Argent de poche (1976)_x000B_L'Homme qui aimait les femmes (1977)_x000B_La Chambre verte (1978)_x000B_L'Amour en fuite (1979)_x000B_Le Dernier métro (1980)_x000B_La Femme d'‡ cÙté (1981)_x000B_Vivement dimanche! (1983)</t>
  </si>
  <si>
    <t xml:space="preserve">Toboggan (1933)_x000B_Les Requins du pétrole (1933)  _x000B_Les Bleus du ciel (1933)  _x000B_Le Domino vert (1935)  _x000B_Mademoiselle ma mere (1936)  _x000B_Abus de confiance (1937)  _x000B_Retour ‡ l'aube (1938)  _x000B_Battement de coeur (1940)  _x000B_Premier rendez-vous (1941)_x000B_Les Inconnus dans la maison (1942) _x000B_Le Bienfaiteur (1942)  _x000B_Mariage d'amour (1942)  _x000B_L'Homme de Londres (1943)  _x000B_Je suis avec toi (1943)  _x000B_La Fille du diable (1945)  _x000B_Non coupable (1946) _x000B_Le Café du Cadran (1946)  _x000B_Les Amoureux sont seuls au monde (1947)  _x000B_Les Amants du pont Saint-Jean (1947)  _x000B_Entre onze heures et minuit (1949)_x000B_Au grand balcon (1949)  _x000B_Trois télégrammes (1950)  _x000B_Clara de Montargis (1951)  _x000B_Le Désir et l'amour (1951)  _x000B_La Vérité sur Bébé Donge (1952)_x000B_El Tirano de Toledo (1952) _x000B_Dortoir des grandes (1953)_x000B_Les Intrigantes (1954)  _x000B_Il Letto (1954) _x000B_Bonnes ‡ tuer (1954) _x000B_Razzia sur la Chnouf (1955) _x000B_L'Affaire des poisons (1955)_x000B_Folies-Bergere (1957)  _x000B_Le Feu aux poudres (1957)  _x000B_Tous peuvent me tuer (1957)  _x000B_Charmants garçons (1957)  _x000B_La Chatte (1958)  _x000B_Pourquoi viens-tu si tard? (1959)  _x000B_Nathalie, agent secret (1959)  _x000B_La Chatte sort ses griffes (1960)  _x000B_La Française et l'amour (1960)  _x000B_Tendre et violente Elisabeth (1960)  _x000B_Le Pavé de Paris (1961)  _x000B_Maléfices (1962)  _x000B_Le Masque de fer (1962)  _x000B_Les Parias de la gloire (1963)  _x000B_Casablanca, nid d'espions (1963)  _x000B_Nick Carter va tout casser (1964)  </t>
  </si>
  <si>
    <t xml:space="preserve">Life of Pi (2009) (pre-production)_x000B__x000B_Un long dimanche de fiançailles (2004)_x000B__x000B_Le fabuleux destin d'Amélie Poulain, Le (2001)_x000B__x000B_Alien: La résurrection (1997)_x000B__x000B_Cité des enfants perdus, La (1995)_x000B__x000B_Delicatessen (1991)_x000B__x000B_Foutaises (1989)_x000B__x000B_Pas de repos pour Billy Brakko (1984)_x000B__x000B_Le bunker de la derniere rafale, Le (1981)_x000B__x000B_Manege, Le (1980)_x000B__x000B_…vasion, L' (1978) </t>
  </si>
  <si>
    <t>DrÙle de drame 1937_x000B_Quai des brumes 1938_x000B_HÙtel du Nord 1938_x000B_Le jour se leve 1939_x000B_Les visiteurs du soir 1942_x000B_Les enfants du paradis 1945_x000B_Les portes de la nuit 1946_x000B_Thérese Raquin 1953_x000B_Les tricheurs 1958</t>
  </si>
  <si>
    <t>Marius 1931_x000B_Angele 1934_x000B_César 1936_x000B_Topaze 1936_x000B_Regain 1937_x000B_Le   Schpountz 1938_x000B_La femme du boulanger 1938_x000B_La fille du puisatier 1940_x000B_La belle meuniere 1948_x000B_Topaze 1951_x000B_Manon des sources 1953_x000B_Lettres de mon moulin 1954</t>
  </si>
  <si>
    <t>Fierrot le pou (1990)_x000B_Cauchemard blanc (1991) _x000B_Assassins (1992) _x000B_Métisse (1993) _x000B_La Haine (1995)_x000B_Assassin(s) (1997)_x000B_Déj‡ Vu (1999) _x000B_Les Rivieres pourpres (2000)_x000B_Gothika (2003)</t>
  </si>
  <si>
    <t>Le Poeme de l'éleve Mikovsky (1971)_x000B_Les Zozos (1973)_x000B_Pleure pas la bouche pleine (1973)_x000B_Le Chaud lapin (1974)_x000B_La Surprise du chef (1976)_x000B_Nono Nénesse (1976)_x000B_Un oursin dans la poche (1977)_x000B_Confidences pour confidences (1978)_x000B_Celles qu'on n'a pas eues (1980)_x000B_Les Maris, les femmes, les amants (1989)_x000B_La Pagaille (1991)_x000B_La Dilettante (1999)_x000B_Mercredi, folle journée (2001)</t>
  </si>
  <si>
    <t>Les Vécés étaient fermés de l'interieur (1975) _x000B_Les Bronzés (1978)_x000B_Les Bronzés font du ski (1979)_x000B_Viens chez moi, j'habite chez une copine (1981) _x000B_Ma femme s'appelle reviens (1982)  _x000B_Circulez y'a rien ‡ voir (1983)_x000B_Les Spécialistes (1984) _x000B_Tandem (1987) _x000B_Monsieur Hire (1989)_x000B_Le Mari de la coiffeuse (1990)_x000B_Contre l'oubli (1991)_x000B_Le Batteur du boléro (1992)_x000B_Tango (1993)_x000B_Le Parfum d'Yvonne (1994) _x000B_Lumiere et compagnie (1995)_x000B_Les Grands ducs (1996)_x000B_Ridicule (1996)_x000B_Une chance sur deux (1998) _x000B_La Fille sur le pont (1999)_x000B_La Veuve de Saint-Pierre (2000)_x000B_Félix et Lola (2001)_x000B_Rue des plaisirs (2002)_x000B_L'Homme du train (2002)_x000B_Confidences trop intimes (2004)_x000B_Dogora (2004)</t>
  </si>
  <si>
    <t>La Femme de ma vie (1986)_x000B_Je suis le seigneur du ch‚teau (1989)_x000B_Indochine (1992)_x000B_Une femme française (1995)_x000B_Lumiere et compagnie (1995)_x000B_Est-ouest (1999)</t>
  </si>
  <si>
    <t xml:space="preserve">Et Dieu... créa la femme (1956)_x000B_Sait-on jamais? (1957) _x000B_Les bijoutiers du clair de lune (1957) _x000B_Les Liaisons dangereuses (1959)_x000B_Et mourir de plaisir (1960) _x000B_La bride sur le cou (1961) _x000B_La vice et la vertu (1962) _x000B_Les Sept péchés capitaux (1962)  _x000B_Le repos du guerrier (1962)_x000B_Ch‚teau en Suede (1963) _x000B_La Ronde (1964) _x000B_La Curée (1966)_x000B_Tre passi nel delirio (1968) _x000B_Barbarella (1968) _x000B_Hellé (1971) _x000B_Pretty Maids All in a Row (1971) _x000B_Don Juan 73 (1973) _x000B_La jeune fille assassinée (1974) _x000B_Une femme fidele (1976) _x000B_Night Games (1980) _x000B_The Hot Touch (1981) _x000B_Surprise Party (1983) _x000B_And God Created Woman (1988) _x000B_Safari (1991) </t>
  </si>
  <si>
    <t>Pentimento (1989)_x000B_Pas tres catholique (1994)_x000B_3000 scénarios contre un virus (1994)_x000B_Enfants de salaud (1996)_x000B_Vénus beauté (institut) (1999)_x000B_Au plus pres du paradis (2002)_x000B_France Boutique (2003)_x000B_</t>
  </si>
  <si>
    <t xml:space="preserve">Les Hommes ne pensent qu'‡ ça (1954) _x000B_Ni vu, ni connu (1958) _x000B_Signé Arsene Lupin (1959)_x000B_La famille Fenouillard (1960) _x000B_La Guerre des boutons (1962)_x000B_Bébert et l'omnibus (1963) _x000B_Les Copains (1964) _x000B_Monnaie de singe (1965) _x000B_Alexandre le bienheureux (1967) _x000B_Clérambard (1969) _x000B_Le Grand blond avec une chaussure noire (1972)_x000B_Salut l'artiste (1973)_x000B_Le Retour du grand blond (1974) _x000B_Un éléphant ça trompe énormément (1976)_x000B_Nous irons tous au paradis (1977) _x000B_Courage fuyons (1979) _x000B_Le Jumeau (1984) _x000B_La Gloire de mon pere (1990)_x000B_Le Ch‚teau de ma mere (1990)_x000B_Le Bal des casse-pieds (1992) _x000B_Montparnasse-Pondichéry (1994) </t>
  </si>
  <si>
    <t>Agnes Jaoui</t>
  </si>
  <si>
    <t>Jaoui Agnes</t>
  </si>
  <si>
    <t>France société anonyme (1974)_x000B_Police Python 357 (1976)_x000B_La Menace (1977)_x000B_Série noire (1979)_x000B_Le Choix des armes (1981)_x000B_Fort Saganne (1984)_x000B_Le MÙme (1986)_x000B_Nocturne indien (1989)_x000B_Tous les matins du monde (1991)_x000B_Contre l'oubli (1991)_x000B_Le Nouveau monde (1995)_x000B_Lumiere et compagnie (1995)_x000B_Les Enfants de Lumiere (1995)_x000B_Le Cousin (1997)_x000B_Le Prince du Pacifique (2000)_x000B_Stupeur et tremblements (2003)_x000B_Les Mots bleus (2005)</t>
  </si>
  <si>
    <t>Pauline s'en va (1969) _x000B_Souvenirs d'en France (1974)_x000B_Barocco (1976)_x000B_Les Soeurs BrontÎ (1979) _x000B_HÙtel des Amériques (1981)_x000B_La Matiouette ou l'arriere-pays (1983) _x000B_Rendez-vous (1985)_x000B_Le Lieu du crime (1986)_x000B_Les Innocents (1987)  _x000B_J'embrasse pas (1991) _x000B_Ma saison préférée (1993)_x000B_Les Roseaux sauvages (1994)_x000B_Les Voleurs (1996)_x000B_Alice et Martin (1998)_x000B_Loin (2001)_x000B_Les …garés (2003)_x000B_Chemins sans issue (2004)</t>
  </si>
  <si>
    <t xml:space="preserve">L'Assassin musicien (1975)_x000B_Les Enfants du placard (1977)_x000B_Les Ailes de la colombe (1981)_x000B_Corps et biens (1986)_x000B_Les Mendiants (1988)_x000B_La Désenchantée (1990)_x000B_…crire (1993)_x000B_La Mort du jeune aviateur anglais (1993)_x000B_3000 scénarios contre un virus (1994)_x000B_La Fille seule (1995)_x000B_Le Septieme ciel (1997)_x000B_Marianne (1997)_x000B_Par coeur (1998)_x000B_L'…cole de la chair (1998)_x000B_Pas de scandale (1999)_x000B_La Fausse suivante (2000)_x000B_Sade (2000)_x000B_Tosca (2001)_x000B_Adolphe (2002) </t>
  </si>
  <si>
    <t xml:space="preserve">Hitler, connais pas (1963) _x000B_Si j'étais un espion (1967) _x000B_Les Valseuses (1974)_x000B_Calmos (1976)  _x000B_Préparez vos mouchoirs (1978)_x000B_Buffet froid (1979)_x000B_Beau-pere (1981) _x000B_La Femme de mon pote (1983) _x000B_Notre histoire (1984)_x000B_Tenue de soirée (1986)_x000B_Trop belle pour toi (1989)_x000B_Merci la vie (1991)_x000B_Un deux trois soleil (1993)_x000B_Mon homme (1996) _x000B_Les Acteurs (2000)  _x000B_Les CÙtelettes (2003)_x000B_Combien tu m'aimes? (2005) </t>
  </si>
  <si>
    <t>Alex Joffé</t>
  </si>
  <si>
    <t>Joffé Alex</t>
  </si>
  <si>
    <t>André Zulawsky</t>
  </si>
  <si>
    <t>Zulawsky André</t>
  </si>
  <si>
    <t>La Vie des morts (1991)_x000B_La Sentinelle (1992)_x000B_Comment je me suis disputé (ma vie sexuelle) (1996)_x000B_Esther Kahn (2000)_x000B_En jouant 'Dans la compagnie des hommes' (2003)_x000B_Rois et reine (2004)</t>
  </si>
  <si>
    <t>Chocolat (1988)_x000B_Man No Run (1989) _x000B_S'en fout la mort (1990)_x000B_Jacques Rivette, le veilleur (1990) _x000B_Keep It for Yourself (1991) _x000B_Contre l'oubli (1991) _x000B_J'ai pas sommeil (1994) _x000B_Boom-Boom (1994) _x000B_¿ propos de Nice, la suite (1995) _x000B_Nénette et Boni (1996)_x000B_Beau travail (1999)_x000B_Trouble Everyday (2001)_x000B_Vendredi soir (2002)_x000B__x000B_</t>
  </si>
  <si>
    <t>Etienne Périer</t>
  </si>
  <si>
    <t>Périer Etienne</t>
  </si>
  <si>
    <t>Gérard Brach</t>
  </si>
  <si>
    <t>Brach Gérard</t>
  </si>
  <si>
    <t>Gérard Jugnot</t>
  </si>
  <si>
    <t>Jugnot Gérard</t>
  </si>
  <si>
    <t>Gérard Jumel</t>
  </si>
  <si>
    <t>Jumel Gérard</t>
  </si>
  <si>
    <t>Gérard Krawczyk</t>
  </si>
  <si>
    <t>Krawczyk Gérard</t>
  </si>
  <si>
    <t>Gérard Lauzier</t>
  </si>
  <si>
    <t>Lauzier Gérard</t>
  </si>
  <si>
    <t>Gérard Mordillat</t>
  </si>
  <si>
    <t>Mordillat Gérard</t>
  </si>
  <si>
    <t>Gérard Pires</t>
  </si>
  <si>
    <t>Pires Gérard</t>
  </si>
  <si>
    <t>Gilles Béhat</t>
  </si>
  <si>
    <t>Béhat Gilles</t>
  </si>
  <si>
    <t>Jean Dréville</t>
  </si>
  <si>
    <t>Dréville Jean</t>
  </si>
  <si>
    <t>Les Pique-assiette (1960)_x000B_Les Moutons de Panurge (1960)_x000B_Les Livreurs (1961)_x000B_Les Veinards (1962) _x000B_Les Bricoleurs (1962)_x000B_Pouic-Pouic (1963)_x000B_Faites sauter la banque! (1963)_x000B_Les Gorilles (1964)_x000B_Le Gendarme de St. Tropez (1964)_x000B_Le Gendarme ‡ New York (1965)_x000B_Monsieur le président-directeur général (1966)_x000B_Les Grandes vacances (1967)_x000B_Un drÙle de colonel (1968)_x000B_Le Gendarme se marie (1968)_x000B_La Maison de campagne (1969)_x000B_Le Juge (1970) _x000B_Le Gendarme en balade (1970)_x000B_Jo (1971)_x000B_Les Charlots font l'Espagne (1972)_x000B_Le Permis de conduire (1973)_x000B_Le Concierge (1973)_x000B_Les Murs ont des oreilles (1974)_x000B_Deux grandes filles dans un pyjama (1974)_x000B_L'Intrépide (1975)_x000B_L'Année sainte (1976)_x000B_Le Mille-pattes fait des claquettes (1977)_x000B_L'Horoscope (1978)_x000B_Le Gendarme et les extra-terrestres (1978)_x000B_L'Avare (1979)_x000B_La Soupe aux choux (1981)_x000B_Le Gendarme et les gendarmettes (1982)</t>
  </si>
  <si>
    <t>Jean Grémillon</t>
  </si>
  <si>
    <t>Grémillon Jean</t>
  </si>
  <si>
    <t>Jean-Marie Poiré</t>
  </si>
  <si>
    <t>Poiré Jean</t>
  </si>
  <si>
    <t>José Pinheiro</t>
  </si>
  <si>
    <t>Pinheiro José</t>
  </si>
  <si>
    <t>Josée Dayan</t>
  </si>
  <si>
    <t>Dayan Josée</t>
  </si>
  <si>
    <t>FantÙmas (série) 1913/14_x000B_Les vampires (série) 1915/16_x000B_Judex (série) 1917/18_x000B_Vendémiaire 1918</t>
  </si>
  <si>
    <t>Moshé Mizrahi</t>
  </si>
  <si>
    <t>Mizrahi Moshé</t>
  </si>
  <si>
    <t>Raoul André</t>
  </si>
  <si>
    <t>André Raoul</t>
  </si>
  <si>
    <t>Rémi Waterhouse</t>
  </si>
  <si>
    <t>Waterhouse Rémi</t>
  </si>
  <si>
    <t>Rémo Forlani</t>
  </si>
  <si>
    <t>Forlani Rémo</t>
  </si>
  <si>
    <t>René Allio</t>
  </si>
  <si>
    <t>Allio René</t>
  </si>
  <si>
    <t>Robert Dhéry</t>
  </si>
  <si>
    <t>Dhéry Robert</t>
  </si>
  <si>
    <t>Valérie Bruni Tedeschi</t>
  </si>
  <si>
    <t>Tedeschi Valérie</t>
  </si>
  <si>
    <t>Valérie Lemercier</t>
  </si>
  <si>
    <t>Lemercier Valérie</t>
  </si>
  <si>
    <t>Les héros sont fatigués 1955</t>
  </si>
  <si>
    <t>Benoit Jacquot</t>
  </si>
  <si>
    <t>Jacquot Benoit</t>
  </si>
  <si>
    <t>Les baisers (1963) _x000B_La chance et l'amour (1964) _x000B_Le poulet (1965) _x000B_Le Vieil homme et l'enfant (1967)_x000B_Mazel Tov ou le marriage (1969) _x000B_Le pistonné (1970) _x000B_Le cinéma de papa (1970) _x000B_Le Sex Shop (1973) _x000B_La m‚le du siecle (1975) _x000B_La premiere fois (1976) _x000B_Un moment d'égarement (1977) _x000B_¿ nous deux (1979) _x000B_Je vous aime (1980)_x000B_Le Maitre d'école (1981) _x000B_Tchao pantin (1983) _x000B_Jean de Florette (1986)_x000B_Manon des sources (1986)_x000B_Uranus (1990) _x000B_Germinal (1993)_x000B_Lucie Aubrac (1997)_x000B_La Débandade (1999) _x000B_Une femme de ménage (2002)</t>
  </si>
  <si>
    <t xml:space="preserve">Diva (1981)_x000B_La Lune dans le caniveau (1983) _x000B_37∞2 le matin (1986)_x000B_Roselyne et les lions (1989) _x000B_IP5: L'ile aux pachydermes (1992) _x000B_Otaku (1994) _x000B_Mortel transfert (2001) </t>
  </si>
  <si>
    <t>La Fugue de Monsieur Perle (1952)_x000B_La Marche glorieuse (1953)_x000B_Le Coeur frivole ou La galante comédie (1953)_x000B_Sophie et le crime (1955)_x000B_La Mariée est trop belle (1956)_x000B_Paris canaille (1956)_x000B_Las Lavanderas de Portugal (1957)_x000B_Christine (1958)_x000B_Le Capitaine Fracasse (1961)_x000B_Shéhérazade (1963)_x000B_Gibraltar (1964)_x000B_¿ belles dents (1966)_x000B_Ultimul Mohican (1968)_x000B_Vinatorul de cerbi (1969)</t>
  </si>
  <si>
    <t xml:space="preserve">Napoléon (1927)_x000B_Marines et cristeaux (1928) _x000B_La Fin du monde (1931) _x000B_Mater dolorosa (1932)  _x000B_Le Maitre de forges (1933)  _x000B_Poliche (1934)  _x000B_Napoléon Bonaparte (1934)  _x000B_End of the World (1934) _x000B_La Dame aux camélias (1934) _x000B_Le Roman d'un jeune homme pauvre (1935)  _x000B_Lucrece Borgia (1935)  _x000B_JérÙme Perreau héros des barricades (1935)  _x000B_Le Voleur de femmes (1936)  _x000B_Un grand amour de Beethoven (1936) _x000B_J'accuse! (1938)_x000B_Louise (1939) _x000B_Paradis perdu (1940) _x000B_La Vénus aveugle (1941) _x000B_Le Capitaine Fracasse (1943) _x000B_Quatorze juillet (1953) _x000B_La Tour de Nesle (1954)  _x000B_Magirama (1956) _x000B_Austerlitz (1960)_x000B_Cyrano et d'Artagnan (1963)  _x000B_Bonaparte et la révolution (1971) </t>
  </si>
  <si>
    <t>Les trois mousquetaires 1953_x000B_Le Bossu 1960_x000B_Le Capitan 1960_x000B_Le miracles des loups 1961_x000B_Les mysteres de Paris 1962_x000B_OSS 117 se déchaine 1963_x000B_FantÙmas 1964_x000B_Banco ‡ Bangkok pour OSS 117 1964_x000B_Furia ‡ Bahia pour OSS 117 1965_x000B_FantÙmas se déchaine 1965_x000B_FantÙmas contre Scotland Yard 1967_x000B_Pas de roses pour OSS 117 1968</t>
  </si>
  <si>
    <t>François Dupeyron</t>
  </si>
  <si>
    <t>Dupeyron François</t>
  </si>
  <si>
    <t>François Leterrier</t>
  </si>
  <si>
    <t>Leterrier François</t>
  </si>
  <si>
    <t>François Ozon</t>
  </si>
  <si>
    <t>Ozon François</t>
  </si>
  <si>
    <t>François Reichenbach</t>
  </si>
  <si>
    <t>Reichenbach François</t>
  </si>
  <si>
    <t>La mÙme vert-de-gris 1953_x000B_Les femmes séen balancent 1953_x000B_Le gorille vous salue bien 1958_x000B_La valse du gorille 1959_x000B_Le caÔd 1960_x000B_Lemmy pour les dames 1961_x000B_Les trois mousquetaires : les ferrets de la Reine 1961_x000B_Les trois mousquetaires : la vengeance de Milady 1961_x000B_Rocambole 1962_x000B_Le chevalier de Pardaillan 1962_x000B_Angélique marquise des anges 1964_x000B_Hardi Pardaillan ! 1964_x000B_Merveilleuse Angélique 1965_x000B_Angélique et le Roy 1966_x000B_Indomptable Angélique 1967_x000B_Angélique et le sultan 1968_x000B_</t>
  </si>
  <si>
    <t>Léhorloger de St Paul 1974_x000B_Que la féte commence 1974_x000B_Le juge et léassassin 1976_x000B_Des enfants g‚tés 1977_x000B_La mort en direct 1980_x000B_Une semaine de vacances 1980_x000B_Coup de torchon 1981_x000B_Un dimanche ‡ la campagne 1984_x000B_eRound midnight 1986_x000B_La passion Béatrice 1987_x000B_La vie et rien déautre 1989_x000B_Daddy nostalgie 1990_x000B_La guerre sans nom 1992_x000B_L. 627 1992_x000B_La fille de déArtagnan 1994_x000B_Léapp‚t 1995_x000B_Capitaine Conan 1996_x000B_Laissez-passez 2002_x000B_Holy Lola 2004_x000B__x000B_</t>
  </si>
  <si>
    <t>Un air de famille 96_x000B_Léauberge espagnole 02</t>
  </si>
  <si>
    <t>Les disparus de Saint Agil 1938_x000B_Boule de suif 1945_x000B_La chartreuse de Parme 1948_x000B_Fanfan la Tulipe 1952_x000B_Lucrece Borgia 1953_x000B_Mme Du Barry 1954_x000B_Mme Sans-Géne 1961_x000B_La Tulipe Noire 1964_x000B_Le gentleman de Cocody 1964_x000B_Les Pétroleuses 1971</t>
  </si>
  <si>
    <t>Je ne vois pas ce quéon me trouve 97</t>
  </si>
  <si>
    <t>Le diable au corps 1946_x000B_Léauberge rouge 1951_x000B_Le rouge et le noir 1954_x000B_La traversée de Paris 1956_x000B_En cas de malheur 1958_x000B_La jument verte 1959_x000B_Le Comte de Monte Christo 1961</t>
  </si>
  <si>
    <t>Le beau Serge 1958_x000B_Les cousins 1959_x000B_Les bonnes femmes 1960_x000B_Landru 1963_x000B_La ligne de démarcation 1966_x000B_Le scandale 1967_x000B_Les biches 1968_x000B_La femme infidele 1969_x000B_Que la béte meure ! 1969_x000B_Le boucher 1970_x000B_La décade prodigieuse 1971_x000B_Docteur Popaul 1972_x000B_Les noces rouges 1973_x000B_Les innocents aux mains sales 1975_x000B_Les folies bourgeoises 1976_x000B_Alice ou la derniere fugue 1977_x000B_Violette Nozieres 1978_x000B_Les fantÙmes du chapelier 1982_x000B_Poulet au vinaigre 1985_x000B_Masques 1987_x000B_Docteur M; 1990_x000B_Mme Bovary 1991_x000B_Betty 1992_x000B_Léenfer 1994_x000B_La cérémonie 1995</t>
  </si>
  <si>
    <t xml:space="preserve">LéAmour avec des si (1962)  _x000B_Une fille et des fusils (1964)  _x000B_Jean-Paul Belmondo (1965)  _x000B_Les Grands moments (1965)  _x000B_Un homme et une femme (1966)_x000B_Loin du Vietnam (1967)  _x000B_Vivre pour vivre (1967)  _x000B_13 jours en France (1968)  _x000B_Un homme qui me plait (1969)  _x000B_La Vie, l'amour, la mort (1969)  _x000B_Le Voyou (1970)  _x000B_Smic Smac Smoc (1971)  _x000B_L'Aventure, c'est l'aventure (1972)_x000B_La Bonne année (1973)_x000B_Visions of Eight (1973) _x000B_Toute une vie (1974)_x000B_Mariage (1974)  _x000B_Le chat et la souris (1975)  _x000B_Si c'était ‡ refaire (1976)_x000B_Le Bon et les méchants (1976)_x000B_Un autre homme, une autre chance (1977)  _x000B_Robert et Robert (1978)  _x000B_¿ nous deux (1979)_x000B_Les Uns et les autres (1981)_x000B_…dith et Marcel (1983)_x000B_Viva la vie! (1984)  _x000B_Partir, revenir (1985)_x000B_Attention bandits! (1986) _x000B_Un homme et une femme, 20 ans déj‡ (1986)  _x000B_Itinéraire d'un enfant g‚té (1988)_x000B_Il y a des jours... et des lunes (1990)  _x000B_La Belle histoire (1992)  _x000B_Tout ça... pour ça! (1993)  _x000B_Lumiere et compagnie (1995)_x000B_Les Misérables (1995)_x000B_Hommes, femmes, mode d'emploi (1996)_x000B_Hasards ou coÔncidences (1998)_x000B_Une pour toutes (1999)  _x000B_And Now... Ladies and Gentlemen (2002) </t>
  </si>
  <si>
    <t>La Meilleure façon de marcher (1976)_x000B_Dites-lui que je l'aime (1977)_x000B_Garde ‡ vue (1981)_x000B_Mortelle randonnée (1983)_x000B_LéEffrontée (1985)_x000B_La Petite voleuse (1989)_x000B_LéAccompagnatrice (1992)_x000B_Le Sourire (1994)_x000B_Les Enfants de Lumiere (1995)_x000B_Lumiere et compagnie (1995)_x000B_La Classe de neige (1998)_x000B_Nana (1998)_x000B_La Chambre des magiciennes (2000)_x000B_Betty Fisher et autres histoires (2001)_x000B_La Petite Lili (2003)</t>
  </si>
  <si>
    <t xml:space="preserve">Les Bidasses en folie (1971)_x000B_Les Fous du stade (1972)_x000B_Le Grand bazar (1973)_x000B_La Moutarde me monte au nez (1974)_x000B_Les Bidasses s'en vont en guerre (1974)_x000B_La Course ‡ l'échalote (1975)_x000B_L'Aile ou la cuisse (1976)_x000B_L'Animal (1977)_x000B_La Zizanie (1978)_x000B_Béte mais discipliné (1979)_x000B_Inspecteur la Bavure (1980)_x000B_Les Sous-doués (1980)_x000B_Les Sous-doués en vacances (1982)_x000B_BanzaÔ (1983)_x000B_Les Ripoux (1984)_x000B_Les Rois du gag (1985)_x000B_Association de malfaiteurs (1987)_x000B_Deux (1989)_x000B_Ripoux contre ripoux (1990)_x000B_La Totale! (1991)_x000B_Profil bas (1994)_x000B_Arlette (1997)_x000B_Astérix et Obélix contre César (1999)_x000B_La Boite (2001)_x000B_Ripoux 3 (2003) </t>
  </si>
  <si>
    <t>Mais qu'est ce qu'elles veulent (1977)_x000B_Pourquoi pas! (1977)_x000B_Qu'est-ce qu'on attend pour étre heureux! (1982)_x000B_Trois hommes et un couffin (1985)_x000B_Romuald et Juliette (1989)_x000B_Contre l'oubli (1991)_x000B_La Crise (1992)_x000B_La Belle verte (1996)_x000B_Chaos (2001)_x000B_18 ans apres (2003)_x000B_</t>
  </si>
  <si>
    <t>Les aristocrates 1955_x000B_Les grandes familles 1958_x000B_Rue des prairies 1959_x000B_Un taxi pour Tobrouk 1960_x000B_Le bateau déEmile 1962_x000B_La fabuleuse histoire de Marco Polo 1965_x000B_Le tonnerre deDieu 1965_x000B_Du rifiifi ‡ Paname 1966_x000B_Caroline chérie 1968_x000B_Le tatoué 1968_x000B_Le tueur 1972</t>
  </si>
  <si>
    <t>Didier le Pécheur</t>
  </si>
  <si>
    <t>Pécheur Didier</t>
  </si>
  <si>
    <t>La vie révée des anges 98</t>
  </si>
  <si>
    <t>Le monocle noir 1961_x000B_Léoeil du monocle 1962_x000B_Les Tontons flingueurs 1963_x000B_Des pissenlits par la racine 1964_x000B_Le monocle rit jaune 1964_x000B_Les Barbouzes 1964_x000B_Ne nous f‚chons pas 1966_x000B_La grande sauterelle 1967_x000B_Le Pacha 1968_x000B_Fleur déoseille 1968_x000B_Laisse aller, céest une valse 1971_x000B_Il était une fois un flic 1971_x000B_Quelques messieurs trop tranquilles 1973_x000B_La valise 1973_x000B_Seins de glace 1974_x000B_Pas de probleme ! 1975_x000B_On aura tout vu ! 1976_x000B_Mort déun pourri 1977_x000B_Flic ou voyou 1979_x000B_Le Guignolo 1980_x000B_Est-ce bien raisonnable ? 1981_x000B_Le professionnel 1981_x000B_Joyeuses P‚ques ! 1984_x000B_Le cowboy 1984_x000B_La cage aux folles 3 1985_x000B_La vie dissolue de Gérard Floque 1987_x000B_La maison assassinée 1988_x000B_Léinconnu dans la maison 1992_x000B__x000B__x000B_</t>
  </si>
  <si>
    <t>La menace 1960_x000B_Le crime ne paie pas 1962_x000B_Le corniaud 1965_x000B_La grande vadrouille 1966_x000B_Le cerveau 1969_x000B_La folie des grandeurs 1971_x000B_Les aventures de Rabbi Jacob 1973_x000B_La carapate 1978_x000B_Le coup de parapluie 1980_x000B_Léas des as 1982_x000B_La vengeance du serpent ‡ plumes 1984_x000B_Lévy et Goliath 1987_x000B_Vanille fraise 1987_x000B_La soi de léor 1993_x000B_FantÙme sans chauffeur 1996_x000B_Le Schpountz 1999</t>
  </si>
  <si>
    <t>Gas-oil 1955_x000B_Le sang ‡ la téte 1956_x000B_Le rouge est mis 1957_x000B_Le désordre et la nuit 1958_x000B_Archimede le clochard 1959_x000B_Les vieux de la vieille 1960_x000B_Le cave se rebiffe 1961_x000B_Le gentleman déEpsom 1962_x000B_La cuisine au beurre 1963_x000B_Maigret voit rouge 1963_x000B_Lé‚ge ingrat 1964_x000B_Train déenfer 1965_x000B_Léhomme ‡ la Buick 1966_x000B_Sous le signe du taureau 1968_x000B_Un cave 1971_x000B__x000B_</t>
  </si>
  <si>
    <t>Lé assassin habite au 21 1942_x000B_Le corbeau 1943_x000B_Quai des orfévres 1947_x000B_Le salaire de la peur 1953_x000B_Les diaboliques 1955_x000B_Le mystere Picasso 1956_x000B_Les espions 1957_x000B_La vérité 1960_x000B_Léenfer 1964_x000B_La prisonniere 1968</t>
  </si>
  <si>
    <t>Goupi mains rouges 1943_x000B_Antoine et Antoinette 1947_x000B_Rendez-vous de Juillet 1949_x000B_Edouard et Caroline 1950_x000B_Casque déor 1952_x000B_Touchez pas au grisbi 1954_x000B_Ali-Baba et les quarantes voleurs 1954_x000B_Le trou 1960</t>
  </si>
  <si>
    <t>Trial (1969) _x000B_La Voiture électronique (1970)_x000B_Vitesse oblige (1970)_x000B_Tous risques (1971)_x000B_On ne se dit pas tout entre époux (1971)_x000B_Bol d'or (1971)_x000B_L'An 01 (1972)_x000B_Laissés pour compte (1973)_x000B_Autour des filets (1973)_x000B_Les Demi-jours (1973)_x000B_Les Doigts dans la téte (1974)_x000B_Un sac de billes (1975)_x000B_La Femme qui pleure (1978)_x000B_La DrÙlesse (1979)_x000B_La Fille prodigue (1981)_x000B_La Pirate (1984)_x000B_La Vie de famille (1985)_x000B_La Tentation d'Isabelle (1985)_x000B_La Puritaine (1986)_x000B_Comédie! (1987)_x000B_L'Amoureuse (1987)_x000B_La Fille de 15 ans (1989)_x000B_La Vengeance d'une femme (1989)_x000B_Le Petit criminel (1990)_x000B_Contre l'oubli (1991)_x000B_Amoureuse (1992)_x000B_Le Jeune Werther (1993)_x000B_Du fond du coeur (1994)_x000B_Ponette (1996)_x000B_Trop (peu) d'amour (1998)_x000B_Petits freres (1999)_x000B_Carrément ‡ l'ouest (2001)_x000B_Raja (2003)</t>
  </si>
  <si>
    <t>Oscar, champion de tennis (1932) _x000B_Gai dimanche (1935) _x000B_Lé…cole des facteurs (1947)_x000B_Jour de féte (1948)_x000B_Les Vacances de Monsieur Hulot (1953) _x000B_Mon oncle (1958) _x000B_Playtime (1967) _x000B_Trafic (1971) _x000B_Parade (1974)</t>
  </si>
  <si>
    <t>Un nommé La Rocca (1961)_x000B_…chappement libre (1964)  _x000B_Pas de caviar pour tante Olga (1965) _x000B_Tendre voyou (1966)_x000B_Lé…té meurtrier (1983)_x000B_Contre l'oubli (1991) _x000B_Elisa (1995)_x000B_Les Enfants du marais (1999)_x000B_Un crime au paradis (2001)_x000B_Effroyables jardins (2003)_x000B__x000B_</t>
  </si>
  <si>
    <t>Jean Cocteau fait du cinema (1925) _x000B_Le Sang d'un poete (1930)_x000B_La Belle et la béte (1946)_x000B_LéAigle ‡ deux tétes (1947)_x000B_Les Parents terribles (1948) _x000B_Orphée (1949)_x000B_Coriolan (1950) _x000B_La Villa Santo-Sospir (1952) _x000B_Le Testament d'Orphée (1960)_x000B__x000B_</t>
  </si>
  <si>
    <t>Chiens perdus sans collier 1955_x000B_Notre Dame de Paris 1956_x000B_Maigret tend un piege 1958_x000B_Maigret et léaffaire St Fiacre 1959_x000B_Le baron de léécluse 1960_x000B_La princesse de Cleves 1960_x000B_Venus impériale 1963_x000B_Les amitiés particulieres 1964_x000B_Le majordome 1965_x000B_Les sultans 1966_x000B_Le soleil des voyous 1967_x000B_</t>
  </si>
  <si>
    <t>Les Dragueurs (1959)_x000B_Un couple (1960)_x000B_Snobs! (1962)_x000B_Les Vierges (1963)_x000B_Un drÙle de paroissien (1963)_x000B_La Grande frousse (1964)_x000B_La Bourse et la vie (1966)_x000B_Les Compagnons de la marguerite (1966)_x000B_La Grande lessive (1968)_x000B_L'…talon (1970)_x000B_Solo (1970)_x000B_L'Albatros (1971)_x000B_Chut! (1972)_x000B_L'Ombre d'une chance (1974)_x000B_Un linceul n'a pas de poches (1974)_x000B_L'Ibis rouge (1975)_x000B_Le Roi des bricoleurs (1977)_x000B_Le Témoin (1978)_x000B_Le Piege ‡ cons (1979)_x000B_Litan (1982)_x000B_Y a-t-il un Français dans la salle? (1982)_x000B_¿ mort l'arbitre (1984)_x000B_Le Pactole (1985)_x000B_La Machine ‡ découdre (1986)_x000B_Le Miraculé (1986)_x000B_Agent trouble (1987)_x000B_Nice is Nice (1987)_x000B_Les Saisons du plaisir (1988)_x000B_Une nuit ‡ l'assemblée nationale (1988)_x000B_Divine enfant (1989)_x000B_Il gele en enfer (1990)_x000B_La Vérité qui tue (1991)_x000B_La Méthode Barnol (1991)_x000B_Mocky story (1991)_x000B_Dis-moi qui tu hais (1991)_x000B_Ville ‡ vendre (1992)_x000B_Le Mari de Léon (1993)_x000B_Bonsoir (1994)_x000B_Noir comme le souvenir (1995)_x000B_Alliance cherche doigt (1997)_x000B_Robin des mers (1998)_x000B_Vidange (1998)_x000B_La Candide madame Duff (1999)_x000B_Tout est calme (2000)_x000B_Le Glandeur (2000)_x000B_La Béte de miséricorde (2001)_x000B_Les Araignées de la nuit (2002)_x000B_Le Furet (2003)_x000B_Touristes, oh yes! (2004)_x000B_Grabuge! (2005)_x000B_Le Deal (2006)_x000B_Le Bénévole (2006)</t>
  </si>
  <si>
    <t>Noirs et blancs en couleur (1976)_x000B_Coup de téte (1979)_x000B_La Guerre du feu (1981)_x000B_Der Name der Rose (1986)_x000B_L'Ours (1988)_x000B_L'Amant (1991)_x000B_Wings of Courage (1995)_x000B_Seven Years in Tibet (1997)_x000B_Enemy at the Gates (2001)_x000B_Deux freres (2004)_x000B_Sa majesté Minor (2007)</t>
  </si>
  <si>
    <t>Opération béton (1954) _x000B_Une femme coquette (1955) _x000B_Tous les garçons s'appellent Patrick (1957)_x000B_Charlotte et son Jules (1960)_x000B_¿ bout de souffle (1960)_x000B_Une histoire d'eau (1961)_x000B_Une femme est une femme (1961)_x000B_Laviamoci il cervello (1962) _x000B_Les Sept péchés capitaux (1962)  _x000B_Vivre sa vie (1962) _x000B_Le Petit soldat (1963)_x000B_Les Carabiniers (1963)_x000B_Le Mépris (1963)_x000B_Reportage sur Orly (1964) _x000B_Bande ‡ part (1964)_x000B_Les Plus belles escroqueries du monde (1964) _x000B_Une femme mariée (1964) _x000B_Alphaville (1965)_x000B_Paris vu par... (1965) _x000B_Pierrot le fou (1965)_x000B_Masculin, féminin (1966)_x000B_Made in U.S.A. (1966)_x000B_Deux ou trois choses que je sais d'elle (1967)_x000B_Le Plus vieux métier du monde (1967) _x000B_La Chinoise (1967)_x000B_Loin du Vietnam (1967) _x000B_Week End (1967) _x000B_Un film comme les autres (1968)_x000B_Le Gai savoir (1968)_x000B_Cinétracts (1968) _x000B_Sympathy for the Devil (1968) _x000B_Vent d'est (1969) _x000B_Amore e rabbia (1969) _x000B_Vladimir et Rosa (1970) _x000B_Pravda (1970) _x000B_Lotte in Italia (1970) _x000B_British Sounds (1970) _x000B_One P.M. (1972) _x000B_Tout va bien (1972)_x000B_Letter to Jane (1972) _x000B_Numéro deux (1975)  _x000B_Comment ça va? (1976) _x000B_Ici et ailleurs (1976) _x000B_Sauve qui peut (1979)  _x000B_Lettre ‡ Freddy Buache (1981) _x000B_Scénario du film 'Passion' (1982) _x000B_Passion (1982)_x000B_Prénom Carmen (1984)_x000B_Je vous salue, Marie (1985)_x000B_Détective (1985)_x000B_Soft and Hard (1986) _x000B_Meeting Woody Allen (1986) _x000B_Soigne ta droite (1987) _x000B_King Lear (1987)_x000B_Aria (1987)_x000B_Puissance de la parole (1988) _x000B_On s'est tous défilé (1988) _x000B_Le dernier mot (1988) _x000B_Le rapport Darty (1989) _x000B_Histoire(s) du cinéma: Une histoire seule (1989) _x000B_Histoire(s) du cinéma: Toutes les histoires(1989) _x000B_Comment vont les enfants (1990) _x000B_Nouvelle vague (1990) _x000B_Contre l'oubli (1991) _x000B_Allemagne année 90 neuf zéro (1991) _x000B_Les enfants jouent ‡ la Russie (1993) _x000B_Hélas pour moi (1993)_x000B_Deux fois cinquante ans de cinéma français (1995) _x000B_JLG/JLG - autoportrait de décembre (1995) _x000B_For Ever Mozart (1996) _x000B_The Old Place (1998) _x000B_Histoire(s) du cinéma: Une vague nouvelle (1998) _x000B_Histoire(s) du cinéma: Seul le cinéma (1998) _x000B_Histoire(s) du cinéma: Les signes parmi nous (1998) _x000B_Histoire(s) du cinéma: Le contrÙle de l'univers (1998) _x000B_Histoire(s) du cinéma: La monnaie de l'absolu (1998) _x000B_Histoire(s) du cinéma: Fatale beauté (1998) _x000B_LéOrigine du XXIeme siecle (2000)_x000B_…loge de l'amour (2001)_x000B_Ten Minutes Older: The Cello (2002)_x000B_Moments choisis des histoire(s) du cinéma (2004)_x000B_Notre musique (2004)</t>
  </si>
  <si>
    <t>Le cas du Docteur Laurent 1957_x000B_Les misérables 1958_x000B_Mandrin 1962_x000B_Monsieur 1964_x000B_Le jardinier déArgenteuil 1966</t>
  </si>
  <si>
    <t>Le silence de la mer 1947_x000B_Les enfants terribles 1950_x000B_Deux hommes dans Manhattan 1959_x000B_Léon Morin prétre 1961_x000B_Le doulos 1963_x000B_Léainé des Ferchaux 1963_x000B_Le deuxieme souffle 1966_x000B_Le samouraÔ 1967_x000B_Léarmée des ombres 1969_x000B_Le cercle rouge 1970_x000B_Un flic 1972_x000B_</t>
  </si>
  <si>
    <t>Cause toujours 2004 x_x000B_Céest le bouquet ! 2002_x000B_Ca ira mieux demain 2000_x000B_Si je téaime, prends garde ‡ toi 1998</t>
  </si>
  <si>
    <t>Night and the city 1950_x000B_Du rififi chez les hommes 1955_x000B_Celui qui doit mourir 1957_x000B_La loi 1959_x000B_Jamais le dimanche 1960_x000B_Topkapi 1964_x000B_La promesse de léaube 1970</t>
  </si>
  <si>
    <t>Léemploi du temps 2001</t>
  </si>
  <si>
    <t xml:space="preserve">La Fille révée (1977)_x000B_Strangulations blues (1980)_x000B_Boy Meets Girl (1984)_x000B_Mauvais sang (1986)_x000B_Les Amants du Pont-Neuf (1991)_x000B_Sans titre (1997)_x000B_Pola X (1999) </t>
  </si>
  <si>
    <t xml:space="preserve">LéAvant-dernier (1981)_x000B_Le Dernier combat (1983)_x000B_Subway (1985)_x000B_Le Grand bleu (1988)_x000B_Nikita (1990)_x000B_Atlantis (1991)_x000B_Léon (1994)_x000B_The Fifth Element (1997)_x000B_The Messenger: The Story of Joan of Arc (1999) </t>
  </si>
  <si>
    <t>Lé‚ge déor 1930_x000B_Cela séappelle léaurore 1956_x000B_La mort en ce jardin 1956_x000B_La fievre monte ‡ El Pao 1965_x000B_Le journal déune femme de chambre 1963_x000B_Belle de jour 1967_x000B_La voie lactée 1968_x000B_Le charme discet de la bourgeoisie 1972_x000B_Le fantÙme de la liberté 1974_x000B_Cet obscur objet du désir 1977</t>
  </si>
  <si>
    <t>Mort en fraude 1957_x000B_Orfeu Negro 1959_x000B_Vivre la nuit 1967_x000B_Le mur de léAtlantique 1970_x000B_</t>
  </si>
  <si>
    <t>Léinhumaine 1924_x000B_Feu Mathias Pascal 1926_x000B_Léargent 1928_x000B_Le mystere de la chambre jaune 1930_x000B_Le parfum de la daame en noir 1931_x000B_Les derniers jours de PompeÔ 1950</t>
  </si>
  <si>
    <t>LéAmour existe (1960)_x000B_LéEnfance nue (1969) _x000B_Nous ne vieillirons pas ensemble (1972) _x000B_La Gueule ouverte (1974) _x000B_Passe ton bac d'abord (1979) _x000B_Loulou (1980)_x000B_¿ nos amours (1983)_x000B_Police (1985) _x000B_Sous le soleil de satan (1987)_x000B_Van Gogh (1991) _x000B_Le Garçu (1995)_x000B_</t>
  </si>
  <si>
    <t>Les jeux de léamour 1960_x000B_Le farceur 1960_x000B_Léamant de cinq jours 1961_x000B_Sept péchés capitaux (la gourmandise) 1962_x000B_Cartouche 1962_x000B_Les veinards (la vedette) 1962_x000B_Léhomme de Rio 1964_x000B_Les tribulations déunn chinois en Chine 1965_x000B_Un monsieur de compagnie 1965_x000B_Le roi de coeur 1966_x000B_Le plus vieux métier du monde (Mlle Mimi) 1967_x000B_Le diable par la queue 1969_x000B_Les caprices de Marie 1970_x000B_La poudre déescampette 1971_x000B_Chere Louise 1962_x000B_Le magnifique 1973_x000B_Léincorrigible 1975_x000B_Julie Pot de Colle 1977_x000B_Tendre Poulet 1978_x000B_Le cavaleur 1979_x000B_On a volé la cuisse de Jupiter 1980_x000B_Psy 1981_x000B_LéAfricain 1983_x000B_La gitane 1986_x000B_Chuans 1988_x000B_Le mille et une nuits 1990_x000B_Clés du paradis 1991_x000B_Le Bossu 1997_x000B_Amazone 2000_x000B_Vipere au poing 2004</t>
  </si>
  <si>
    <t>La métamorphose des cloportes 1965_x000B_La horse 1970_x000B_Le chat 1971_x000B_La veuve Couderc 1971_x000B_Le fils 1973_x000B_Le train1973_x000B_La race des seigneurs 1974_x000B_Adieu poulet ! 1975_x000B_Le toubib 1979_x000B_Une étrange affaire 1981_x000B_LéEtoile du Nord 1982_x000B_Léami de Vincent 1983_x000B_Léhomme aux yeux déargent 1985_x000B_Cours privé 1986_x000B_Noyade interdite 1987</t>
  </si>
  <si>
    <t>Les sorcieres de Salem 1957_x000B_Le tour déécrou 1974</t>
  </si>
  <si>
    <t>Sous les toits de Paris 1930_x000B_A nous la liberté ! 1931_x000B_La beauté du diable 1950_x000B_Les belles de nuit 1952_x000B_Les grandes manoeuvres 1955_x000B_Porte des lilas 1957_x000B_Tout léor du monde 1961</t>
  </si>
  <si>
    <t>Le pere tranquille 1946_x000B_La bataille du rail 1946_x000B_Les maudits 1947_x000B_Jeux interdits 1952_x000B_Monsieur Ripois 1954_x000B_Gervaise 1956_x000B_Barrage sur le Pacifique 1958_x000B_Plein Soleil 1960_x000B_La joie de vivre 1960_x000B_Le jour et léheure 1963_x000B_Les félins 1964_x000B_Paris br˚le-t-il ?_x000B_Le passager de la pluis 1969_x000B_La course du lievre ‡ travers les champs 1972</t>
  </si>
  <si>
    <t>Histoire de Paul 74_x000B_La communion solennelle 77_x000B_Fernand 80_x000B_Léenfant roi 80_x000B_Le mystere Alexina 85_x000B_Léhomme qui néétait pas l‡ 87_x000B_Bapteme 89_x000B_Promenades déété 92_x000B_La place déun autre 93_x000B_Les freres Gravet 96_x000B_Rue du retrait 01_x000B_Léenfant du pays 03_x000B_Il a suffi que maman séen aille 06</t>
  </si>
  <si>
    <t>Les dames du bois de Boulogne 1945_x000B_Le journal déun curé de campagne 1951_x000B_Un condamné ‡ mort séest échappé 1956_x000B_Pickpocket 1959_x000B_Le proces de Jeanne déArc 1962_x000B_Au hasard Balthazard 1966_x000B_Mouchette 1967_x000B_Une femme douce 1969_x000B_Quatre nuits déun réveur 1971_x000B_Lancelot du lac 1974_x000B_Le diable probablement 1977_x000B_Léargent 1983_x000B_</t>
  </si>
  <si>
    <t>Les grandes gueules 1966_x000B_Les aventuriers 1967_x000B_Tante Zita 1968_x000B_Ho ! 1968_x000B_Boulevard du rhum 1971_x000B_Les caÔds 1972_x000B_Le secret 1974_x000B_Le vieux fusil 1975_x000B_Pile ou face 1980_x000B_Au nom de tous les miens 1983_x000B_Zone rouge 1986_x000B_De guerre lasse 1987_x000B_La révolution française (les années lumiere) 1989_x000B_Vent déEst 1993_x000B_Fait déhiver 1999_x000B_</t>
  </si>
  <si>
    <t>Dédée déAnvers 1948_x000B_Une si jolie petite plage 1949_x000B_Manéges 1949_x000B_Nez de cuir 1952_x000B_Les orgueilleux 1953_x000B_Mamézelle Nitouche 1954_x000B_Quand la femme séen méle 1957_x000B_Germinal 1963</t>
  </si>
  <si>
    <t xml:space="preserve">Léaventure de Guy (1936) _x000B_Schéma d'une identification (1946) _x000B_Ouvert pour cause d'inventaire (1946) _x000B_Visite ‡ Oscar Dominguez (1947) _x000B_Visite ‡ Lucien Coutaud (1947) _x000B_Visite ‡ Hans Hartnung (1947) _x000B_Visite ‡ Félix Labisse (1947) _x000B_Visite ‡ César Doméla (1947) _x000B_Van Gogh (1947) _x000B_Portrait d'Henri Goetz (1947) _x000B_Le Lait Nestlé (1947) _x000B_Journée naturelle (1947) _x000B_La bague (1947) _x000B_Léalcool tue (1947) _x000B_Van Gogh (1948) _x000B_Malfray (1948) _x000B_Les jardins de Paris (1948) _x000B_Ch‚teaux de France (1948) _x000B_Guernica (1950) _x000B_Gauguin (1950) _x000B_Pictura (1952) _x000B_Les statues meurent aussi (1953) _x000B_Nuit et brouillard (1955)_x000B_Toute la mémoire du monde (1956) _x000B_Le mystere de l'atelier quinze (1957) _x000B_Le chant du Styrene (1958) _x000B_Hiroshima mon amour (1959)_x000B_LéAnnée derniere ‡ Marienbad (1961)_x000B_Muriel (1963)_x000B_La Guerre est finie (1966)_x000B_Loin du Vietnam (1967)_x000B_Je t'aime, je t'aime (1968) _x000B_Stavisky... (1974)_x000B_Providence (1977) _x000B_Mon oncle d'Amérique (1980)_x000B_La Vie est un roman (1983)_x000B_LéAmour ‡ mort (1984)_x000B_Mélo (1986)_x000B_I Want to Go Home (1989)_x000B_Contre l'oubli (1991) _x000B_Gershwin (1992)_x000B_Smoking/No Smoking (1993) _x000B_On connait la chanson (1997)_x000B_Pas sur la bouche (2003) </t>
  </si>
  <si>
    <t>Au bonheur des dames 1943_x000B_Les amants de Vérone 1949_x000B_Justice est faite 1950_x000B_Nous sommes tous des assassins 1952_x000B_Le miroir ‡ deux faces 1958_x000B_Le passage du rhin 1960_x000B_Le glaive et la balance 1963_x000B_La vie conjugale 1963_x000B_Piege pour Cendrillon 1965_x000B_Les risques du métier 1967_x000B_Les chemins de Katmandou 1969_x000B_Mourir déaimer 1970_x000B_Verdict 1974</t>
  </si>
  <si>
    <t>Benoît Mariage</t>
  </si>
  <si>
    <t>Mariage Benoît</t>
  </si>
  <si>
    <t>Sur mes lèvres 01_x000B_un héros très discret 96</t>
  </si>
  <si>
    <t xml:space="preserve">Le sabotier du Val de Loire (1955) _x000B_Le bel indifférent (1957) _x000B_Musée Grévin (1958) _x000B_La mère et l'enfant (1959) _x000B_Ars (1959) _x000B_Lola (1961)_x000B_Les Sept péchés capitaux (1962)  _x000B_La Baie des anges (1963)_x000B_Les Parapluies de Cherbourg (1964)_x000B_Les Demoiselles de Rochefort (1967)_x000B_The Model Shop (1969)  _x000B_Peau d'‚ne (1970) _x000B_The Pied Piper (1972) _x000B_Léévénement le plus important depuis que l'homme a marché sur la lune (1973)  _x000B_Lady Oscar (1978)_x000B_Une chambre en ville (1982)  _x000B_Parking (1985)  _x000B_Trois places pour le 26 (1989) </t>
  </si>
  <si>
    <t xml:space="preserve">Le père NoÎl a les yeux bleus (1966)_x000B_La rosière de Pessac (1968) _x000B_La maman et la putain (1973)_x000B_Mes petites amoureuses (1974)_x000B_Une sale histoire (1977) _x000B_La rosière de Pessac (1979) _x000B_Les photos d'Alix (1980) </t>
  </si>
  <si>
    <t>Boudu sauvé des eaux 1932_x000B_Le crime de Mr Lange 1936_x000B_Les bas-fonds 1936_x000B_La béte humaine 1938_x000B_La règle du jeu 1939_x000B_Le fleuve 1951_x000B_Le carosse déor 1953_x000B_French Cancan 1955_x000B_Le testament du Dr Cordelier 1959_x000B_Le déjeuner sur léherbe 1959_x000B_Le caporal épinglé 1962</t>
  </si>
  <si>
    <t xml:space="preserve">Mensonges et trahisons et plus si affinités 04_x000B_Molière 07_x000B_Téte de gondole 05 (segment "¿ consommer froid de préférence")_x000B_¿ consommer froid de préférence  05_x000B_Pause, La 05 </t>
  </si>
  <si>
    <t xml:space="preserve">La Maleta (1960)_x000B_Le Retour (1964)_x000B_El Tango del viudo (1967)_x000B_Tres tristes tigres (1968)_x000B_Militarismo y tortura (1969)_x000B_La Catanaria (1969)_x000B_øQué hacer? (1970)_x000B_La Colonia penal (1970)_x000B_Nadie dijo nada (1971)_x000B_Ahora te vamos a llamar hermano (1971)_x000B_La TeorÌa y la pr·ctica (1972)_x000B_Poesia popular (1972)_x000B_Los Minuteros (1972)_x000B_La ExpropiaciÛn (1972)_x000B_Realismo socialista, El (1973)_x000B_Palomita brava (1973)_x000B_Palomita blanca (1973)_x000B_Abastecimiento (1973)_x000B_Di·logo de exilados (1974)_x000B_Sotelo (1976)_x000B_La Vocation suspendue (1977)_x000B_Colloque de chiens (1977)_x000B_L'Hypothèse du tableau volé (1978)_x000B_Les Divisions de la nature (1978)_x000B_Jeux (1979)_x000B_Images de débat (1979)_x000B_La Ville nouvelle (1980)_x000B_Teletests (1980)_x000B_Musée Dali (1980)_x000B_Fahlstrom (1980)_x000B_Le Borgne (1980)_x000B_The Territory (1981)_x000B_Images de sable (1981)_x000B_Les Trois couronnes du matelot (1982)_x000B_Querelle des jardins (1982)_x000B_Le Petit thé‚tre (1982)_x000B_Ombres chinoises (1982)_x000B_Het Dak van de Walvis (1982)_x000B_La Ville des pirates (1983)_x000B_La Ville de Paris (1983)_x000B_Point de fuite (1983)_x000B_Bérénice (1983)_x000B_Régime sans pain (1984)_x000B_L'…veillé du pont de l'Alma (1985)_x000B_Treasure Island (1985)_x000B_La Présence réelle (1985)_x000B_Les Destins de Manoel (1985)_x000B_Mammame (1986)_x000B_Richard III (1986)_x000B_Mémoire des apparences (1986)_x000B_Dans un miroir (1986)_x000B_Le Professeur Taranne (1987)_x000B_La Chouette aveugle (1987)_x000B_Brise-glace (1987)_x000B_Tous les nuages sont des horloges (1988)_x000B_Allegoria (1988)_x000B_Il Pozzo dei pazzi (1989)_x000B_Hub (1989)_x000B_Derrière le mur (1989)_x000B_The Golden Boat (1990)_x000B_La Novela errante (1990)_x000B_Le Livre de Christophe Colombe (1990)_x000B_Lexot (1991)_x000B_Basta la palabra (1991)_x000B_Visione e meraviglia della religione cristiana (1992)_x000B_Les Solidades (1992)_x000B_L'Oeil qui ment (1992)_x000B_Miroirs de Tunisie (1993)_x000B_Capitolo 66 (1993)_x000B_Viaggio clandestino - Vite di santi e di peccatori (1994)_x000B_Fado majeur et mineur (1994)_x000B_¿ propos de Nice, la suite (1995) _x000B_Trois vies et une seule mort (1996)_x000B_Généalogies d'un crime (1997)_x000B_Shattered Image (1998)_x000B_Le Temps retrouvé (1999)_x000B_Combat d'amour en songe (2000)_x000B_Comédie de l'innocence (2000)_x000B_Les ¬mes fortes (2001)_x000B_Miotte vu par Ruiz (2001)_x000B_Cofralandes, rapsodia chilena (2002)_x000B_Une place parmi les vivants (2003)_x000B_Ce jour-l‡ (2003)_x000B_Médée (2003)_x000B_Un livre ‡ rendre (2004)_x000B_Klimt (2005)_x000B_Le Domaine perdu (2005) </t>
  </si>
  <si>
    <t>Je règle mes pas sur le pas de mon père 99</t>
  </si>
  <si>
    <t xml:space="preserve">Voyage au Congo (1927) _x000B_La meilleure bobone (1930) _x000B_Les amours de minuit (1930) _x000B_Mam'zelle Nitouche (1931) _x000B_J'ai quelque chose ‡ vous dire (1931) _x000B_Attaque nocturne (1931) _x000B_La petite chocolatière (1932) _x000B_Fanny (1932)_x000B_Zouzou (1934) _x000B_Sans famille (1934) _x000B_Lac aux dames (1934) _x000B_L'hÙtel du libre échange (1934) _x000B_Les beaux jours (1935) _x000B_Sous les yeux d'occident (1936) _x000B_Aventure ‡ Paris (1936) _x000B_Les amants terribles (1936) _x000B_Gribouille (1937)  _x000B_La dame de Malacca (1937) _x000B_Andere Welt (1937) _x000B_Entrée des artistes (1938)_x000B_Orage (1938) _x000B_Le corsaire (1939) _x000B_Parade en sept nuits (1941) _x000B_L'Arlésienne (1942) _x000B_Félicie Nanteuil (1943) _x000B_Les petites du quai aux fleurs (1944) _x000B_La belle aventure (1945) _x000B_Petrus (1946) _x000B_Lunegarde (1946) _x000B_Blanche Fury (1947) _x000B_Maria Chapdelaine (1950) _x000B_Blackmailed (1950) _x000B_Avec André Gide (1952) _x000B_La demoiselle et son revenant (1952) _x000B_Julietta (1953) _x000B_L'amante di Paride (1953) _x000B_I Cavalieri dell'illusione (1954) _x000B_Futures vedettes (1955) _x000B_L'amant de lady Chatterley (1955) _x000B_En effeuillant la marguerite (1956)_x000B_L'amour est en jeu (1957) _x000B_Sois belle et tais-toi (1958)_x000B_Un drÙle de dimanche (1958) _x000B_Les affreux (1959) _x000B_Les démons de minuit (1961) _x000B_Les Parisiennes (1962) _x000B_L'abominable homme des douanes (1963) _x000B_Le bal du comte d'Orgel (1970)  </t>
  </si>
  <si>
    <t xml:space="preserve">Diabolo menthe (1977)_x000B_Cocktail Molotov (1980)_x000B_Coup de foudre (1983)_x000B_Un homme amoureux (1987)_x000B_La Baule-les-Pins (1990)_x000B_Après l'amour (1992)_x000B_¿ la folie (1994)_x000B_Les Enfants du siècle (1999)_x000B_Je reste! (2003)_x000B_L'Anniversaire (2005)_x000B_ </t>
  </si>
  <si>
    <t>Photo de famille (1988)_x000B_Les Doigts dans le ventre (1988)_x000B_Une goutte de sang (1991)_x000B_Le Trou madame (1991)_x000B_Peau contre peau (1991)_x000B_Deux plus un (1991)_x000B_Thomas reconstitué (1992)_x000B_Victor (1993)_x000B_Une rose entre nous (1994)_x000B_Action vérité (1994)_x000B_La Petite mort (1995)_x000B_Jospin s'éclaire (1995)_x000B_Une robe d'été (1996)_x000B_Regarde la mer (1997)_x000B_Scènes de lit (1997)_x000B_X 2000 (1998)_x000B_Sitcom (1998)_x000B_Les Amants criminels (1999)_x000B_Gouttes d'eau sur pierres br˚lantes (1999)_x000B_Sous le sable (2000)_x000B_8 femmes (2002)_x000B_Swimming Pool (2003)_x000B_5x2 (2004) _x000B_Le Temps qui reste (2005)_x000B_Un lever de rideau (2006)</t>
  </si>
  <si>
    <t>frères Dardenne</t>
  </si>
  <si>
    <t>Dardenne frères</t>
  </si>
  <si>
    <t>La téte contre les murs 1959_x000B_Les yeux sans visage 1960_x000B_Thérèse Desqueyroux 1962_x000B_Judex 1963_x000B_Thomas léimposteur 1964</t>
  </si>
  <si>
    <t>Marcel Ophüls</t>
  </si>
  <si>
    <t>Max Ophüls</t>
  </si>
  <si>
    <t>Années</t>
  </si>
  <si>
    <t>Colonne1</t>
  </si>
  <si>
    <t>Colonne2</t>
  </si>
  <si>
    <t>Colonne3</t>
  </si>
  <si>
    <t>Colonne5</t>
  </si>
  <si>
    <t>Colonne6</t>
  </si>
  <si>
    <t>Colonne7</t>
  </si>
  <si>
    <t>Marcel L'Herbier</t>
  </si>
  <si>
    <t>La communion solennelle (1976) Baptême (1988)</t>
  </si>
  <si>
    <t>(1975) 7 morts sur ordonnance</t>
  </si>
  <si>
    <t>(1990) Dr Petiot</t>
  </si>
  <si>
    <t>Ces dames aux chapeaux verts (1937)_x000B_La Vie est magnifique (1938)_x000B_Le Petit chose (1938)_x000B_Nord-Atlantique (1939)_x000B_Sixième étage (1940)_x000B_Départ ‡ zéro (1941)_x000B_Feu sacré (1942)_x000B_Vingt-quatre heures de perm' (1945)_x000B_L' Invité de la onzième heure (1945)_x000B_Jeux de femmes (1946)_x000B_Coeur de coq (1947)_x000B_Pas un mot ‡ la reine mère (1947)_x000B_Monsieur Vincent (1947)_x000B_Docteur Laennec (1949)_x000B_La Cage aux filles (1949)_x000B_Peppino e Violetta (1950)_x000B_La Portatrice di pane (1950)_x000B_Né de père inconnu (1950)_x000B_The Small Miracle (1951)_x000B_Moineaux de Paris (1952)_x000B_Domenica (1952)_x000B_Rayés des vivants (1952)_x000B_Noches andaluzas (1954)_x000B_Un missionnaire (1955)_x000B_«a aussi c'est Paris (1957)_x000B_Quand vient l'amour (1957)_x000B_Adorables démons (1957)_x000B_Marchands de filles (1957)_x000B_Prisons de femmes (1958)_x000B_Les Filles de nuit (1959)_x000B_Le Fric (1959)_x000B_Bal de nuit (1959)_x000B_Cocagne (1960) Touchez pas aux blondes (1960)_x000B_La Porteuse de pain (1963)_x000B_Coplan, agent secret FX 18 (1964)_x000B_Requiem pour un caÔd (1964)_x000B_Baraka sur X 13 (1966) Le Vicomte règle ses comptes (1967)_x000B_Un Killer per sua maest‡ (1968)</t>
  </si>
  <si>
    <t>Trés bon</t>
  </si>
  <si>
    <t>Michel Hazanavicius</t>
  </si>
  <si>
    <t>Érick Zonca</t>
  </si>
  <si>
    <t>Colonne4</t>
  </si>
  <si>
    <t xml:space="preserve">Coplan sauve sa peau (1967) _x000B_Cran d'arrét (1970) _x000B_Un condé (1970) _x000B_Saut d'ange (1971) _x000B_L'Attentat (1972) _x000B_R.A.S. (1973)_x000B_Folle ‡ tuer (1975)_x000B_Dupont Lajoie (1975)_x000B_Le Juge Fayard dit le shérif (1977)_x000B_Un taxi mauve (1977) _x000B_La Clé sur la porte (1978) _x000B_La Femme flic (1980)_x000B_Espion, leve-toi (1981)_x000B_Allonsu z'enfants (1981)_x000B_Le Prix du danger (1983) _x000B_Canicule (1984) _x000B_Bleu comme l'enfer (1986) _x000B_La Travestie (1988) _x000B_Radio Corbeau (1989) _x000B_La Tribu (1990) </t>
  </si>
  <si>
    <t xml:space="preserve">Gérard Corbiau </t>
  </si>
  <si>
    <t>Rémy Belvaux</t>
  </si>
  <si>
    <t>Alain Tanner</t>
  </si>
  <si>
    <t>Jean Claude Brisseau</t>
  </si>
  <si>
    <t>Noms de 3 mots sans tirets</t>
  </si>
  <si>
    <t xml:space="preserve">Nom de 3 mots avec et sans tiret </t>
  </si>
  <si>
    <t>Pierre Paul Jacques Henri</t>
  </si>
  <si>
    <t>Honoré Fabien Pierre Marie Grosjean</t>
  </si>
  <si>
    <t>Noms avec diverses occurences</t>
  </si>
  <si>
    <t>Noms avec tirets</t>
  </si>
  <si>
    <t>La Fugue de Monsieur Perle (1952)</t>
  </si>
  <si>
    <t>La Marche glorieuse (1953)</t>
  </si>
  <si>
    <t>Le Coeur frivole ou La galante comédie (1953)</t>
  </si>
  <si>
    <t>Sophie et le crime (1955)</t>
  </si>
  <si>
    <t>La Mariée est trop belle (1956)</t>
  </si>
  <si>
    <t>Paris canaille (1956)</t>
  </si>
  <si>
    <t>Las Lavanderas de Portugal (1957)</t>
  </si>
  <si>
    <t>Christine (1958)</t>
  </si>
  <si>
    <t>Le Capitaine Fracasse (1961)</t>
  </si>
  <si>
    <t>Shéhérazade (1963)</t>
  </si>
  <si>
    <t>Gibraltar (1964)</t>
  </si>
  <si>
    <t>¿ belles dents (1966)</t>
  </si>
  <si>
    <t>Ultimul Mohican (1968)</t>
  </si>
  <si>
    <t>Vinatorul de cerbi (1969)</t>
  </si>
  <si>
    <t>Les jeux de léamour 1960</t>
  </si>
  <si>
    <t>Le farceur 1960</t>
  </si>
  <si>
    <t>Léamant de cinq jours 1961</t>
  </si>
  <si>
    <t>Sept péchés capitaux (la gourmandise) 1962</t>
  </si>
  <si>
    <t>Cartouche 1962</t>
  </si>
  <si>
    <t>Les veinards (la vedette) 1962</t>
  </si>
  <si>
    <t>Léhomme de Rio 1964</t>
  </si>
  <si>
    <t>Les tribulations déunn chinois en Chine 1965</t>
  </si>
  <si>
    <t>Un monsieur de compagnie 1965</t>
  </si>
  <si>
    <t>Le roi de coeur 1966</t>
  </si>
  <si>
    <t>Le plus vieux métier du monde (Mlle Mimi) 1967</t>
  </si>
  <si>
    <t>Le diable par la queue 1969</t>
  </si>
  <si>
    <t>Les caprices de Marie 1970</t>
  </si>
  <si>
    <t>La poudre déescampette 1971</t>
  </si>
  <si>
    <t>Chere Louise 1962</t>
  </si>
  <si>
    <t>Le magnifique 1973</t>
  </si>
  <si>
    <t>Léincorrigible 1975</t>
  </si>
  <si>
    <t>Julie Pot de Colle 1977</t>
  </si>
  <si>
    <t>Tendre Poulet 1978</t>
  </si>
  <si>
    <t>Le cavaleur 1979</t>
  </si>
  <si>
    <t>On a volé la cuisse de Jupiter 1980</t>
  </si>
  <si>
    <t>Psy 1981</t>
  </si>
  <si>
    <t>LéAfricain 1983</t>
  </si>
  <si>
    <t>La gitane 1986</t>
  </si>
  <si>
    <t>Chuans 1988</t>
  </si>
  <si>
    <t>Le mille et une nuits 1990</t>
  </si>
  <si>
    <t>Clés du paradis 1991</t>
  </si>
  <si>
    <t>Le Bossu 1997</t>
  </si>
  <si>
    <t>Amazone 2000</t>
  </si>
  <si>
    <t>Vipere au poing 2004</t>
  </si>
  <si>
    <t>Le silence de la mer 1947</t>
  </si>
  <si>
    <t>Les enfants terribles 1950</t>
  </si>
  <si>
    <t>Deux hommes dans Manhattan 1959</t>
  </si>
  <si>
    <t>Léon Morin prétre 1961</t>
  </si>
  <si>
    <t>Le doulos 1963</t>
  </si>
  <si>
    <t>Léainé des Ferchaux 1963</t>
  </si>
  <si>
    <t>Le deuxieme souffle 1966</t>
  </si>
  <si>
    <t>Le samouraÔ 1967</t>
  </si>
  <si>
    <t>Léarmée des ombres 1969</t>
  </si>
  <si>
    <t>Le cercle rouge 1970</t>
  </si>
  <si>
    <t>Un flic 1972</t>
  </si>
  <si>
    <t/>
  </si>
  <si>
    <t>Life of Pi (2009) (pre-production)</t>
  </si>
  <si>
    <t>Un long dimanche de fiançailles (2004)</t>
  </si>
  <si>
    <t>Le fabuleux destin d'Amélie Poulain, Le (2001)</t>
  </si>
  <si>
    <t>Alien: La résurrection (1997)</t>
  </si>
  <si>
    <t>Cité des enfants perdus, La (1995)</t>
  </si>
  <si>
    <t>Delicatessen (1991)</t>
  </si>
  <si>
    <t>Foutaises (1989)</t>
  </si>
  <si>
    <t>Pas de repos pour Billy Brakko (1984)</t>
  </si>
  <si>
    <t>Le bunker de la derniere rafale, Le (1981)</t>
  </si>
  <si>
    <t>Manege, Le (1980)</t>
  </si>
  <si>
    <t xml:space="preserve">…vasion, L' (1978) </t>
  </si>
  <si>
    <t xml:space="preserve">La Vie de ch‚teau (1965)  </t>
  </si>
  <si>
    <t>Les Mariés de l'an II (1971)</t>
  </si>
  <si>
    <t>Le Sauvage (1975)</t>
  </si>
  <si>
    <t xml:space="preserve">Tout feu, tout flamme (1981) </t>
  </si>
  <si>
    <t>Cyrano de Bergerac (1990)</t>
  </si>
  <si>
    <t>Le Hussard sur le toit (1995)</t>
  </si>
  <si>
    <t xml:space="preserve">Bon voyage (2003) </t>
  </si>
  <si>
    <t xml:space="preserve">Opération béton (1954) </t>
  </si>
  <si>
    <t xml:space="preserve">Une femme coquette (1955) </t>
  </si>
  <si>
    <t>Tous les garçons s'appellent Patrick (1957)</t>
  </si>
  <si>
    <t>Charlotte et son Jules (1960)</t>
  </si>
  <si>
    <t>¿ bout de souffle (1960)</t>
  </si>
  <si>
    <t>Une histoire d'eau (1961)</t>
  </si>
  <si>
    <t>Une femme est une femme (1961)</t>
  </si>
  <si>
    <t xml:space="preserve">Laviamoci il cervello (1962) </t>
  </si>
  <si>
    <t xml:space="preserve">Les Sept péchés capitaux (1962)  </t>
  </si>
  <si>
    <t xml:space="preserve">Vivre sa vie (1962) </t>
  </si>
  <si>
    <t>Le Petit soldat (1963)</t>
  </si>
  <si>
    <t>Les Carabiniers (1963)</t>
  </si>
  <si>
    <t>Le Mépris (1963)</t>
  </si>
  <si>
    <t xml:space="preserve">Reportage sur Orly (1964) </t>
  </si>
  <si>
    <t>Bande ‡ part (1964)</t>
  </si>
  <si>
    <t xml:space="preserve">Les Plus belles escroqueries du monde (1964) </t>
  </si>
  <si>
    <t xml:space="preserve">Une femme mariée (1964) </t>
  </si>
  <si>
    <t>Alphaville (1965)</t>
  </si>
  <si>
    <t xml:space="preserve">Paris vu par... (1965) </t>
  </si>
  <si>
    <t>Pierrot le fou (1965)</t>
  </si>
  <si>
    <t>Masculin, féminin (1966)</t>
  </si>
  <si>
    <t>Made in U.S.A. (1966)</t>
  </si>
  <si>
    <t>Deux ou trois choses que je sais d'elle (1967)</t>
  </si>
  <si>
    <t xml:space="preserve">Le Plus vieux métier du monde (1967) </t>
  </si>
  <si>
    <t>La Chinoise (1967)</t>
  </si>
  <si>
    <t xml:space="preserve">Loin du Vietnam (1967) </t>
  </si>
  <si>
    <t xml:space="preserve">Week End (1967) </t>
  </si>
  <si>
    <t>Un film comme les autres (1968)</t>
  </si>
  <si>
    <t>Le Gai savoir (1968)</t>
  </si>
  <si>
    <t xml:space="preserve">Cinétracts (1968) </t>
  </si>
  <si>
    <t xml:space="preserve">Sympathy for the Devil (1968) </t>
  </si>
  <si>
    <t xml:space="preserve">Vent d'est (1969) </t>
  </si>
  <si>
    <t xml:space="preserve">Amore e rabbia (1969) </t>
  </si>
  <si>
    <t xml:space="preserve">Vladimir et Rosa (1970) </t>
  </si>
  <si>
    <t xml:space="preserve">Pravda (1970) </t>
  </si>
  <si>
    <t xml:space="preserve">Lotte in Italia (1970) </t>
  </si>
  <si>
    <t xml:space="preserve">British Sounds (1970) </t>
  </si>
  <si>
    <t xml:space="preserve">One P.M. (1972) </t>
  </si>
  <si>
    <t>Tout va bien (1972)</t>
  </si>
  <si>
    <t xml:space="preserve">Letter to Jane (1972) </t>
  </si>
  <si>
    <t xml:space="preserve">Numéro deux (1975)  </t>
  </si>
  <si>
    <t xml:space="preserve">Comment ça va? (1976) </t>
  </si>
  <si>
    <t xml:space="preserve">Ici et ailleurs (1976) </t>
  </si>
  <si>
    <t xml:space="preserve">Sauve qui peut (1979)  </t>
  </si>
  <si>
    <t xml:space="preserve">Lettre ‡ Freddy Buache (1981) </t>
  </si>
  <si>
    <t xml:space="preserve">Scénario du film 'Passion' (1982) </t>
  </si>
  <si>
    <t>Passion (1982)</t>
  </si>
  <si>
    <t>Prénom Carmen (1984)</t>
  </si>
  <si>
    <t>Je vous salue, Marie (1985)</t>
  </si>
  <si>
    <t>Détective (1985)</t>
  </si>
  <si>
    <t xml:space="preserve">Soft and Hard (1986) </t>
  </si>
  <si>
    <t xml:space="preserve">Meeting Woody Allen (1986) </t>
  </si>
  <si>
    <t xml:space="preserve">Soigne ta droite (1987) </t>
  </si>
  <si>
    <t>King Lear (1987)</t>
  </si>
  <si>
    <t>Aria (1987)</t>
  </si>
  <si>
    <t xml:space="preserve">Puissance de la parole (1988) </t>
  </si>
  <si>
    <t xml:space="preserve">On s'est tous défilé (1988) </t>
  </si>
  <si>
    <t xml:space="preserve">Le dernier mot (1988) </t>
  </si>
  <si>
    <t xml:space="preserve">Le rapport Darty (1989) </t>
  </si>
  <si>
    <t xml:space="preserve">Histoire(s) du cinéma: Une histoire seule (1989) </t>
  </si>
  <si>
    <t xml:space="preserve">Histoire(s) du cinéma: Toutes les histoires(1989) </t>
  </si>
  <si>
    <t xml:space="preserve">Comment vont les enfants (1990) </t>
  </si>
  <si>
    <t xml:space="preserve">Nouvelle vague (1990) </t>
  </si>
  <si>
    <t xml:space="preserve">Contre l'oubli (1991) </t>
  </si>
  <si>
    <t xml:space="preserve">Allemagne année 90 neuf zéro (1991) </t>
  </si>
  <si>
    <t xml:space="preserve">Les enfants jouent ‡ la Russie (1993) </t>
  </si>
  <si>
    <t>Hélas pour moi (1993)</t>
  </si>
  <si>
    <t xml:space="preserve">Deux fois cinquante ans de cinéma français (1995) </t>
  </si>
  <si>
    <t xml:space="preserve">JLG/JLG - autoportrait de décembre (1995) </t>
  </si>
  <si>
    <t xml:space="preserve">For Ever Mozart (1996) </t>
  </si>
  <si>
    <t xml:space="preserve">The Old Place (1998) </t>
  </si>
  <si>
    <t xml:space="preserve">Histoire(s) du cinéma: Une vague nouvelle (1998) </t>
  </si>
  <si>
    <t xml:space="preserve">Histoire(s) du cinéma: Seul le cinéma (1998) </t>
  </si>
  <si>
    <t xml:space="preserve">Histoire(s) du cinéma: Les signes parmi nous (1998) </t>
  </si>
  <si>
    <t xml:space="preserve">Histoire(s) du cinéma: Le contrÙle de l'univers (1998) </t>
  </si>
  <si>
    <t xml:space="preserve">Histoire(s) du cinéma: La monnaie de l'absolu (1998) </t>
  </si>
  <si>
    <t xml:space="preserve">Histoire(s) du cinéma: Fatale beauté (1998) </t>
  </si>
  <si>
    <t>LéOrigine du XXIeme siecle (2000)</t>
  </si>
  <si>
    <t>…loge de l'amour (2001)</t>
  </si>
  <si>
    <t>Ten Minutes Older: The Cello (2002)</t>
  </si>
  <si>
    <t>Moments choisis des histoire(s) du cinéma (2004)</t>
  </si>
  <si>
    <t>Notre musique (2004)</t>
  </si>
  <si>
    <t>Diva (1981)</t>
  </si>
  <si>
    <t xml:space="preserve">La Lune dans le caniveau (1983) </t>
  </si>
  <si>
    <t>37∞2 le matin (1986)</t>
  </si>
  <si>
    <t xml:space="preserve">Roselyne et les lions (1989) </t>
  </si>
  <si>
    <t xml:space="preserve">IP5: L'ile aux pachydermes (1992) </t>
  </si>
  <si>
    <t xml:space="preserve">Otaku (1994) </t>
  </si>
  <si>
    <t xml:space="preserve">Mortel transfert (2001) </t>
  </si>
  <si>
    <t>Noirs et blancs en couleur (1976)</t>
  </si>
  <si>
    <t>Coup de téte (1979)</t>
  </si>
  <si>
    <t>La Guerre du feu (1981)</t>
  </si>
  <si>
    <t>Der Name der Rose (1986)</t>
  </si>
  <si>
    <t>L'Ours (1988)</t>
  </si>
  <si>
    <t>L'Amant (1991)</t>
  </si>
  <si>
    <t>Wings of Courage (1995)</t>
  </si>
  <si>
    <t>Seven Years in Tibet (1997)</t>
  </si>
  <si>
    <t>Enemy at the Gates (2001)</t>
  </si>
  <si>
    <t>Deux freres (2004)</t>
  </si>
  <si>
    <t>Sa majesté Minor (2007)</t>
  </si>
  <si>
    <t>Les Dragueurs (1959)</t>
  </si>
  <si>
    <t>Un couple (1960)</t>
  </si>
  <si>
    <t>Snobs! (1962)</t>
  </si>
  <si>
    <t>Les Vierges (1963)</t>
  </si>
  <si>
    <t>Un drÙle de paroissien (1963)</t>
  </si>
  <si>
    <t>La Grande frousse (1964)</t>
  </si>
  <si>
    <t>La Bourse et la vie (1966)</t>
  </si>
  <si>
    <t>Les Compagnons de la marguerite (1966)</t>
  </si>
  <si>
    <t>La Grande lessive (1968)</t>
  </si>
  <si>
    <t>L'…talon (1970)</t>
  </si>
  <si>
    <t>Solo (1970)</t>
  </si>
  <si>
    <t>L'Albatros (1971)</t>
  </si>
  <si>
    <t>Chut! (1972)</t>
  </si>
  <si>
    <t>L'Ombre d'une chance (1974)</t>
  </si>
  <si>
    <t>Un linceul n'a pas de poches (1974)</t>
  </si>
  <si>
    <t>L'Ibis rouge (1975)</t>
  </si>
  <si>
    <t>Le Roi des bricoleurs (1977)</t>
  </si>
  <si>
    <t>Le Témoin (1978)</t>
  </si>
  <si>
    <t>Le Piege ‡ cons (1979)</t>
  </si>
  <si>
    <t>Litan (1982)</t>
  </si>
  <si>
    <t>Y a-t-il un Français dans la salle? (1982)</t>
  </si>
  <si>
    <t>¿ mort l'arbitre (1984)</t>
  </si>
  <si>
    <t>Le Pactole (1985)</t>
  </si>
  <si>
    <t>La Machine ‡ découdre (1986)</t>
  </si>
  <si>
    <t>Le Miraculé (1986)</t>
  </si>
  <si>
    <t>Agent trouble (1987)</t>
  </si>
  <si>
    <t>Nice is Nice (1987)</t>
  </si>
  <si>
    <t>Les Saisons du plaisir (1988)</t>
  </si>
  <si>
    <t>Une nuit ‡ l'assemblée nationale (1988)</t>
  </si>
  <si>
    <t>Divine enfant (1989)</t>
  </si>
  <si>
    <t>Il gele en enfer (1990)</t>
  </si>
  <si>
    <t>La Vérité qui tue (1991)</t>
  </si>
  <si>
    <t>La Méthode Barnol (1991)</t>
  </si>
  <si>
    <t>Mocky story (1991)</t>
  </si>
  <si>
    <t>Dis-moi qui tu hais (1991)</t>
  </si>
  <si>
    <t>Ville ‡ vendre (1992)</t>
  </si>
  <si>
    <t>Le Mari de Léon (1993)</t>
  </si>
  <si>
    <t>Bonsoir (1994)</t>
  </si>
  <si>
    <t>Noir comme le souvenir (1995)</t>
  </si>
  <si>
    <t>Alliance cherche doigt (1997)</t>
  </si>
  <si>
    <t>Robin des mers (1998)</t>
  </si>
  <si>
    <t>Vidange (1998)</t>
  </si>
  <si>
    <t>La Candide madame Duff (1999)</t>
  </si>
  <si>
    <t>Tout est calme (2000)</t>
  </si>
  <si>
    <t>Le Glandeur (2000)</t>
  </si>
  <si>
    <t>La Béte de miséricorde (2001)</t>
  </si>
  <si>
    <t>Les Araignées de la nuit (2002)</t>
  </si>
  <si>
    <t>Le Furet (2003)</t>
  </si>
  <si>
    <t>Touristes, oh yes! (2004)</t>
  </si>
  <si>
    <t>Grabuge! (2005)</t>
  </si>
  <si>
    <t>Le Deal (2006)</t>
  </si>
  <si>
    <t>Le Bénévole (2006)</t>
  </si>
  <si>
    <t>Lé assassin habite au 21 1942</t>
  </si>
  <si>
    <t>Le corbeau 1943</t>
  </si>
  <si>
    <t>Quai des orfévres 1947</t>
  </si>
  <si>
    <t>Le salaire de la peur 1953</t>
  </si>
  <si>
    <t>Les diaboliques 1955</t>
  </si>
  <si>
    <t>Le mystere Picasso 1956</t>
  </si>
  <si>
    <t>Les espions 1957</t>
  </si>
  <si>
    <t>La vérité 1960</t>
  </si>
  <si>
    <t>Léenfer 1964</t>
  </si>
  <si>
    <t>La prisonniere 1968</t>
  </si>
  <si>
    <t>Le diable au corps 1946</t>
  </si>
  <si>
    <t>Léauberge rouge 1951</t>
  </si>
  <si>
    <t>Le rouge et le noir 1954</t>
  </si>
  <si>
    <t>La traversée de Paris 1956</t>
  </si>
  <si>
    <t>En cas de malheur 1958</t>
  </si>
  <si>
    <t>La jument verte 1959</t>
  </si>
  <si>
    <t>Le Comte de Monte Christo 1961</t>
  </si>
  <si>
    <t>Napoléon (1927)</t>
  </si>
  <si>
    <t xml:space="preserve">Marines et cristeaux (1928) </t>
  </si>
  <si>
    <t xml:space="preserve">La Fin du monde (1931) </t>
  </si>
  <si>
    <t xml:space="preserve">Mater dolorosa (1932)  </t>
  </si>
  <si>
    <t xml:space="preserve">Le Maitre de forges (1933)  </t>
  </si>
  <si>
    <t xml:space="preserve">Poliche (1934)  </t>
  </si>
  <si>
    <t xml:space="preserve">Napoléon Bonaparte (1934)  </t>
  </si>
  <si>
    <t xml:space="preserve">End of the World (1934) </t>
  </si>
  <si>
    <t xml:space="preserve">La Dame aux camélias (1934) </t>
  </si>
  <si>
    <t xml:space="preserve">Le Roman d'un jeune homme pauvre (1935)  </t>
  </si>
  <si>
    <t xml:space="preserve">Lucrece Borgia (1935)  </t>
  </si>
  <si>
    <t xml:space="preserve">JérÙme Perreau héros des barricades (1935)  </t>
  </si>
  <si>
    <t xml:space="preserve">Le Voleur de femmes (1936)  </t>
  </si>
  <si>
    <t xml:space="preserve">Un grand amour de Beethoven (1936) </t>
  </si>
  <si>
    <t>J'accuse! (1938)</t>
  </si>
  <si>
    <t xml:space="preserve">Louise (1939) </t>
  </si>
  <si>
    <t xml:space="preserve">Paradis perdu (1940) </t>
  </si>
  <si>
    <t xml:space="preserve">La Vénus aveugle (1941) </t>
  </si>
  <si>
    <t xml:space="preserve">Le Capitaine Fracasse (1943) </t>
  </si>
  <si>
    <t xml:space="preserve">Quatorze juillet (1953) </t>
  </si>
  <si>
    <t xml:space="preserve">La Tour de Nesle (1954)  </t>
  </si>
  <si>
    <t xml:space="preserve">Magirama (1956) </t>
  </si>
  <si>
    <t>Austerlitz (1960)</t>
  </si>
  <si>
    <t xml:space="preserve">Cyrano et d'Artagnan (1963)  </t>
  </si>
  <si>
    <t xml:space="preserve">Bonaparte et la révolution (1971) </t>
  </si>
  <si>
    <t>France société anonyme (1974)</t>
  </si>
  <si>
    <t>Police Python 357 (1976)</t>
  </si>
  <si>
    <t>La Menace (1977)</t>
  </si>
  <si>
    <t>Série noire (1979)</t>
  </si>
  <si>
    <t>Le Choix des armes (1981)</t>
  </si>
  <si>
    <t>Fort Saganne (1984)</t>
  </si>
  <si>
    <t>Le MÙme (1986)</t>
  </si>
  <si>
    <t>Nocturne indien (1989)</t>
  </si>
  <si>
    <t>Tous les matins du monde (1991)</t>
  </si>
  <si>
    <t>Contre l'oubli (1991)</t>
  </si>
  <si>
    <t>Le Nouveau monde (1995)</t>
  </si>
  <si>
    <t>Lumiere et compagnie (1995)</t>
  </si>
  <si>
    <t>Les Enfants de Lumiere (1995)</t>
  </si>
  <si>
    <t>Le Cousin (1997)</t>
  </si>
  <si>
    <t>Le Prince du Pacifique (2000)</t>
  </si>
  <si>
    <t>Stupeur et tremblements (2003)</t>
  </si>
  <si>
    <t>Les Mots bleus (2005)</t>
  </si>
  <si>
    <t xml:space="preserve">Léaventure de Guy (1936) </t>
  </si>
  <si>
    <t xml:space="preserve">Schéma d'une identification (1946) </t>
  </si>
  <si>
    <t xml:space="preserve">Ouvert pour cause d'inventaire (1946) </t>
  </si>
  <si>
    <t xml:space="preserve">Visite ‡ Oscar Dominguez (1947) </t>
  </si>
  <si>
    <t xml:space="preserve">Visite ‡ Lucien Coutaud (1947) </t>
  </si>
  <si>
    <t xml:space="preserve">Visite ‡ Hans Hartnung (1947) </t>
  </si>
  <si>
    <t xml:space="preserve">Visite ‡ Félix Labisse (1947) </t>
  </si>
  <si>
    <t xml:space="preserve">Visite ‡ César Doméla (1947) </t>
  </si>
  <si>
    <t xml:space="preserve">Van Gogh (1947) </t>
  </si>
  <si>
    <t xml:space="preserve">Portrait d'Henri Goetz (1947) </t>
  </si>
  <si>
    <t xml:space="preserve">Le Lait Nestlé (1947) </t>
  </si>
  <si>
    <t xml:space="preserve">Journée naturelle (1947) </t>
  </si>
  <si>
    <t xml:space="preserve">La bague (1947) </t>
  </si>
  <si>
    <t xml:space="preserve">Léalcool tue (1947) </t>
  </si>
  <si>
    <t xml:space="preserve">Van Gogh (1948) </t>
  </si>
  <si>
    <t xml:space="preserve">Malfray (1948) </t>
  </si>
  <si>
    <t xml:space="preserve">Les jardins de Paris (1948) </t>
  </si>
  <si>
    <t xml:space="preserve">Ch‚teaux de France (1948) </t>
  </si>
  <si>
    <t xml:space="preserve">Guernica (1950) </t>
  </si>
  <si>
    <t xml:space="preserve">Gauguin (1950) </t>
  </si>
  <si>
    <t xml:space="preserve">Pictura (1952) </t>
  </si>
  <si>
    <t xml:space="preserve">Les statues meurent aussi (1953) </t>
  </si>
  <si>
    <t>Nuit et brouillard (1955)</t>
  </si>
  <si>
    <t xml:space="preserve">Toute la mémoire du monde (1956) </t>
  </si>
  <si>
    <t xml:space="preserve">Le mystere de l'atelier quinze (1957) </t>
  </si>
  <si>
    <t xml:space="preserve">Le chant du Styrene (1958) </t>
  </si>
  <si>
    <t>Hiroshima mon amour (1959)</t>
  </si>
  <si>
    <t>LéAnnée derniere ‡ Marienbad (1961)</t>
  </si>
  <si>
    <t>Muriel (1963)</t>
  </si>
  <si>
    <t>La Guerre est finie (1966)</t>
  </si>
  <si>
    <t>Loin du Vietnam (1967)</t>
  </si>
  <si>
    <t xml:space="preserve">Je t'aime, je t'aime (1968) </t>
  </si>
  <si>
    <t>Stavisky... (1974)</t>
  </si>
  <si>
    <t xml:space="preserve">Providence (1977) </t>
  </si>
  <si>
    <t>Mon oncle d'Amérique (1980)</t>
  </si>
  <si>
    <t>La Vie est un roman (1983)</t>
  </si>
  <si>
    <t>LéAmour ‡ mort (1984)</t>
  </si>
  <si>
    <t>Mélo (1986)</t>
  </si>
  <si>
    <t>I Want to Go Home (1989)</t>
  </si>
  <si>
    <t>Gershwin (1992)</t>
  </si>
  <si>
    <t xml:space="preserve">Smoking/No Smoking (1993) </t>
  </si>
  <si>
    <t>On connait la chanson (1997)</t>
  </si>
  <si>
    <t xml:space="preserve">Pas sur la bouche (2003) </t>
  </si>
  <si>
    <t xml:space="preserve"> Le Coup de sirocco (1979)</t>
  </si>
  <si>
    <t>Le Grand pardon (1982)</t>
  </si>
  <si>
    <t>Le Grand carnaval (1983)</t>
  </si>
  <si>
    <t>Hold-Up (1985)</t>
  </si>
  <si>
    <t>Dernier été ‡ Tanger (1987)</t>
  </si>
  <si>
    <t>L' Union sacrée (1989)</t>
  </si>
  <si>
    <t>Pour Sacha (1991)</t>
  </si>
  <si>
    <t>Le Grand pardon II (1992)</t>
  </si>
  <si>
    <t>Dis-moi oui (1995)</t>
  </si>
  <si>
    <t>K (1997)</t>
  </si>
  <si>
    <t>L‡-bas  mon pays (2000)</t>
  </si>
  <si>
    <t>Entre chiens et loups (2002)</t>
  </si>
  <si>
    <t>Mariage mixte (2004)</t>
  </si>
  <si>
    <t>Au bonheur des dames 1943</t>
  </si>
  <si>
    <t>Les amants de Vérone 1949</t>
  </si>
  <si>
    <t>Justice est faite 1950</t>
  </si>
  <si>
    <t>Nous sommes tous des assassins 1952</t>
  </si>
  <si>
    <t>Le miroir ‡ deux faces 1958</t>
  </si>
  <si>
    <t>Le passage du rhin 1960</t>
  </si>
  <si>
    <t>Le glaive et la balance 1963</t>
  </si>
  <si>
    <t>La vie conjugale 1963</t>
  </si>
  <si>
    <t>Piege pour Cendrillon 1965</t>
  </si>
  <si>
    <t>Les risques du métier 1967</t>
  </si>
  <si>
    <t>Les chemins de Katmandou 1969</t>
  </si>
  <si>
    <t>Mourir déaimer 1970</t>
  </si>
  <si>
    <t>Verdict 1974</t>
  </si>
  <si>
    <t xml:space="preserve"> Nous étions treize (1955)</t>
  </si>
  <si>
    <t>Forges (1956)</t>
  </si>
  <si>
    <t>Yves boit du lait (1960)</t>
  </si>
  <si>
    <t>Haagschool (1962)</t>
  </si>
  <si>
    <t>De Man die zijn haar kort liet knippen (1965)</t>
  </si>
  <si>
    <t>De Tolken (1968)</t>
  </si>
  <si>
    <t>Un soir, un train (1968)</t>
  </si>
  <si>
    <t>Rendez-vous ‡ Bray (1971)</t>
  </si>
  <si>
    <t>Belle (1973)</t>
  </si>
  <si>
    <t>Met Dieric Bouts (1975)</t>
  </si>
  <si>
    <t>Een Vrouw tussen hond en wolf (1979)</t>
  </si>
  <si>
    <t>To Woody Allen from Europe with Love (1980)</t>
  </si>
  <si>
    <t>Benvenuta (1983)</t>
  </si>
  <si>
    <t>Babel opéra, ou la répétition de Don Juan de Wolfgang Amadeus Mozart (1985)</t>
  </si>
  <si>
    <t>L'Oeuvre au noir (1988)</t>
  </si>
  <si>
    <t>1001 films (1989)</t>
  </si>
  <si>
    <t>Les trois mousquetaires 1953</t>
  </si>
  <si>
    <t>Le Bossu 1960</t>
  </si>
  <si>
    <t>Le Capitan 1960</t>
  </si>
  <si>
    <t>Le miracles des loups 1961</t>
  </si>
  <si>
    <t>Les mysteres de Paris 1962</t>
  </si>
  <si>
    <t>OSS 117 se déchaine 1963</t>
  </si>
  <si>
    <t>FantÙmas 1964</t>
  </si>
  <si>
    <t>Banco ‡ Bangkok pour OSS 117 1964</t>
  </si>
  <si>
    <t>Furia ‡ Bahia pour OSS 117 1965</t>
  </si>
  <si>
    <t>FantÙmas se déchaine 1965</t>
  </si>
  <si>
    <t>FantÙmas contre Scotland Yard 1967</t>
  </si>
  <si>
    <t>Pas de roses pour OSS 117 1968</t>
  </si>
  <si>
    <t xml:space="preserve">Pauline s'en va (1969) </t>
  </si>
  <si>
    <t>Souvenirs d'en France (1974)</t>
  </si>
  <si>
    <t>Barocco (1976)</t>
  </si>
  <si>
    <t xml:space="preserve">Les Soeurs BrontÎ (1979) </t>
  </si>
  <si>
    <t>HÙtel des Amériques (1981)</t>
  </si>
  <si>
    <t xml:space="preserve">La Matiouette ou l'arriere-pays (1983) </t>
  </si>
  <si>
    <t>Rendez-vous (1985)</t>
  </si>
  <si>
    <t>Le Lieu du crime (1986)</t>
  </si>
  <si>
    <t xml:space="preserve">Les Innocents (1987)  </t>
  </si>
  <si>
    <t xml:space="preserve">J'embrasse pas (1991) </t>
  </si>
  <si>
    <t>Ma saison préférée (1993)</t>
  </si>
  <si>
    <t>Les Roseaux sauvages (1994)</t>
  </si>
  <si>
    <t>Les Voleurs (1996)</t>
  </si>
  <si>
    <t>Alice et Martin (1998)</t>
  </si>
  <si>
    <t>Loin (2001)</t>
  </si>
  <si>
    <t>Les …garés (2003)</t>
  </si>
  <si>
    <t>Chemins sans issue (2004)</t>
  </si>
  <si>
    <t>La Vie des morts (1991)</t>
  </si>
  <si>
    <t>La Sentinelle (1992)</t>
  </si>
  <si>
    <t>Comment je me suis disputé (ma vie sexuelle) (1996)</t>
  </si>
  <si>
    <t>Esther Kahn (2000)</t>
  </si>
  <si>
    <t>En jouant 'Dans la compagnie des hommes' (2003)</t>
  </si>
  <si>
    <t>Rois et reine (2004)</t>
  </si>
  <si>
    <t>L'Assassin musicien (1975)</t>
  </si>
  <si>
    <t>Les Enfants du placard (1977)</t>
  </si>
  <si>
    <t>Les Ailes de la colombe (1981)</t>
  </si>
  <si>
    <t>Corps et biens (1986)</t>
  </si>
  <si>
    <t>Les Mendiants (1988)</t>
  </si>
  <si>
    <t>La Désenchantée (1990)</t>
  </si>
  <si>
    <t>…crire (1993)</t>
  </si>
  <si>
    <t>La Mort du jeune aviateur anglais (1993)</t>
  </si>
  <si>
    <t>3000 scénarios contre un virus (1994)</t>
  </si>
  <si>
    <t>La Fille seule (1995)</t>
  </si>
  <si>
    <t>Le Septieme ciel (1997)</t>
  </si>
  <si>
    <t>Marianne (1997)</t>
  </si>
  <si>
    <t>Par coeur (1998)</t>
  </si>
  <si>
    <t>L'…cole de la chair (1998)</t>
  </si>
  <si>
    <t>Pas de scandale (1999)</t>
  </si>
  <si>
    <t>La Fausse suivante (2000)</t>
  </si>
  <si>
    <t>Sade (2000)</t>
  </si>
  <si>
    <t>Tosca (2001)</t>
  </si>
  <si>
    <t xml:space="preserve">Adolphe (2002) </t>
  </si>
  <si>
    <t>La mÙme vert-de-gris 1953</t>
  </si>
  <si>
    <t>Les femmes séen balancent 1953</t>
  </si>
  <si>
    <t>Le gorille vous salue bien 1958</t>
  </si>
  <si>
    <t>La valse du gorille 1959</t>
  </si>
  <si>
    <t>Le caÔd 1960</t>
  </si>
  <si>
    <t>Lemmy pour les dames 1961</t>
  </si>
  <si>
    <t>Les trois mousquetaires : les ferrets de la Reine 1961</t>
  </si>
  <si>
    <t>Les trois mousquetaires : la vengeance de Milady 1961</t>
  </si>
  <si>
    <t>Rocambole 1962</t>
  </si>
  <si>
    <t>Le chevalier de Pardaillan 1962</t>
  </si>
  <si>
    <t>Angélique marquise des anges 1964</t>
  </si>
  <si>
    <t>Hardi Pardaillan ! 1964</t>
  </si>
  <si>
    <t>Merveilleuse Angélique 1965</t>
  </si>
  <si>
    <t>Angélique et le Roy 1966</t>
  </si>
  <si>
    <t>Indomptable Angélique 1967</t>
  </si>
  <si>
    <t>Angélique et le sultan 1968</t>
  </si>
  <si>
    <t xml:space="preserve">Hitler, connais pas (1963) </t>
  </si>
  <si>
    <t xml:space="preserve">Si j'étais un espion (1967) </t>
  </si>
  <si>
    <t>Les Valseuses (1974)</t>
  </si>
  <si>
    <t xml:space="preserve">Calmos (1976)  </t>
  </si>
  <si>
    <t>Préparez vos mouchoirs (1978)</t>
  </si>
  <si>
    <t>Buffet froid (1979)</t>
  </si>
  <si>
    <t xml:space="preserve">Beau-pere (1981) </t>
  </si>
  <si>
    <t xml:space="preserve">La Femme de mon pote (1983) </t>
  </si>
  <si>
    <t>Notre histoire (1984)</t>
  </si>
  <si>
    <t>Tenue de soirée (1986)</t>
  </si>
  <si>
    <t>Trop belle pour toi (1989)</t>
  </si>
  <si>
    <t>Merci la vie (1991)</t>
  </si>
  <si>
    <t>Un deux trois soleil (1993)</t>
  </si>
  <si>
    <t xml:space="preserve">Mon homme (1996) </t>
  </si>
  <si>
    <t xml:space="preserve">Les Acteurs (2000)  </t>
  </si>
  <si>
    <t>Les CÙtelettes (2003)</t>
  </si>
  <si>
    <t xml:space="preserve">Combien tu m'aimes? (2005) </t>
  </si>
  <si>
    <t>Léhorloger de St Paul 1974</t>
  </si>
  <si>
    <t>Que la féte commence 1974</t>
  </si>
  <si>
    <t>Le juge et léassassin 1976</t>
  </si>
  <si>
    <t>Des enfants g‚tés 1977</t>
  </si>
  <si>
    <t>La mort en direct 1980</t>
  </si>
  <si>
    <t>Une semaine de vacances 1980</t>
  </si>
  <si>
    <t>Coup de torchon 1981</t>
  </si>
  <si>
    <t>Un dimanche ‡ la campagne 1984</t>
  </si>
  <si>
    <t>eRound midnight 1986</t>
  </si>
  <si>
    <t>La passion Béatrice 1987</t>
  </si>
  <si>
    <t>La vie et rien déautre 1989</t>
  </si>
  <si>
    <t>Daddy nostalgie 1990</t>
  </si>
  <si>
    <t>La guerre sans nom 1992</t>
  </si>
  <si>
    <t>L. 627 1992</t>
  </si>
  <si>
    <t>La fille de déArtagnan 1994</t>
  </si>
  <si>
    <t>Léapp‚t 1995</t>
  </si>
  <si>
    <t>Capitaine Conan 1996</t>
  </si>
  <si>
    <t>Laissez-passez 2002</t>
  </si>
  <si>
    <t>Holy Lola 2004</t>
  </si>
  <si>
    <t>Roberto Succo</t>
  </si>
  <si>
    <t>Feux rouges</t>
  </si>
  <si>
    <t>Un air de famille 96</t>
  </si>
  <si>
    <t>Léauberge espagnole 02</t>
  </si>
  <si>
    <t>Les disparus de Saint Agil 1938</t>
  </si>
  <si>
    <t>Boule de suif 1945</t>
  </si>
  <si>
    <t>La chartreuse de Parme 1948</t>
  </si>
  <si>
    <t>Fanfan la Tulipe 1952</t>
  </si>
  <si>
    <t>Lucrece Borgia 1953</t>
  </si>
  <si>
    <t>Mme Du Barry 1954</t>
  </si>
  <si>
    <t>Mme Sans-Géne 1961</t>
  </si>
  <si>
    <t>La Tulipe Noire 1964</t>
  </si>
  <si>
    <t>Le gentleman de Cocody 1964</t>
  </si>
  <si>
    <t>Les Pétroleuses 1971</t>
  </si>
  <si>
    <t>Chocolat (1988)</t>
  </si>
  <si>
    <t xml:space="preserve">Man No Run (1989) </t>
  </si>
  <si>
    <t>S'en fout la mort (1990)</t>
  </si>
  <si>
    <t xml:space="preserve">Jacques Rivette, le veilleur (1990) </t>
  </si>
  <si>
    <t xml:space="preserve">Keep It for Yourself (1991) </t>
  </si>
  <si>
    <t xml:space="preserve">J'ai pas sommeil (1994) </t>
  </si>
  <si>
    <t xml:space="preserve">Boom-Boom (1994) </t>
  </si>
  <si>
    <t xml:space="preserve">¿ propos de Nice, la suite (1995) </t>
  </si>
  <si>
    <t>Nénette et Boni (1996)</t>
  </si>
  <si>
    <t>Beau travail (1999)</t>
  </si>
  <si>
    <t>Trouble Everyday (2001)</t>
  </si>
  <si>
    <t>Vendredi soir (2002)</t>
  </si>
  <si>
    <t xml:space="preserve">Les baisers (1963) </t>
  </si>
  <si>
    <t xml:space="preserve">La chance et l'amour (1964) </t>
  </si>
  <si>
    <t xml:space="preserve">Le poulet (1965) </t>
  </si>
  <si>
    <t>Le Vieil homme et l'enfant (1967)</t>
  </si>
  <si>
    <t xml:space="preserve">Mazel Tov ou le marriage (1969) </t>
  </si>
  <si>
    <t xml:space="preserve">Le pistonné (1970) </t>
  </si>
  <si>
    <t xml:space="preserve">Le cinéma de papa (1970) </t>
  </si>
  <si>
    <t xml:space="preserve">Le Sex Shop (1973) </t>
  </si>
  <si>
    <t xml:space="preserve">La m‚le du siecle (1975) </t>
  </si>
  <si>
    <t xml:space="preserve">La premiere fois (1976) </t>
  </si>
  <si>
    <t xml:space="preserve">Un moment d'égarement (1977) </t>
  </si>
  <si>
    <t xml:space="preserve">¿ nous deux (1979) </t>
  </si>
  <si>
    <t>Je vous aime (1980)</t>
  </si>
  <si>
    <t xml:space="preserve">Le Maitre d'école (1981) </t>
  </si>
  <si>
    <t xml:space="preserve">Tchao pantin (1983) </t>
  </si>
  <si>
    <t>Jean de Florette (1986)</t>
  </si>
  <si>
    <t>Manon des sources (1986)</t>
  </si>
  <si>
    <t xml:space="preserve">Uranus (1990) </t>
  </si>
  <si>
    <t>Germinal (1993)</t>
  </si>
  <si>
    <t>Lucie Aubrac (1997)</t>
  </si>
  <si>
    <t xml:space="preserve">La Débandade (1999) </t>
  </si>
  <si>
    <t>Une femme de ménage (2002)</t>
  </si>
  <si>
    <t>Le beau Serge 1958</t>
  </si>
  <si>
    <t>Les cousins 1959</t>
  </si>
  <si>
    <t>Les bonnes femmes 1960</t>
  </si>
  <si>
    <t>Landru 1963</t>
  </si>
  <si>
    <t>La ligne de démarcation 1966</t>
  </si>
  <si>
    <t>Le scandale 1967</t>
  </si>
  <si>
    <t>Les biches 1968</t>
  </si>
  <si>
    <t>La femme infidele 1969</t>
  </si>
  <si>
    <t>Que la béte meure ! 1969</t>
  </si>
  <si>
    <t>Le boucher 1970</t>
  </si>
  <si>
    <t>La décade prodigieuse 1971</t>
  </si>
  <si>
    <t>Docteur Popaul 1972</t>
  </si>
  <si>
    <t>Les noces rouges 1973</t>
  </si>
  <si>
    <t>Les innocents aux mains sales 1975</t>
  </si>
  <si>
    <t>Les folies bourgeoises 1976</t>
  </si>
  <si>
    <t>Alice ou la derniere fugue 1977</t>
  </si>
  <si>
    <t>Violette Nozieres 1978</t>
  </si>
  <si>
    <t>Les fantÙmes du chapelier 1982</t>
  </si>
  <si>
    <t>Poulet au vinaigre 1985</t>
  </si>
  <si>
    <t>Masques 1987</t>
  </si>
  <si>
    <t>Docteur M; 1990</t>
  </si>
  <si>
    <t>Mme Bovary 1991</t>
  </si>
  <si>
    <t>Betty 1992</t>
  </si>
  <si>
    <t>Léenfer 1994</t>
  </si>
  <si>
    <t>La cérémonie 1995</t>
  </si>
  <si>
    <t xml:space="preserve">LéAmour avec des si (1962)  </t>
  </si>
  <si>
    <t xml:space="preserve">Une fille et des fusils (1964)  </t>
  </si>
  <si>
    <t xml:space="preserve">Jean-Paul Belmondo (1965)  </t>
  </si>
  <si>
    <t xml:space="preserve">Les Grands moments (1965)  </t>
  </si>
  <si>
    <t>Un homme et une femme (1966)</t>
  </si>
  <si>
    <t xml:space="preserve">Loin du Vietnam (1967)  </t>
  </si>
  <si>
    <t xml:space="preserve">Vivre pour vivre (1967)  </t>
  </si>
  <si>
    <t xml:space="preserve">13 jours en France (1968)  </t>
  </si>
  <si>
    <t xml:space="preserve">Un homme qui me plait (1969)  </t>
  </si>
  <si>
    <t xml:space="preserve">La Vie, l'amour, la mort (1969)  </t>
  </si>
  <si>
    <t xml:space="preserve">Le Voyou (1970)  </t>
  </si>
  <si>
    <t xml:space="preserve">Smic Smac Smoc (1971)  </t>
  </si>
  <si>
    <t>L'Aventure, c'est l'aventure (1972)</t>
  </si>
  <si>
    <t>La Bonne année (1973)</t>
  </si>
  <si>
    <t xml:space="preserve">Visions of Eight (1973) </t>
  </si>
  <si>
    <t>Toute une vie (1974)</t>
  </si>
  <si>
    <t xml:space="preserve">Mariage (1974)  </t>
  </si>
  <si>
    <t xml:space="preserve">Le chat et la souris (1975)  </t>
  </si>
  <si>
    <t>Si c'était ‡ refaire (1976)</t>
  </si>
  <si>
    <t>Le Bon et les méchants (1976)</t>
  </si>
  <si>
    <t xml:space="preserve">Un autre homme, une autre chance (1977)  </t>
  </si>
  <si>
    <t xml:space="preserve">Robert et Robert (1978)  </t>
  </si>
  <si>
    <t>¿ nous deux (1979)</t>
  </si>
  <si>
    <t>Les Uns et les autres (1981)</t>
  </si>
  <si>
    <t>…dith et Marcel (1983)</t>
  </si>
  <si>
    <t xml:space="preserve">Viva la vie! (1984)  </t>
  </si>
  <si>
    <t>Partir, revenir (1985)</t>
  </si>
  <si>
    <t xml:space="preserve">Attention bandits! (1986) </t>
  </si>
  <si>
    <t xml:space="preserve">Un homme et une femme, 20 ans déj‡ (1986)  </t>
  </si>
  <si>
    <t>Itinéraire d'un enfant g‚té (1988)</t>
  </si>
  <si>
    <t xml:space="preserve">Il y a des jours... et des lunes (1990)  </t>
  </si>
  <si>
    <t xml:space="preserve">La Belle histoire (1992)  </t>
  </si>
  <si>
    <t xml:space="preserve">Tout ça... pour ça! (1993)  </t>
  </si>
  <si>
    <t>Les Misérables (1995)</t>
  </si>
  <si>
    <t>Hommes, femmes, mode d'emploi (1996)</t>
  </si>
  <si>
    <t>Hasards ou coÔncidences (1998)</t>
  </si>
  <si>
    <t xml:space="preserve">Une pour toutes (1999)  </t>
  </si>
  <si>
    <t xml:space="preserve">And Now... Ladies and Gentlemen (2002) </t>
  </si>
  <si>
    <t>La Meilleure façon de marcher (1976)</t>
  </si>
  <si>
    <t>Dites-lui que je l'aime (1977)</t>
  </si>
  <si>
    <t>Garde ‡ vue (1981)</t>
  </si>
  <si>
    <t>Mortelle randonnée (1983)</t>
  </si>
  <si>
    <t>LéEffrontée (1985)</t>
  </si>
  <si>
    <t>La Petite voleuse (1989)</t>
  </si>
  <si>
    <t>LéAccompagnatrice (1992)</t>
  </si>
  <si>
    <t>Le Sourire (1994)</t>
  </si>
  <si>
    <t>La Classe de neige (1998)</t>
  </si>
  <si>
    <t>Nana (1998)</t>
  </si>
  <si>
    <t>La Chambre des magiciennes (2000)</t>
  </si>
  <si>
    <t>Betty Fisher et autres histoires (2001)</t>
  </si>
  <si>
    <t>La Petite Lili (2003)</t>
  </si>
  <si>
    <t>Le Silencieux (1973)</t>
  </si>
  <si>
    <t>La Gifle (1974)</t>
  </si>
  <si>
    <t>Le Grand escogriffe (1976)</t>
  </si>
  <si>
    <t>L' Homme en colere (1979)</t>
  </si>
  <si>
    <t>La Boum (1980)</t>
  </si>
  <si>
    <t>La Boum 2 (1982)</t>
  </si>
  <si>
    <t>La 7eme cible (1984)</t>
  </si>
  <si>
    <t>L' …tudiante (1988)</t>
  </si>
  <si>
    <t>La Neige et le feu (1991)</t>
  </si>
  <si>
    <t>Cache Cash (1994)</t>
  </si>
  <si>
    <t>Les Palmes de M. Schutz (1997)</t>
  </si>
  <si>
    <t xml:space="preserve">Nous n'irons plus au bois (1951) </t>
  </si>
  <si>
    <t xml:space="preserve">Bonjour sourire (1955) </t>
  </si>
  <si>
    <t xml:space="preserve">Classe tous risques (1960) </t>
  </si>
  <si>
    <t xml:space="preserve">L'Arme ‡ gauche (1964) </t>
  </si>
  <si>
    <t>Les choses de la vie (1969)</t>
  </si>
  <si>
    <t xml:space="preserve">Max et les ferrailleurs (1971) </t>
  </si>
  <si>
    <t>César et Rosalie (1972)</t>
  </si>
  <si>
    <t>Vincent, François, Paul...et les autres (1974)</t>
  </si>
  <si>
    <t xml:space="preserve">Mado (1976) </t>
  </si>
  <si>
    <t xml:space="preserve">Une histoire simple (1978) </t>
  </si>
  <si>
    <t>Un mauvais fils (1980)</t>
  </si>
  <si>
    <t xml:space="preserve">Garçon! (1983) </t>
  </si>
  <si>
    <t xml:space="preserve">Quelques jours avec moi (1988)  </t>
  </si>
  <si>
    <t>Un coeur en hiver (1992)</t>
  </si>
  <si>
    <t>Nelly &amp; Monsieur Arnaud (1995)</t>
  </si>
  <si>
    <t>Les Bidasses en folie (1971)</t>
  </si>
  <si>
    <t>Les Fous du stade (1972)</t>
  </si>
  <si>
    <t>Le Grand bazar (1973)</t>
  </si>
  <si>
    <t>La Moutarde me monte au nez (1974)</t>
  </si>
  <si>
    <t>Les Bidasses s'en vont en guerre (1974)</t>
  </si>
  <si>
    <t>La Course ‡ l'échalote (1975)</t>
  </si>
  <si>
    <t>L'Aile ou la cuisse (1976)</t>
  </si>
  <si>
    <t>L'Animal (1977)</t>
  </si>
  <si>
    <t>La Zizanie (1978)</t>
  </si>
  <si>
    <t>Béte mais discipliné (1979)</t>
  </si>
  <si>
    <t>Inspecteur la Bavure (1980)</t>
  </si>
  <si>
    <t>Les Sous-doués (1980)</t>
  </si>
  <si>
    <t>Les Sous-doués en vacances (1982)</t>
  </si>
  <si>
    <t>BanzaÔ (1983)</t>
  </si>
  <si>
    <t>Les Ripoux (1984)</t>
  </si>
  <si>
    <t>Les Rois du gag (1985)</t>
  </si>
  <si>
    <t>Association de malfaiteurs (1987)</t>
  </si>
  <si>
    <t>Deux (1989)</t>
  </si>
  <si>
    <t>Ripoux contre ripoux (1990)</t>
  </si>
  <si>
    <t>La Totale! (1991)</t>
  </si>
  <si>
    <t>Profil bas (1994)</t>
  </si>
  <si>
    <t>Arlette (1997)</t>
  </si>
  <si>
    <t>Astérix et Obélix contre César (1999)</t>
  </si>
  <si>
    <t>La Boite (2001)</t>
  </si>
  <si>
    <t xml:space="preserve">Ripoux 3 (2003) </t>
  </si>
  <si>
    <t>Mais qu'est ce qu'elles veulent (1977)</t>
  </si>
  <si>
    <t>Pourquoi pas! (1977)</t>
  </si>
  <si>
    <t>Qu'est-ce qu'on attend pour étre heureux! (1982)</t>
  </si>
  <si>
    <t>Trois hommes et un couffin (1985)</t>
  </si>
  <si>
    <t>Romuald et Juliette (1989)</t>
  </si>
  <si>
    <t>La Crise (1992)</t>
  </si>
  <si>
    <t>La Belle verte (1996)</t>
  </si>
  <si>
    <t>Chaos (2001)</t>
  </si>
  <si>
    <t>18 ans apres (2003)</t>
  </si>
  <si>
    <t>Compartiment tueurs (1965)</t>
  </si>
  <si>
    <t>Un homme de trop (1967)</t>
  </si>
  <si>
    <t>Z (1969)</t>
  </si>
  <si>
    <t>L'Aveu (1970)</t>
  </si>
  <si>
    <t>…tat de siege (1973)</t>
  </si>
  <si>
    <t>Section spéciale (1975)</t>
  </si>
  <si>
    <t>Clair de femme (1979)</t>
  </si>
  <si>
    <t>Missing (1982)</t>
  </si>
  <si>
    <t>Hanna K. (1983)</t>
  </si>
  <si>
    <t>Conseil de famille (1986)</t>
  </si>
  <si>
    <t>Betrayed (1988)</t>
  </si>
  <si>
    <t>Music Box (1990)</t>
  </si>
  <si>
    <t>La Petite apocalypse (1993)</t>
  </si>
  <si>
    <t>¿ propos de Nice, la suite (1995)</t>
  </si>
  <si>
    <t>Mad City (1997)</t>
  </si>
  <si>
    <t>Amen. (2002)</t>
  </si>
  <si>
    <t>Le Couperet (2005)</t>
  </si>
  <si>
    <t>Les aristocrates 1955</t>
  </si>
  <si>
    <t>Les grandes familles 1958</t>
  </si>
  <si>
    <t>Rue des prairies 1959</t>
  </si>
  <si>
    <t>Un taxi pour Tobrouk 1960</t>
  </si>
  <si>
    <t>Le bateau déEmile 1962</t>
  </si>
  <si>
    <t>La fabuleuse histoire de Marco Polo 1965</t>
  </si>
  <si>
    <t>Le tonnerre deDieu 1965</t>
  </si>
  <si>
    <t>Du rifiifi ‡ Paname 1966</t>
  </si>
  <si>
    <t>Caroline chérie 1968</t>
  </si>
  <si>
    <t>Le tatoué 1968</t>
  </si>
  <si>
    <t>Le tueur 1972</t>
  </si>
  <si>
    <t>Diabolo menthe (1977)</t>
  </si>
  <si>
    <t>Cocktail Molotov (1980)</t>
  </si>
  <si>
    <t>Coup de foudre (1983)</t>
  </si>
  <si>
    <t>Un homme amoureux (1987)</t>
  </si>
  <si>
    <t>La Baule-les-Pins (1990)</t>
  </si>
  <si>
    <t>Après l'amour (1992)</t>
  </si>
  <si>
    <t>¿ la folie (1994)</t>
  </si>
  <si>
    <t>Les Enfants du siècle (1999)</t>
  </si>
  <si>
    <t>Je reste! (2003)</t>
  </si>
  <si>
    <t>L'Anniversaire (2005)</t>
  </si>
  <si>
    <t xml:space="preserve"> </t>
  </si>
  <si>
    <t>Le Dos au mur (1958)</t>
  </si>
  <si>
    <t>Des femmes disparaissent (1959)</t>
  </si>
  <si>
    <t>Un témoin dans la ville (1959)</t>
  </si>
  <si>
    <t>Une fille pour l'été (1959)</t>
  </si>
  <si>
    <t>La Mort de Belle (1961)</t>
  </si>
  <si>
    <t>Les Ennemis (1961)</t>
  </si>
  <si>
    <t>Arsene Lupin contre Arsene Lupin (1962)</t>
  </si>
  <si>
    <t>Une ravissante idiote (1964)</t>
  </si>
  <si>
    <t>La chasse ‡ l'homme (1964)</t>
  </si>
  <si>
    <t>Quand passent les faisans (1965)</t>
  </si>
  <si>
    <t>Oscar (1967)</t>
  </si>
  <si>
    <t>Peau d'espion (1967)</t>
  </si>
  <si>
    <t>Hibernatus (1969)</t>
  </si>
  <si>
    <t>Mon oncle Benjamin (1969)</t>
  </si>
  <si>
    <t>La Liberté en croupe (1970)</t>
  </si>
  <si>
    <t>Les Aveux les plus doux (1971)</t>
  </si>
  <si>
    <t>La Mandarine (1972)</t>
  </si>
  <si>
    <t>Le Gang des otages (1972)</t>
  </si>
  <si>
    <t xml:space="preserve">L'Emmerdeur (1973) </t>
  </si>
  <si>
    <t>L'Ironie du sort (1973)</t>
  </si>
  <si>
    <t>Le Téléphone rose (1975)</t>
  </si>
  <si>
    <t>L'Homme pressé (1977)</t>
  </si>
  <si>
    <t>Dracula pere et fils (1977)</t>
  </si>
  <si>
    <t>La Cage aux folles (1978)</t>
  </si>
  <si>
    <t>Cause toujours... tu m'intéresses (1979)</t>
  </si>
  <si>
    <t>Sunday Lovers (1980)</t>
  </si>
  <si>
    <t>La Cage aux folles II (1980)</t>
  </si>
  <si>
    <t>Pour 100 briques t'as plus rien... (1982)</t>
  </si>
  <si>
    <t>Just the Way You Are (1984)</t>
  </si>
  <si>
    <t>Palace (1985)</t>
  </si>
  <si>
    <t>L'Amour en douce (1985)</t>
  </si>
  <si>
    <t>¿ gauche en sortant de l'ascenseur (1988)</t>
  </si>
  <si>
    <t>Das Schicksal des Freiherrn von Leisenbohg (1991)</t>
  </si>
  <si>
    <t>Le Souper (1992)</t>
  </si>
  <si>
    <t>Beaumarchais, l'insolent (1996)</t>
  </si>
  <si>
    <t xml:space="preserve">Journal d'un scélérat (1950) </t>
  </si>
  <si>
    <t xml:space="preserve">Présentation ou Charlotte et son steak (1951) </t>
  </si>
  <si>
    <t xml:space="preserve">Bérénice (1954) </t>
  </si>
  <si>
    <t xml:space="preserve">La Sonate ‡ Kreutzer (1956) </t>
  </si>
  <si>
    <t>Véronique et son cancre (1958)</t>
  </si>
  <si>
    <t>Le Signe du lion (1959)</t>
  </si>
  <si>
    <t>La Boulangere de Monceau (1962)</t>
  </si>
  <si>
    <t>La Carriere de Suzanne (1963)</t>
  </si>
  <si>
    <t xml:space="preserve">Nadja ‡ Paris (1964) </t>
  </si>
  <si>
    <t xml:space="preserve">Une étudiante d'aujourd'hui (1966) </t>
  </si>
  <si>
    <t xml:space="preserve">Fermiere ‡ Montfauçon (1967) </t>
  </si>
  <si>
    <t>La Collectionneuse (1967)</t>
  </si>
  <si>
    <t>Ma nuit chez Maud (1969)</t>
  </si>
  <si>
    <t>Le Genou de Claire (1970)</t>
  </si>
  <si>
    <t>L'Amour l'apres-midi (1972)</t>
  </si>
  <si>
    <t>Die Marquise von OÖ (1976)</t>
  </si>
  <si>
    <t>Perceval le Gallois (1978)</t>
  </si>
  <si>
    <t>La Femme de l'Aviateur (1980)</t>
  </si>
  <si>
    <t>Le Beau mariage (1982)</t>
  </si>
  <si>
    <t xml:space="preserve">Loup y es-tu? (1983) </t>
  </si>
  <si>
    <t>Pauline ‡ la plage (1983)</t>
  </si>
  <si>
    <t>Les Nuits de la pleine lune (1984)</t>
  </si>
  <si>
    <t>Le Rayon vert (1986)</t>
  </si>
  <si>
    <t>L'Ami de mon amie (1987)</t>
  </si>
  <si>
    <t>4 aventures de Reinette et Mirabelle (1987)</t>
  </si>
  <si>
    <t>Conte de printemps (1990)</t>
  </si>
  <si>
    <t>Conte d'hiver (1992)</t>
  </si>
  <si>
    <t>L'Arbre, le maire et la médiatheque (1993)</t>
  </si>
  <si>
    <t>Les Rendez-vous de Paris (1995)</t>
  </si>
  <si>
    <t>Conte d'été (1996)</t>
  </si>
  <si>
    <t>Conte d'automne (1998)</t>
  </si>
  <si>
    <t>L'Anglaise et le duc (2001)</t>
  </si>
  <si>
    <t>Triple agent (2004)</t>
  </si>
  <si>
    <t xml:space="preserve">La Vie est un long fleuve tranquille (1988) </t>
  </si>
  <si>
    <t>Tatie Danielle (1990)</t>
  </si>
  <si>
    <t>Le Bonheur est dans le pré (1995)</t>
  </si>
  <si>
    <t>La Famille médicament (2000)</t>
  </si>
  <si>
    <t xml:space="preserve">Scénario sur la drogue (2000) </t>
  </si>
  <si>
    <t>Tanguy (2001)</t>
  </si>
  <si>
    <t>La Confiance regne (2004)</t>
  </si>
  <si>
    <t>Photo de famille (1988)</t>
  </si>
  <si>
    <t>Les Doigts dans le ventre (1988)</t>
  </si>
  <si>
    <t>Une goutte de sang (1991)</t>
  </si>
  <si>
    <t>Le Trou madame (1991)</t>
  </si>
  <si>
    <t>Peau contre peau (1991)</t>
  </si>
  <si>
    <t>Deux plus un (1991)</t>
  </si>
  <si>
    <t>Thomas reconstitué (1992)</t>
  </si>
  <si>
    <t>Victor (1993)</t>
  </si>
  <si>
    <t>Une rose entre nous (1994)</t>
  </si>
  <si>
    <t>Action vérité (1994)</t>
  </si>
  <si>
    <t>La Petite mort (1995)</t>
  </si>
  <si>
    <t>Jospin s'éclaire (1995)</t>
  </si>
  <si>
    <t>Une robe d'été (1996)</t>
  </si>
  <si>
    <t>Regarde la mer (1997)</t>
  </si>
  <si>
    <t>Scènes de lit (1997)</t>
  </si>
  <si>
    <t>X 2000 (1998)</t>
  </si>
  <si>
    <t>Sitcom (1998)</t>
  </si>
  <si>
    <t>Les Amants criminels (1999)</t>
  </si>
  <si>
    <t>Gouttes d'eau sur pierres br˚lantes (1999)</t>
  </si>
  <si>
    <t>Sous le sable (2000)</t>
  </si>
  <si>
    <t>8 femmes (2002)</t>
  </si>
  <si>
    <t>Swimming Pool (2003)</t>
  </si>
  <si>
    <t xml:space="preserve">5x2 (2004) </t>
  </si>
  <si>
    <t>Le Temps qui reste (2005)</t>
  </si>
  <si>
    <t>Un lever de rideau (2006)</t>
  </si>
  <si>
    <t>Une visite (1955)</t>
  </si>
  <si>
    <t>Les Mistons (1957)</t>
  </si>
  <si>
    <t>Les Quatre cents coups (1959)</t>
  </si>
  <si>
    <t>Tirez sur le pianiste (1960)</t>
  </si>
  <si>
    <t>Tire-au-flanc (1962)</t>
  </si>
  <si>
    <t>Jules et Jim (1962)</t>
  </si>
  <si>
    <t>Antoine et Colette (1962)</t>
  </si>
  <si>
    <t>La Peau douce (1964)</t>
  </si>
  <si>
    <t>Fahrenheit 451 (1966)</t>
  </si>
  <si>
    <t>La Mariée était en noir (1967)</t>
  </si>
  <si>
    <t>Baisers volés (1968)</t>
  </si>
  <si>
    <t>La Sirene du Mississippi (1969)</t>
  </si>
  <si>
    <t>L'Enfant sauvage (1969)</t>
  </si>
  <si>
    <t>Domicile conjugal (1970)</t>
  </si>
  <si>
    <t>Les Deux anglaises et le continent (1971)</t>
  </si>
  <si>
    <t>Une belle fille comme moi (1972)</t>
  </si>
  <si>
    <t>La Nuit américaine (1973)</t>
  </si>
  <si>
    <t>L'Histoire d'Adele H (1975)</t>
  </si>
  <si>
    <t>L'Argent de poche (1976)</t>
  </si>
  <si>
    <t>L'Homme qui aimait les femmes (1977)</t>
  </si>
  <si>
    <t>La Chambre verte (1978)</t>
  </si>
  <si>
    <t>L'Amour en fuite (1979)</t>
  </si>
  <si>
    <t>Le Dernier métro (1980)</t>
  </si>
  <si>
    <t>La Femme d'‡ cÙté (1981)</t>
  </si>
  <si>
    <t>Vivement dimanche! (1983)</t>
  </si>
  <si>
    <t>La téte contre les murs 1959</t>
  </si>
  <si>
    <t>Les yeux sans visage 1960</t>
  </si>
  <si>
    <t>Thérèse Desqueyroux 1962</t>
  </si>
  <si>
    <t>Judex 1963</t>
  </si>
  <si>
    <t>Thomas léimposteur 1964</t>
  </si>
  <si>
    <t>Le monocle noir 1961</t>
  </si>
  <si>
    <t>Léoeil du monocle 1962</t>
  </si>
  <si>
    <t>Les Tontons flingueurs 1963</t>
  </si>
  <si>
    <t>Des pissenlits par la racine 1964</t>
  </si>
  <si>
    <t>Le monocle rit jaune 1964</t>
  </si>
  <si>
    <t>Les Barbouzes 1964</t>
  </si>
  <si>
    <t>Ne nous f‚chons pas 1966</t>
  </si>
  <si>
    <t>La grande sauterelle 1967</t>
  </si>
  <si>
    <t>Le Pacha 1968</t>
  </si>
  <si>
    <t>Fleur déoseille 1968</t>
  </si>
  <si>
    <t>Laisse aller, céest une valse 1971</t>
  </si>
  <si>
    <t>Il était une fois un flic 1971</t>
  </si>
  <si>
    <t>Quelques messieurs trop tranquilles 1973</t>
  </si>
  <si>
    <t>La valise 1973</t>
  </si>
  <si>
    <t>Seins de glace 1974</t>
  </si>
  <si>
    <t>Pas de probleme ! 1975</t>
  </si>
  <si>
    <t>On aura tout vu ! 1976</t>
  </si>
  <si>
    <t>Mort déun pourri 1977</t>
  </si>
  <si>
    <t>Flic ou voyou 1979</t>
  </si>
  <si>
    <t>Le Guignolo 1980</t>
  </si>
  <si>
    <t>Est-ce bien raisonnable ? 1981</t>
  </si>
  <si>
    <t>Le professionnel 1981</t>
  </si>
  <si>
    <t>Joyeuses P‚ques ! 1984</t>
  </si>
  <si>
    <t>Le cowboy 1984</t>
  </si>
  <si>
    <t>La cage aux folles 3 1985</t>
  </si>
  <si>
    <t>La vie dissolue de Gérard Floque 1987</t>
  </si>
  <si>
    <t>La maison assassinée 1988</t>
  </si>
  <si>
    <t>Léinconnu dans la maison 1992</t>
  </si>
  <si>
    <t>La menace 1960</t>
  </si>
  <si>
    <t>Le crime ne paie pas 1962</t>
  </si>
  <si>
    <t>Le corniaud 1965</t>
  </si>
  <si>
    <t>La grande vadrouille 1966</t>
  </si>
  <si>
    <t>Le cerveau 1969</t>
  </si>
  <si>
    <t>La folie des grandeurs 1971</t>
  </si>
  <si>
    <t>Les aventures de Rabbi Jacob 1973</t>
  </si>
  <si>
    <t>La carapate 1978</t>
  </si>
  <si>
    <t>Le coup de parapluie 1980</t>
  </si>
  <si>
    <t>Léas des as 1982</t>
  </si>
  <si>
    <t>La vengeance du serpent ‡ plumes 1984</t>
  </si>
  <si>
    <t>Lévy et Goliath 1987</t>
  </si>
  <si>
    <t>Vanille fraise 1987</t>
  </si>
  <si>
    <t>La soi de léor 1993</t>
  </si>
  <si>
    <t>FantÙme sans chauffeur 1996</t>
  </si>
  <si>
    <t>Le Schpountz 1999</t>
  </si>
  <si>
    <t>Gas-oil 1955</t>
  </si>
  <si>
    <t>Le sang ‡ la téte 1956</t>
  </si>
  <si>
    <t>Le rouge est mis 1957</t>
  </si>
  <si>
    <t>Le désordre et la nuit 1958</t>
  </si>
  <si>
    <t>Archimede le clochard 1959</t>
  </si>
  <si>
    <t>Les vieux de la vieille 1960</t>
  </si>
  <si>
    <t>Le cave se rebiffe 1961</t>
  </si>
  <si>
    <t>Le gentleman déEpsom 1962</t>
  </si>
  <si>
    <t>La cuisine au beurre 1963</t>
  </si>
  <si>
    <t>Maigret voit rouge 1963</t>
  </si>
  <si>
    <t>Lé‚ge ingrat 1964</t>
  </si>
  <si>
    <t>Train déenfer 1965</t>
  </si>
  <si>
    <t>Léhomme ‡ la Buick 1966</t>
  </si>
  <si>
    <t>Sous le signe du taureau 1968</t>
  </si>
  <si>
    <t>Un cave 1971</t>
  </si>
  <si>
    <t>Toboggan (1933)</t>
  </si>
  <si>
    <t xml:space="preserve">Les Requins du pétrole (1933)  </t>
  </si>
  <si>
    <t xml:space="preserve">Les Bleus du ciel (1933)  </t>
  </si>
  <si>
    <t xml:space="preserve">Le Domino vert (1935)  </t>
  </si>
  <si>
    <t xml:space="preserve">Mademoiselle ma mere (1936)  </t>
  </si>
  <si>
    <t xml:space="preserve">Abus de confiance (1937)  </t>
  </si>
  <si>
    <t xml:space="preserve">Retour ‡ l'aube (1938)  </t>
  </si>
  <si>
    <t xml:space="preserve">Battement de coeur (1940)  </t>
  </si>
  <si>
    <t>Premier rendez-vous (1941)</t>
  </si>
  <si>
    <t xml:space="preserve">Les Inconnus dans la maison (1942) </t>
  </si>
  <si>
    <t xml:space="preserve">Le Bienfaiteur (1942)  </t>
  </si>
  <si>
    <t xml:space="preserve">Mariage d'amour (1942)  </t>
  </si>
  <si>
    <t xml:space="preserve">L'Homme de Londres (1943)  </t>
  </si>
  <si>
    <t xml:space="preserve">Je suis avec toi (1943)  </t>
  </si>
  <si>
    <t xml:space="preserve">La Fille du diable (1945)  </t>
  </si>
  <si>
    <t xml:space="preserve">Non coupable (1946) </t>
  </si>
  <si>
    <t xml:space="preserve">Le Café du Cadran (1946)  </t>
  </si>
  <si>
    <t xml:space="preserve">Les Amoureux sont seuls au monde (1947)  </t>
  </si>
  <si>
    <t xml:space="preserve">Les Amants du pont Saint-Jean (1947)  </t>
  </si>
  <si>
    <t>Entre onze heures et minuit (1949)</t>
  </si>
  <si>
    <t xml:space="preserve">Au grand balcon (1949)  </t>
  </si>
  <si>
    <t xml:space="preserve">Trois télégrammes (1950)  </t>
  </si>
  <si>
    <t xml:space="preserve">Clara de Montargis (1951)  </t>
  </si>
  <si>
    <t xml:space="preserve">Le Désir et l'amour (1951)  </t>
  </si>
  <si>
    <t>La Vérité sur Bébé Donge (1952)</t>
  </si>
  <si>
    <t xml:space="preserve">El Tirano de Toledo (1952) </t>
  </si>
  <si>
    <t>Dortoir des grandes (1953)</t>
  </si>
  <si>
    <t xml:space="preserve">Les Intrigantes (1954)  </t>
  </si>
  <si>
    <t xml:space="preserve">Il Letto (1954) </t>
  </si>
  <si>
    <t xml:space="preserve">Bonnes ‡ tuer (1954) </t>
  </si>
  <si>
    <t xml:space="preserve">Razzia sur la Chnouf (1955) </t>
  </si>
  <si>
    <t>L'Affaire des poisons (1955)</t>
  </si>
  <si>
    <t xml:space="preserve">Folies-Bergere (1957)  </t>
  </si>
  <si>
    <t xml:space="preserve">Le Feu aux poudres (1957)  </t>
  </si>
  <si>
    <t xml:space="preserve">Tous peuvent me tuer (1957)  </t>
  </si>
  <si>
    <t xml:space="preserve">Charmants garçons (1957)  </t>
  </si>
  <si>
    <t xml:space="preserve">La Chatte (1958)  </t>
  </si>
  <si>
    <t xml:space="preserve">Pourquoi viens-tu si tard? (1959)  </t>
  </si>
  <si>
    <t xml:space="preserve">Nathalie, agent secret (1959)  </t>
  </si>
  <si>
    <t xml:space="preserve">La Chatte sort ses griffes (1960)  </t>
  </si>
  <si>
    <t xml:space="preserve">La Française et l'amour (1960)  </t>
  </si>
  <si>
    <t xml:space="preserve">Tendre et violente Elisabeth (1960)  </t>
  </si>
  <si>
    <t xml:space="preserve">Le Pavé de Paris (1961)  </t>
  </si>
  <si>
    <t xml:space="preserve">Maléfices (1962)  </t>
  </si>
  <si>
    <t xml:space="preserve">Le Masque de fer (1962)  </t>
  </si>
  <si>
    <t xml:space="preserve">Les Parias de la gloire (1963)  </t>
  </si>
  <si>
    <t xml:space="preserve">Casablanca, nid d'espions (1963)  </t>
  </si>
  <si>
    <t xml:space="preserve">Nick Carter va tout casser (1964)  </t>
  </si>
  <si>
    <t>La vache et le prisonnier 1959</t>
  </si>
  <si>
    <t>Le président 1961</t>
  </si>
  <si>
    <t>Les lions sont l‚chées 1961</t>
  </si>
  <si>
    <t>Un singe en hiver 1962</t>
  </si>
  <si>
    <t>Mélodie en sous-sol 1963</t>
  </si>
  <si>
    <t>Cent mille dollars au soleil 1964</t>
  </si>
  <si>
    <t>Week end ‡ Zuydcoote 1964</t>
  </si>
  <si>
    <t>La 25 ∞ heure 1967</t>
  </si>
  <si>
    <t>La bataille de Saint Sebastian 1968</t>
  </si>
  <si>
    <t>Le clan des siciliens 1969</t>
  </si>
  <si>
    <t>Le casse 1971</t>
  </si>
  <si>
    <t>Le serpent 1973</t>
  </si>
  <si>
    <t>Peur sur la ville 1975</t>
  </si>
  <si>
    <t>I comme Icare 1979</t>
  </si>
  <si>
    <t>Mille lilliards de dollars 1982</t>
  </si>
  <si>
    <t>Mayrig 1992</t>
  </si>
  <si>
    <t>Sur mes lèvres 01</t>
  </si>
  <si>
    <t>un héros très discret 96</t>
  </si>
  <si>
    <t>Goupi mains rouges 1943</t>
  </si>
  <si>
    <t>Antoine et Antoinette 1947</t>
  </si>
  <si>
    <t>Rendez-vous de Juillet 1949</t>
  </si>
  <si>
    <t>Edouard et Caroline 1950</t>
  </si>
  <si>
    <t>Casque déor 1952</t>
  </si>
  <si>
    <t>Touchez pas au grisbi 1954</t>
  </si>
  <si>
    <t>Ali-Baba et les quarantes voleurs 1954</t>
  </si>
  <si>
    <t>Le trou 1960</t>
  </si>
  <si>
    <t xml:space="preserve">Le sabotier du Val de Loire (1955) </t>
  </si>
  <si>
    <t xml:space="preserve">Le bel indifférent (1957) </t>
  </si>
  <si>
    <t xml:space="preserve">Musée Grévin (1958) </t>
  </si>
  <si>
    <t xml:space="preserve">La mère et l'enfant (1959) </t>
  </si>
  <si>
    <t xml:space="preserve">Ars (1959) </t>
  </si>
  <si>
    <t>Lola (1961)</t>
  </si>
  <si>
    <t>La Baie des anges (1963)</t>
  </si>
  <si>
    <t>Les Parapluies de Cherbourg (1964)</t>
  </si>
  <si>
    <t>Les Demoiselles de Rochefort (1967)</t>
  </si>
  <si>
    <t xml:space="preserve">The Model Shop (1969)  </t>
  </si>
  <si>
    <t xml:space="preserve">Peau d'‚ne (1970) </t>
  </si>
  <si>
    <t xml:space="preserve">The Pied Piper (1972) </t>
  </si>
  <si>
    <t xml:space="preserve">Léévénement le plus important depuis que l'homme a marché sur la lune (1973)  </t>
  </si>
  <si>
    <t>Lady Oscar (1978)</t>
  </si>
  <si>
    <t xml:space="preserve">Une chambre en ville (1982)  </t>
  </si>
  <si>
    <t xml:space="preserve">Parking (1985)  </t>
  </si>
  <si>
    <t xml:space="preserve">Trois places pour le 26 (1989) </t>
  </si>
  <si>
    <t>Le Gigolo (1960)</t>
  </si>
  <si>
    <t>Du rififi ‡ Tokyo (1962)</t>
  </si>
  <si>
    <t>Symphonie pour un massacre (1963)</t>
  </si>
  <si>
    <t>Par un beau matin d'été (1965)</t>
  </si>
  <si>
    <t>Avec la peau des autres (1966)</t>
  </si>
  <si>
    <t>L'Homme de Marrakesh (1966)</t>
  </si>
  <si>
    <t>La Piscine (1969)</t>
  </si>
  <si>
    <t>Borsalino (1970)</t>
  </si>
  <si>
    <t>Un peu de soleil dans l'eau froide (1971)</t>
  </si>
  <si>
    <t>Doucement les basses (1971)</t>
  </si>
  <si>
    <t>Un homme est mort (1972)</t>
  </si>
  <si>
    <t>Borsalino &amp; Co. (1974)</t>
  </si>
  <si>
    <t>Flic Story (1975)</t>
  </si>
  <si>
    <t>Le Gang (1977)</t>
  </si>
  <si>
    <t>Un papillon sur l'épaule (1978)</t>
  </si>
  <si>
    <t>Trois hommes ‡ abattre (1980)</t>
  </si>
  <si>
    <t>Le Marginal (1983)</t>
  </si>
  <si>
    <t>On ne meurt que deux fois (1985)</t>
  </si>
  <si>
    <t>Le Solitaire (1987)</t>
  </si>
  <si>
    <t>Maladie d'amour (1987)</t>
  </si>
  <si>
    <t>Le Bois noirs (1989)</t>
  </si>
  <si>
    <t>NetchaÔev est de retour (1991)</t>
  </si>
  <si>
    <t>Un crime (1993)</t>
  </si>
  <si>
    <t xml:space="preserve">L'Ours en peluche (1995) </t>
  </si>
  <si>
    <t xml:space="preserve">Trial (1969) </t>
  </si>
  <si>
    <t>La Voiture électronique (1970)</t>
  </si>
  <si>
    <t>Vitesse oblige (1970)</t>
  </si>
  <si>
    <t>Tous risques (1971)</t>
  </si>
  <si>
    <t>On ne se dit pas tout entre époux (1971)</t>
  </si>
  <si>
    <t>Bol d'or (1971)</t>
  </si>
  <si>
    <t>L'An 01 (1972)</t>
  </si>
  <si>
    <t>Laissés pour compte (1973)</t>
  </si>
  <si>
    <t>Autour des filets (1973)</t>
  </si>
  <si>
    <t>Les Demi-jours (1973)</t>
  </si>
  <si>
    <t>Les Doigts dans la téte (1974)</t>
  </si>
  <si>
    <t>Un sac de billes (1975)</t>
  </si>
  <si>
    <t>La Femme qui pleure (1978)</t>
  </si>
  <si>
    <t>La DrÙlesse (1979)</t>
  </si>
  <si>
    <t>La Fille prodigue (1981)</t>
  </si>
  <si>
    <t>La Pirate (1984)</t>
  </si>
  <si>
    <t>La Vie de famille (1985)</t>
  </si>
  <si>
    <t>La Tentation d'Isabelle (1985)</t>
  </si>
  <si>
    <t>La Puritaine (1986)</t>
  </si>
  <si>
    <t>Comédie! (1987)</t>
  </si>
  <si>
    <t>L'Amoureuse (1987)</t>
  </si>
  <si>
    <t>La Fille de 15 ans (1989)</t>
  </si>
  <si>
    <t>La Vengeance d'une femme (1989)</t>
  </si>
  <si>
    <t>Le Petit criminel (1990)</t>
  </si>
  <si>
    <t>Amoureuse (1992)</t>
  </si>
  <si>
    <t>Le Jeune Werther (1993)</t>
  </si>
  <si>
    <t>Du fond du coeur (1994)</t>
  </si>
  <si>
    <t>Ponette (1996)</t>
  </si>
  <si>
    <t>Trop (peu) d'amour (1998)</t>
  </si>
  <si>
    <t>Petits freres (1999)</t>
  </si>
  <si>
    <t>Carrément ‡ l'ouest (2001)</t>
  </si>
  <si>
    <t>Raja (2003)</t>
  </si>
  <si>
    <t xml:space="preserve">Oscar, champion de tennis (1932) </t>
  </si>
  <si>
    <t xml:space="preserve">Gai dimanche (1935) </t>
  </si>
  <si>
    <t>Lé…cole des facteurs (1947)</t>
  </si>
  <si>
    <t>Jour de féte (1948)</t>
  </si>
  <si>
    <t xml:space="preserve">Les Vacances de Monsieur Hulot (1953) </t>
  </si>
  <si>
    <t xml:space="preserve">Mon oncle (1958) </t>
  </si>
  <si>
    <t xml:space="preserve">Playtime (1967) </t>
  </si>
  <si>
    <t xml:space="preserve">Trafic (1971) </t>
  </si>
  <si>
    <t>Parade (1974)</t>
  </si>
  <si>
    <t>Un nommé La Rocca (1961)</t>
  </si>
  <si>
    <t xml:space="preserve">…chappement libre (1964)  </t>
  </si>
  <si>
    <t xml:space="preserve">Pas de caviar pour tante Olga (1965) </t>
  </si>
  <si>
    <t>Tendre voyou (1966)</t>
  </si>
  <si>
    <t>Lé…té meurtrier (1983)</t>
  </si>
  <si>
    <t>Elisa (1995)</t>
  </si>
  <si>
    <t>Les Enfants du marais (1999)</t>
  </si>
  <si>
    <t>Un crime au paradis (2001)</t>
  </si>
  <si>
    <t>Effroyables jardins (2003)</t>
  </si>
  <si>
    <t xml:space="preserve">Jean Cocteau fait du cinema (1925) </t>
  </si>
  <si>
    <t>Le Sang d'un poete (1930)</t>
  </si>
  <si>
    <t>La Belle et la béte (1946)</t>
  </si>
  <si>
    <t>LéAigle ‡ deux tétes (1947)</t>
  </si>
  <si>
    <t xml:space="preserve">Les Parents terribles (1948) </t>
  </si>
  <si>
    <t>Orphée (1949)</t>
  </si>
  <si>
    <t xml:space="preserve">Coriolan (1950) </t>
  </si>
  <si>
    <t xml:space="preserve">La Villa Santo-Sospir (1952) </t>
  </si>
  <si>
    <t>Le Testament d'Orphée (1960)</t>
  </si>
  <si>
    <t>Chiens perdus sans collier 1955</t>
  </si>
  <si>
    <t>Notre Dame de Paris 1956</t>
  </si>
  <si>
    <t>Maigret tend un piege 1958</t>
  </si>
  <si>
    <t>Maigret et léaffaire St Fiacre 1959</t>
  </si>
  <si>
    <t>Le baron de léécluse 1960</t>
  </si>
  <si>
    <t>La princesse de Cleves 1960</t>
  </si>
  <si>
    <t>Venus impériale 1963</t>
  </si>
  <si>
    <t>Les amitiés particulieres 1964</t>
  </si>
  <si>
    <t>Le majordome 1965</t>
  </si>
  <si>
    <t>Les sultans 1966</t>
  </si>
  <si>
    <t>Le soleil des voyous 1967</t>
  </si>
  <si>
    <t>Le père NoÎl a les yeux bleus (1966)</t>
  </si>
  <si>
    <t xml:space="preserve">La rosière de Pessac (1968) </t>
  </si>
  <si>
    <t>La maman et la putain (1973)</t>
  </si>
  <si>
    <t>Mes petites amoureuses (1974)</t>
  </si>
  <si>
    <t xml:space="preserve">Une sale histoire (1977) </t>
  </si>
  <si>
    <t xml:space="preserve">La rosière de Pessac (1979) </t>
  </si>
  <si>
    <t xml:space="preserve">Les photos d'Alix (1980) </t>
  </si>
  <si>
    <t>Les Pique-assiette (1960)</t>
  </si>
  <si>
    <t>Les Moutons de Panurge (1960)</t>
  </si>
  <si>
    <t>Les Livreurs (1961)</t>
  </si>
  <si>
    <t xml:space="preserve">Les Veinards (1962) </t>
  </si>
  <si>
    <t>Les Bricoleurs (1962)</t>
  </si>
  <si>
    <t>Pouic-Pouic (1963)</t>
  </si>
  <si>
    <t>Faites sauter la banque! (1963)</t>
  </si>
  <si>
    <t>Les Gorilles (1964)</t>
  </si>
  <si>
    <t>Le Gendarme de St. Tropez (1964)</t>
  </si>
  <si>
    <t>Le Gendarme ‡ New York (1965)</t>
  </si>
  <si>
    <t>Monsieur le président-directeur général (1966)</t>
  </si>
  <si>
    <t>Les Grandes vacances (1967)</t>
  </si>
  <si>
    <t>Un drÙle de colonel (1968)</t>
  </si>
  <si>
    <t>Le Gendarme se marie (1968)</t>
  </si>
  <si>
    <t>La Maison de campagne (1969)</t>
  </si>
  <si>
    <t xml:space="preserve">Le Juge (1970) </t>
  </si>
  <si>
    <t>Le Gendarme en balade (1970)</t>
  </si>
  <si>
    <t>Jo (1971)</t>
  </si>
  <si>
    <t>Les Charlots font l'Espagne (1972)</t>
  </si>
  <si>
    <t>Le Permis de conduire (1973)</t>
  </si>
  <si>
    <t>Le Concierge (1973)</t>
  </si>
  <si>
    <t>Les Murs ont des oreilles (1974)</t>
  </si>
  <si>
    <t>Deux grandes filles dans un pyjama (1974)</t>
  </si>
  <si>
    <t>L'Intrépide (1975)</t>
  </si>
  <si>
    <t>L'Année sainte (1976)</t>
  </si>
  <si>
    <t>Le Mille-pattes fait des claquettes (1977)</t>
  </si>
  <si>
    <t>L'Horoscope (1978)</t>
  </si>
  <si>
    <t>Le Gendarme et les extra-terrestres (1978)</t>
  </si>
  <si>
    <t>L'Avare (1979)</t>
  </si>
  <si>
    <t>La Soupe aux choux (1981)</t>
  </si>
  <si>
    <t>Le Gendarme et les gendarmettes (1982)</t>
  </si>
  <si>
    <t>Boudu sauvé des eaux 1932</t>
  </si>
  <si>
    <t>Le crime de Mr Lange 1936</t>
  </si>
  <si>
    <t>Les bas-fonds 1936</t>
  </si>
  <si>
    <t>La béte humaine 1938</t>
  </si>
  <si>
    <t>La règle du jeu 1939</t>
  </si>
  <si>
    <t>Le fleuve 1951</t>
  </si>
  <si>
    <t>Le carosse déor 1953</t>
  </si>
  <si>
    <t>French Cancan 1955</t>
  </si>
  <si>
    <t>Le testament du Dr Cordelier 1959</t>
  </si>
  <si>
    <t>Le déjeuner sur léherbe 1959</t>
  </si>
  <si>
    <t>Le caporal épinglé 1962</t>
  </si>
  <si>
    <t>Le cas du Docteur Laurent 1957</t>
  </si>
  <si>
    <t>Les misérables 1958</t>
  </si>
  <si>
    <t>Mandrin 1962</t>
  </si>
  <si>
    <t>Monsieur 1964</t>
  </si>
  <si>
    <t>Le jardinier déArgenteuil 1966</t>
  </si>
  <si>
    <t>Cause toujours 2004 x</t>
  </si>
  <si>
    <t>Céest le bouquet ! 2002</t>
  </si>
  <si>
    <t>Ca ira mieux demain 2000</t>
  </si>
  <si>
    <t>Si je téaime, prends garde ‡ toi 1998</t>
  </si>
  <si>
    <t>Night and the city 1950</t>
  </si>
  <si>
    <t>Du rififi chez les hommes 1955</t>
  </si>
  <si>
    <t>Celui qui doit mourir 1957</t>
  </si>
  <si>
    <t>La loi 1959</t>
  </si>
  <si>
    <t>Jamais le dimanche 1960</t>
  </si>
  <si>
    <t>Topkapi 1964</t>
  </si>
  <si>
    <t>La promesse de léaube 1970</t>
  </si>
  <si>
    <t>Pépé le Moko 1937</t>
  </si>
  <si>
    <t>Sous le ciel de Paris 1951</t>
  </si>
  <si>
    <t>Le petit monde de Don Camillo 1952</t>
  </si>
  <si>
    <t>Le retour de Don Camillo 1953</t>
  </si>
  <si>
    <t>Marianne de ma jeunesse 1955</t>
  </si>
  <si>
    <t>Voici le temps des assassins 1956</t>
  </si>
  <si>
    <t>Pot-Bouille 1957</t>
  </si>
  <si>
    <t>La femme et le pantin 1959</t>
  </si>
  <si>
    <t>Marie-Octobre 1959</t>
  </si>
  <si>
    <t>Mensonges et trahisons et plus si affinités 04</t>
  </si>
  <si>
    <t>Molière 07</t>
  </si>
  <si>
    <t>Téte de gondole 05 (segment ¿ consommer froid de préférence)</t>
  </si>
  <si>
    <t>¿ consommer froid de préférence  05</t>
  </si>
  <si>
    <t xml:space="preserve">Pause, La 05 </t>
  </si>
  <si>
    <t>La Fille révée (1977)</t>
  </si>
  <si>
    <t>Strangulations blues (1980)</t>
  </si>
  <si>
    <t>Boy Meets Girl (1984)</t>
  </si>
  <si>
    <t>Mauvais sang (1986)</t>
  </si>
  <si>
    <t>Les Amants du Pont-Neuf (1991)</t>
  </si>
  <si>
    <t>Sans titre (1997)</t>
  </si>
  <si>
    <t xml:space="preserve">Pola X (1999) </t>
  </si>
  <si>
    <t>FantÙmas (série) 1913/14</t>
  </si>
  <si>
    <t>Les vampires (série) 1915/16</t>
  </si>
  <si>
    <t>Judex (série) 1917/18</t>
  </si>
  <si>
    <t>Vendémiaire 1918</t>
  </si>
  <si>
    <t xml:space="preserve">Le Monde du silence (1956) </t>
  </si>
  <si>
    <t>Ascenseur pour l'échafaud (1958)</t>
  </si>
  <si>
    <t>Les Amants (1959)</t>
  </si>
  <si>
    <t>Zazie dans le métro (1960)</t>
  </si>
  <si>
    <t xml:space="preserve">Vie privée (1961)  </t>
  </si>
  <si>
    <t>Vive le tour (1962)</t>
  </si>
  <si>
    <t>Le Feu follet (1963)</t>
  </si>
  <si>
    <t xml:space="preserve">Viva MarÌa! (1965) </t>
  </si>
  <si>
    <t xml:space="preserve">Le Voleur (1967) </t>
  </si>
  <si>
    <t>Tre passi nel delirio (1968)</t>
  </si>
  <si>
    <t xml:space="preserve">Calcutta (1968) </t>
  </si>
  <si>
    <t>Le Souffle au coeur (1971)</t>
  </si>
  <si>
    <t xml:space="preserve">Place de la république (1974) </t>
  </si>
  <si>
    <t xml:space="preserve">Humain, trop humain (1974) </t>
  </si>
  <si>
    <t>Lacombe Lucien (1974)</t>
  </si>
  <si>
    <t xml:space="preserve">Black Moon (1975) </t>
  </si>
  <si>
    <t xml:space="preserve">Close Up (1976) </t>
  </si>
  <si>
    <t>Pretty Baby (1978)</t>
  </si>
  <si>
    <t>Atlantic City (1980)</t>
  </si>
  <si>
    <t xml:space="preserve">My Dinner with André (1981) </t>
  </si>
  <si>
    <t xml:space="preserve">Crackers (1984) </t>
  </si>
  <si>
    <t xml:space="preserve">Alamo Bay (1985) </t>
  </si>
  <si>
    <t>Au revoir les enfants (1987)</t>
  </si>
  <si>
    <t>Milou en mai (1989)</t>
  </si>
  <si>
    <t>Fatale (1992)</t>
  </si>
  <si>
    <t xml:space="preserve">Vanya on 42nd Street (1994) </t>
  </si>
  <si>
    <t>LéAvant-dernier (1981)</t>
  </si>
  <si>
    <t>Le Dernier combat (1983)</t>
  </si>
  <si>
    <t>Subway (1985)</t>
  </si>
  <si>
    <t>Le Grand bleu (1988)</t>
  </si>
  <si>
    <t>Nikita (1990)</t>
  </si>
  <si>
    <t>Atlantis (1991)</t>
  </si>
  <si>
    <t>Léon (1994)</t>
  </si>
  <si>
    <t>The Fifth Element (1997)</t>
  </si>
  <si>
    <t xml:space="preserve">The Messenger: The Story of Joan of Arc (1999) </t>
  </si>
  <si>
    <t>Lé‚ge déor 1930</t>
  </si>
  <si>
    <t>Cela séappelle léaurore 1956</t>
  </si>
  <si>
    <t>La mort en ce jardin 1956</t>
  </si>
  <si>
    <t>La fievre monte ‡ El Pao 1965</t>
  </si>
  <si>
    <t>Le journal déune femme de chambre 1963</t>
  </si>
  <si>
    <t>Belle de jour 1967</t>
  </si>
  <si>
    <t>La voie lactée 1968</t>
  </si>
  <si>
    <t>Le charme discet de la bourgeoisie 1972</t>
  </si>
  <si>
    <t>Le fantÙme de la liberté 1974</t>
  </si>
  <si>
    <t>Cet obscur objet du désir 1977</t>
  </si>
  <si>
    <t xml:space="preserve">Voyage au Congo (1927) </t>
  </si>
  <si>
    <t xml:space="preserve">La meilleure bobone (1930) </t>
  </si>
  <si>
    <t xml:space="preserve">Les amours de minuit (1930) </t>
  </si>
  <si>
    <t xml:space="preserve">Mam'zelle Nitouche (1931) </t>
  </si>
  <si>
    <t xml:space="preserve">J'ai quelque chose ‡ vous dire (1931) </t>
  </si>
  <si>
    <t xml:space="preserve">Attaque nocturne (1931) </t>
  </si>
  <si>
    <t xml:space="preserve">La petite chocolatière (1932) </t>
  </si>
  <si>
    <t>Fanny (1932)</t>
  </si>
  <si>
    <t xml:space="preserve">Zouzou (1934) </t>
  </si>
  <si>
    <t xml:space="preserve">Sans famille (1934) </t>
  </si>
  <si>
    <t xml:space="preserve">Lac aux dames (1934) </t>
  </si>
  <si>
    <t xml:space="preserve">L'hÙtel du libre échange (1934) </t>
  </si>
  <si>
    <t xml:space="preserve">Les beaux jours (1935) </t>
  </si>
  <si>
    <t xml:space="preserve">Sous les yeux d'occident (1936) </t>
  </si>
  <si>
    <t xml:space="preserve">Aventure ‡ Paris (1936) </t>
  </si>
  <si>
    <t xml:space="preserve">Les amants terribles (1936) </t>
  </si>
  <si>
    <t xml:space="preserve">Gribouille (1937)  </t>
  </si>
  <si>
    <t xml:space="preserve">La dame de Malacca (1937) </t>
  </si>
  <si>
    <t xml:space="preserve">Andere Welt (1937) </t>
  </si>
  <si>
    <t>Entrée des artistes (1938)</t>
  </si>
  <si>
    <t xml:space="preserve">Orage (1938) </t>
  </si>
  <si>
    <t xml:space="preserve">Le corsaire (1939) </t>
  </si>
  <si>
    <t xml:space="preserve">Parade en sept nuits (1941) </t>
  </si>
  <si>
    <t xml:space="preserve">L'Arlésienne (1942) </t>
  </si>
  <si>
    <t xml:space="preserve">Félicie Nanteuil (1943) </t>
  </si>
  <si>
    <t xml:space="preserve">Les petites du quai aux fleurs (1944) </t>
  </si>
  <si>
    <t xml:space="preserve">La belle aventure (1945) </t>
  </si>
  <si>
    <t xml:space="preserve">Petrus (1946) </t>
  </si>
  <si>
    <t xml:space="preserve">Lunegarde (1946) </t>
  </si>
  <si>
    <t xml:space="preserve">Blanche Fury (1947) </t>
  </si>
  <si>
    <t xml:space="preserve">Maria Chapdelaine (1950) </t>
  </si>
  <si>
    <t xml:space="preserve">Blackmailed (1950) </t>
  </si>
  <si>
    <t xml:space="preserve">Avec André Gide (1952) </t>
  </si>
  <si>
    <t xml:space="preserve">La demoiselle et son revenant (1952) </t>
  </si>
  <si>
    <t xml:space="preserve">Julietta (1953) </t>
  </si>
  <si>
    <t xml:space="preserve">L'amante di Paride (1953) </t>
  </si>
  <si>
    <t xml:space="preserve">I Cavalieri dell'illusione (1954) </t>
  </si>
  <si>
    <t xml:space="preserve">Futures vedettes (1955) </t>
  </si>
  <si>
    <t xml:space="preserve">L'amant de lady Chatterley (1955) </t>
  </si>
  <si>
    <t>En effeuillant la marguerite (1956)</t>
  </si>
  <si>
    <t xml:space="preserve">L'amour est en jeu (1957) </t>
  </si>
  <si>
    <t>Sois belle et tais-toi (1958)</t>
  </si>
  <si>
    <t xml:space="preserve">Un drÙle de dimanche (1958) </t>
  </si>
  <si>
    <t xml:space="preserve">Les affreux (1959) </t>
  </si>
  <si>
    <t xml:space="preserve">Les démons de minuit (1961) </t>
  </si>
  <si>
    <t xml:space="preserve">Les Parisiennes (1962) </t>
  </si>
  <si>
    <t xml:space="preserve">L'abominable homme des douanes (1963) </t>
  </si>
  <si>
    <t xml:space="preserve">Le bal du comte d'Orgel (1970)  </t>
  </si>
  <si>
    <t>Mort en fraude 1957</t>
  </si>
  <si>
    <t>Orfeu Negro 1959</t>
  </si>
  <si>
    <t>Vivre la nuit 1967</t>
  </si>
  <si>
    <t>Le mur de léAtlantique 1970</t>
  </si>
  <si>
    <t>DrÙle de drame 1937</t>
  </si>
  <si>
    <t>Quai des brumes 1938</t>
  </si>
  <si>
    <t>HÙtel du Nord 1938</t>
  </si>
  <si>
    <t>Le jour se leve 1939</t>
  </si>
  <si>
    <t>Les visiteurs du soir 1942</t>
  </si>
  <si>
    <t>Les enfants du paradis 1945</t>
  </si>
  <si>
    <t>Les portes de la nuit 1946</t>
  </si>
  <si>
    <t>Thérese Raquin 1953</t>
  </si>
  <si>
    <t>Les tricheurs 1958</t>
  </si>
  <si>
    <t>Léinhumaine 1924</t>
  </si>
  <si>
    <t>Feu Mathias Pascal 1926</t>
  </si>
  <si>
    <t>Léargent 1928</t>
  </si>
  <si>
    <t>Le mystere de la chambre jaune 1930</t>
  </si>
  <si>
    <t>Le parfum de la daame en noir 1931</t>
  </si>
  <si>
    <t>Les derniers jours de PompeÔ 1950</t>
  </si>
  <si>
    <t>Marius 1931</t>
  </si>
  <si>
    <t>Angele 1934</t>
  </si>
  <si>
    <t>César 1936</t>
  </si>
  <si>
    <t>Topaze 1936</t>
  </si>
  <si>
    <t>Regain 1937</t>
  </si>
  <si>
    <t>Le   Schpountz 1938</t>
  </si>
  <si>
    <t>La femme du boulanger 1938</t>
  </si>
  <si>
    <t>La fille du puisatier 1940</t>
  </si>
  <si>
    <t>La belle meuniere 1948</t>
  </si>
  <si>
    <t>Topaze 1951</t>
  </si>
  <si>
    <t>Manon des sources 1953</t>
  </si>
  <si>
    <t>Lettres de mon moulin 1954</t>
  </si>
  <si>
    <t>Fierrot le pou (1990)</t>
  </si>
  <si>
    <t xml:space="preserve">Cauchemard blanc (1991) </t>
  </si>
  <si>
    <t xml:space="preserve">Assassins (1992) </t>
  </si>
  <si>
    <t xml:space="preserve">Métisse (1993) </t>
  </si>
  <si>
    <t>La Haine (1995)</t>
  </si>
  <si>
    <t>Assassin(s) (1997)</t>
  </si>
  <si>
    <t xml:space="preserve">Déj‡ Vu (1999) </t>
  </si>
  <si>
    <t>Les Rivieres pourpres (2000)</t>
  </si>
  <si>
    <t>Gothika (2003)</t>
  </si>
  <si>
    <t>Ces dames aux chapeaux verts (1937)</t>
  </si>
  <si>
    <t>La Vie est magnifique (1938)</t>
  </si>
  <si>
    <t>Le Petit chose (1938)</t>
  </si>
  <si>
    <t>Nord-Atlantique (1939)</t>
  </si>
  <si>
    <t>Sixième étage (1940)</t>
  </si>
  <si>
    <t>Départ ‡ zéro (1941)</t>
  </si>
  <si>
    <t>Feu sacré (1942)</t>
  </si>
  <si>
    <t>Vingt-quatre heures de perm' (1945)</t>
  </si>
  <si>
    <t>L' Invité de la onzième heure (1945)</t>
  </si>
  <si>
    <t>Jeux de femmes (1946)</t>
  </si>
  <si>
    <t>Coeur de coq (1947)</t>
  </si>
  <si>
    <t>Pas un mot ‡ la reine mère (1947)</t>
  </si>
  <si>
    <t>Monsieur Vincent (1947)</t>
  </si>
  <si>
    <t>Docteur Laennec (1949)</t>
  </si>
  <si>
    <t>La Cage aux filles (1949)</t>
  </si>
  <si>
    <t>Peppino e Violetta (1950)</t>
  </si>
  <si>
    <t>La Portatrice di pane (1950)</t>
  </si>
  <si>
    <t>Né de père inconnu (1950)</t>
  </si>
  <si>
    <t>The Small Miracle (1951)</t>
  </si>
  <si>
    <t>Moineaux de Paris (1952)</t>
  </si>
  <si>
    <t>Domenica (1952)</t>
  </si>
  <si>
    <t>Rayés des vivants (1952)</t>
  </si>
  <si>
    <t>Noches andaluzas (1954)</t>
  </si>
  <si>
    <t>Un missionnaire (1955)</t>
  </si>
  <si>
    <t>«a aussi c'est Paris (1957)</t>
  </si>
  <si>
    <t>Quand vient l'amour (1957)</t>
  </si>
  <si>
    <t>Adorables démons (1957)</t>
  </si>
  <si>
    <t>Marchands de filles (1957)</t>
  </si>
  <si>
    <t>Prisons de femmes (1958)</t>
  </si>
  <si>
    <t>Les Filles de nuit (1959)</t>
  </si>
  <si>
    <t>Le Fric (1959)</t>
  </si>
  <si>
    <t>Bal de nuit (1959)</t>
  </si>
  <si>
    <t>Cocagne (1960) Touchez pas aux blondes (1960)</t>
  </si>
  <si>
    <t>La Porteuse de pain (1963)</t>
  </si>
  <si>
    <t>Coplan, agent secret FX 18 (1964)</t>
  </si>
  <si>
    <t>Requiem pour un caÔd (1964)</t>
  </si>
  <si>
    <t>Baraka sur X 13 (1966) Le Vicomte règle ses comptes (1967)</t>
  </si>
  <si>
    <t>Un Killer per sua maest‡ (1968)</t>
  </si>
  <si>
    <t>LéAmour existe (1960)</t>
  </si>
  <si>
    <t xml:space="preserve">LéEnfance nue (1969) </t>
  </si>
  <si>
    <t xml:space="preserve">Nous ne vieillirons pas ensemble (1972) </t>
  </si>
  <si>
    <t xml:space="preserve">La Gueule ouverte (1974) </t>
  </si>
  <si>
    <t xml:space="preserve">Passe ton bac d'abord (1979) </t>
  </si>
  <si>
    <t>Loulou (1980)</t>
  </si>
  <si>
    <t>¿ nos amours (1983)</t>
  </si>
  <si>
    <t xml:space="preserve">Police (1985) </t>
  </si>
  <si>
    <t>Sous le soleil de satan (1987)</t>
  </si>
  <si>
    <t xml:space="preserve">Van Gogh (1991) </t>
  </si>
  <si>
    <t>Le Garçu (1995)</t>
  </si>
  <si>
    <t>La ronde 1950</t>
  </si>
  <si>
    <t>Le plaisir 1952</t>
  </si>
  <si>
    <t>Madame de 1953</t>
  </si>
  <si>
    <t>Lola Montes 1955</t>
  </si>
  <si>
    <t>Une balle dans le canon (1958)</t>
  </si>
  <si>
    <t>Ce soir ou jamais (1960)</t>
  </si>
  <si>
    <t>Adorable menteuse (1961)</t>
  </si>
  <si>
    <t>¿ cause, ‡ cause d'une femme (1963)</t>
  </si>
  <si>
    <t>L'Appartment des filles (1963)</t>
  </si>
  <si>
    <t xml:space="preserve">Lucky Jo (1964) </t>
  </si>
  <si>
    <t>Martin Soldat (1966)</t>
  </si>
  <si>
    <t>Il Ladro della Gioconda (1966)</t>
  </si>
  <si>
    <t>Z‰rtliche Haie (1967)</t>
  </si>
  <si>
    <t xml:space="preserve">Benjamin ou les mémoires d'un puceau (1968)  </t>
  </si>
  <si>
    <t>Bye bye, Barbara (1968)</t>
  </si>
  <si>
    <t xml:space="preserve">L'Ours et la poupée (1969) </t>
  </si>
  <si>
    <t>RaphaÎl ou le débauché (1971)</t>
  </si>
  <si>
    <t>La Femme en bleu (1972)</t>
  </si>
  <si>
    <t xml:space="preserve">Le Mouton enragé (1974) </t>
  </si>
  <si>
    <t>L'Apprenti salaud (1977)</t>
  </si>
  <si>
    <t>Le Dossier 51 (1978)</t>
  </si>
  <si>
    <t xml:space="preserve">Le Voyage en douce (1980) </t>
  </si>
  <si>
    <t>Eaux profondes (1981)</t>
  </si>
  <si>
    <t xml:space="preserve">La Petite bande (1983) </t>
  </si>
  <si>
    <t xml:space="preserve">Péril en la demeure (1985) </t>
  </si>
  <si>
    <t>Le Paltoquet (1986)</t>
  </si>
  <si>
    <t>La Lectrice (1988)</t>
  </si>
  <si>
    <t xml:space="preserve">Nuit d'été en ville (1990) </t>
  </si>
  <si>
    <t>Toutes peines confondues (1992)</t>
  </si>
  <si>
    <t xml:space="preserve">Aux petits bonheurs (1994) </t>
  </si>
  <si>
    <t xml:space="preserve">La Divine poursuite (1997) </t>
  </si>
  <si>
    <t xml:space="preserve">La Maladie de Sachs (1999) </t>
  </si>
  <si>
    <t>Un monde presque paisible (2002)</t>
  </si>
  <si>
    <t>Un fil ‡ la patte (2005)</t>
  </si>
  <si>
    <t>15 ao˚t (1986)</t>
  </si>
  <si>
    <t>Un week-end sur deux (1990)</t>
  </si>
  <si>
    <t>Le Fils préféré (1994)</t>
  </si>
  <si>
    <t>Place VendÙme (1998)</t>
  </si>
  <si>
    <t xml:space="preserve">L'Adversaire (2002) </t>
  </si>
  <si>
    <t>Le Poeme de l'éleve Mikovsky (1971)</t>
  </si>
  <si>
    <t>Les Zozos (1973)</t>
  </si>
  <si>
    <t>Pleure pas la bouche pleine (1973)</t>
  </si>
  <si>
    <t>Le Chaud lapin (1974)</t>
  </si>
  <si>
    <t>La Surprise du chef (1976)</t>
  </si>
  <si>
    <t>Nono Nénesse (1976)</t>
  </si>
  <si>
    <t>Un oursin dans la poche (1977)</t>
  </si>
  <si>
    <t>Confidences pour confidences (1978)</t>
  </si>
  <si>
    <t>Celles qu'on n'a pas eues (1980)</t>
  </si>
  <si>
    <t>Les Maris, les femmes, les amants (1989)</t>
  </si>
  <si>
    <t>La Pagaille (1991)</t>
  </si>
  <si>
    <t>La Dilettante (1999)</t>
  </si>
  <si>
    <t>Mercredi, folle journée (2001)</t>
  </si>
  <si>
    <t xml:space="preserve">Les Vécés étaient fermés de l'interieur (1975) </t>
  </si>
  <si>
    <t>Les Bronzés (1978)</t>
  </si>
  <si>
    <t>Les Bronzés font du ski (1979)</t>
  </si>
  <si>
    <t xml:space="preserve">Viens chez moi, j'habite chez une copine (1981) </t>
  </si>
  <si>
    <t xml:space="preserve">Ma femme s'appelle reviens (1982)  </t>
  </si>
  <si>
    <t>Circulez y'a rien ‡ voir (1983)</t>
  </si>
  <si>
    <t xml:space="preserve">Les Spécialistes (1984) </t>
  </si>
  <si>
    <t xml:space="preserve">Tandem (1987) </t>
  </si>
  <si>
    <t>Monsieur Hire (1989)</t>
  </si>
  <si>
    <t>Le Mari de la coiffeuse (1990)</t>
  </si>
  <si>
    <t>Le Batteur du boléro (1992)</t>
  </si>
  <si>
    <t>Tango (1993)</t>
  </si>
  <si>
    <t xml:space="preserve">Le Parfum d'Yvonne (1994) </t>
  </si>
  <si>
    <t>Les Grands ducs (1996)</t>
  </si>
  <si>
    <t>Ridicule (1996)</t>
  </si>
  <si>
    <t xml:space="preserve">Une chance sur deux (1998) </t>
  </si>
  <si>
    <t>La Fille sur le pont (1999)</t>
  </si>
  <si>
    <t>La Veuve de Saint-Pierre (2000)</t>
  </si>
  <si>
    <t>Félix et Lola (2001)</t>
  </si>
  <si>
    <t>Rue des plaisirs (2002)</t>
  </si>
  <si>
    <t>L'Homme du train (2002)</t>
  </si>
  <si>
    <t>Confidences trop intimes (2004)</t>
  </si>
  <si>
    <t>Dogora (2004)</t>
  </si>
  <si>
    <t>La Maleta (1960)</t>
  </si>
  <si>
    <t>Le Retour (1964)</t>
  </si>
  <si>
    <t>El Tango del viudo (1967)</t>
  </si>
  <si>
    <t>Tres tristes tigres (1968)</t>
  </si>
  <si>
    <t>Militarismo y tortura (1969)</t>
  </si>
  <si>
    <t>La Catanaria (1969)</t>
  </si>
  <si>
    <t>øQué hacer? (1970)</t>
  </si>
  <si>
    <t>La Colonia penal (1970)</t>
  </si>
  <si>
    <t>Nadie dijo nada (1971)</t>
  </si>
  <si>
    <t>Ahora te vamos a llamar hermano (1971)</t>
  </si>
  <si>
    <t>La TeorÌa y la pr·ctica (1972)</t>
  </si>
  <si>
    <t>Poesia popular (1972)</t>
  </si>
  <si>
    <t>Los Minuteros (1972)</t>
  </si>
  <si>
    <t>La ExpropiaciÛn (1972)</t>
  </si>
  <si>
    <t>Realismo socialista, El (1973)</t>
  </si>
  <si>
    <t>Palomita brava (1973)</t>
  </si>
  <si>
    <t>Palomita blanca (1973)</t>
  </si>
  <si>
    <t>Abastecimiento (1973)</t>
  </si>
  <si>
    <t>Di·logo de exilados (1974)</t>
  </si>
  <si>
    <t>Sotelo (1976)</t>
  </si>
  <si>
    <t>La Vocation suspendue (1977)</t>
  </si>
  <si>
    <t>Colloque de chiens (1977)</t>
  </si>
  <si>
    <t>L'Hypothèse du tableau volé (1978)</t>
  </si>
  <si>
    <t>Les Divisions de la nature (1978)</t>
  </si>
  <si>
    <t>Jeux (1979)</t>
  </si>
  <si>
    <t>Images de débat (1979)</t>
  </si>
  <si>
    <t>La Ville nouvelle (1980)</t>
  </si>
  <si>
    <t>Teletests (1980)</t>
  </si>
  <si>
    <t>Musée Dali (1980)</t>
  </si>
  <si>
    <t>Fahlstrom (1980)</t>
  </si>
  <si>
    <t>Le Borgne (1980)</t>
  </si>
  <si>
    <t>The Territory (1981)</t>
  </si>
  <si>
    <t>Images de sable (1981)</t>
  </si>
  <si>
    <t>Les Trois couronnes du matelot (1982)</t>
  </si>
  <si>
    <t>Querelle des jardins (1982)</t>
  </si>
  <si>
    <t>Le Petit thé‚tre (1982)</t>
  </si>
  <si>
    <t>Ombres chinoises (1982)</t>
  </si>
  <si>
    <t>Het Dak van de Walvis (1982)</t>
  </si>
  <si>
    <t>La Ville des pirates (1983)</t>
  </si>
  <si>
    <t>La Ville de Paris (1983)</t>
  </si>
  <si>
    <t>Point de fuite (1983)</t>
  </si>
  <si>
    <t>Bérénice (1983)</t>
  </si>
  <si>
    <t>Régime sans pain (1984)</t>
  </si>
  <si>
    <t>L'…veillé du pont de l'Alma (1985)</t>
  </si>
  <si>
    <t>Treasure Island (1985)</t>
  </si>
  <si>
    <t>La Présence réelle (1985)</t>
  </si>
  <si>
    <t>Les Destins de Manoel (1985)</t>
  </si>
  <si>
    <t>Mammame (1986)</t>
  </si>
  <si>
    <t>Richard III (1986)</t>
  </si>
  <si>
    <t>Mémoire des apparences (1986)</t>
  </si>
  <si>
    <t>Dans un miroir (1986)</t>
  </si>
  <si>
    <t>Le Professeur Taranne (1987)</t>
  </si>
  <si>
    <t>La Chouette aveugle (1987)</t>
  </si>
  <si>
    <t>Brise-glace (1987)</t>
  </si>
  <si>
    <t>Tous les nuages sont des horloges (1988)</t>
  </si>
  <si>
    <t>Allegoria (1988)</t>
  </si>
  <si>
    <t>Il Pozzo dei pazzi (1989)</t>
  </si>
  <si>
    <t>Hub (1989)</t>
  </si>
  <si>
    <t>Derrière le mur (1989)</t>
  </si>
  <si>
    <t>The Golden Boat (1990)</t>
  </si>
  <si>
    <t>La Novela errante (1990)</t>
  </si>
  <si>
    <t>Le Livre de Christophe Colombe (1990)</t>
  </si>
  <si>
    <t>Lexot (1991)</t>
  </si>
  <si>
    <t>Basta la palabra (1991)</t>
  </si>
  <si>
    <t>Visione e meraviglia della religione cristiana (1992)</t>
  </si>
  <si>
    <t>Les Solidades (1992)</t>
  </si>
  <si>
    <t>L'Oeil qui ment (1992)</t>
  </si>
  <si>
    <t>Miroirs de Tunisie (1993)</t>
  </si>
  <si>
    <t>Capitolo 66 (1993)</t>
  </si>
  <si>
    <t>Viaggio clandestino - Vite di santi e di peccatori (1994)</t>
  </si>
  <si>
    <t>Fado majeur et mineur (1994)</t>
  </si>
  <si>
    <t>Trois vies et une seule mort (1996)</t>
  </si>
  <si>
    <t>Généalogies d'un crime (1997)</t>
  </si>
  <si>
    <t>Shattered Image (1998)</t>
  </si>
  <si>
    <t>Le Temps retrouvé (1999)</t>
  </si>
  <si>
    <t>Combat d'amour en songe (2000)</t>
  </si>
  <si>
    <t>Comédie de l'innocence (2000)</t>
  </si>
  <si>
    <t>Les ¬mes fortes (2001)</t>
  </si>
  <si>
    <t>Miotte vu par Ruiz (2001)</t>
  </si>
  <si>
    <t>Cofralandes, rapsodia chilena (2002)</t>
  </si>
  <si>
    <t>Une place parmi les vivants (2003)</t>
  </si>
  <si>
    <t>Ce jour-l‡ (2003)</t>
  </si>
  <si>
    <t>Médée (2003)</t>
  </si>
  <si>
    <t>Un livre ‡ rendre (2004)</t>
  </si>
  <si>
    <t>Klimt (2005)</t>
  </si>
  <si>
    <t xml:space="preserve">Le Domaine perdu (2005) </t>
  </si>
  <si>
    <t>Les sorcieres de Salem 1957</t>
  </si>
  <si>
    <t>Le tour déécrou 1974</t>
  </si>
  <si>
    <t>La Femme de ma vie (1986)</t>
  </si>
  <si>
    <t>Je suis le seigneur du ch‚teau (1989)</t>
  </si>
  <si>
    <t>Indochine (1992)</t>
  </si>
  <si>
    <t>Une femme française (1995)</t>
  </si>
  <si>
    <t>Est-ouest (1999)</t>
  </si>
  <si>
    <t>Sous les toits de Paris 1930</t>
  </si>
  <si>
    <t>A nous la liberté ! 1931</t>
  </si>
  <si>
    <t>La beauté du diable 1950</t>
  </si>
  <si>
    <t>Les belles de nuit 1952</t>
  </si>
  <si>
    <t>Les grandes manoeuvres 1955</t>
  </si>
  <si>
    <t>Porte des lilas 1957</t>
  </si>
  <si>
    <t>Tout léor du monde 1961</t>
  </si>
  <si>
    <t>Le pere tranquille 1946</t>
  </si>
  <si>
    <t>La bataille du rail 1946</t>
  </si>
  <si>
    <t>Les maudits 1947</t>
  </si>
  <si>
    <t>Jeux interdits 1952</t>
  </si>
  <si>
    <t>Monsieur Ripois 1954</t>
  </si>
  <si>
    <t>Gervaise 1956</t>
  </si>
  <si>
    <t>Barrage sur le Pacifique 1958</t>
  </si>
  <si>
    <t>Plein Soleil 1960</t>
  </si>
  <si>
    <t>La joie de vivre 1960</t>
  </si>
  <si>
    <t>Le jour et léheure 1963</t>
  </si>
  <si>
    <t>Les félins 1964</t>
  </si>
  <si>
    <t>Paris br˚le-t-il ?</t>
  </si>
  <si>
    <t>Le passager de la pluis 1969</t>
  </si>
  <si>
    <t>La course du lievre ‡ travers les champs 1972</t>
  </si>
  <si>
    <t>Histoire de Paul 74</t>
  </si>
  <si>
    <t>La communion solennelle 77</t>
  </si>
  <si>
    <t>Fernand 80</t>
  </si>
  <si>
    <t>Léenfant roi 80</t>
  </si>
  <si>
    <t>Le mystere Alexina 85</t>
  </si>
  <si>
    <t>Léhomme qui néétait pas l‡ 87</t>
  </si>
  <si>
    <t>Bapteme 89</t>
  </si>
  <si>
    <t>Promenades déété 92</t>
  </si>
  <si>
    <t>La place déun autre 93</t>
  </si>
  <si>
    <t>Les freres Gravet 96</t>
  </si>
  <si>
    <t>Rue du retrait 01</t>
  </si>
  <si>
    <t>Léenfant du pays 03</t>
  </si>
  <si>
    <t>Il a suffi que maman séen aille 06</t>
  </si>
  <si>
    <t>Les dames du bois de Boulogne 1945</t>
  </si>
  <si>
    <t>Le journal déun curé de campagne 1951</t>
  </si>
  <si>
    <t>Un condamné ‡ mort séest échappé 1956</t>
  </si>
  <si>
    <t>Pickpocket 1959</t>
  </si>
  <si>
    <t>Le proces de Jeanne déArc 1962</t>
  </si>
  <si>
    <t>Au hasard Balthazard 1966</t>
  </si>
  <si>
    <t>Mouchette 1967</t>
  </si>
  <si>
    <t>Une femme douce 1969</t>
  </si>
  <si>
    <t>Quatre nuits déun réveur 1971</t>
  </si>
  <si>
    <t>Lancelot du lac 1974</t>
  </si>
  <si>
    <t>Le diable probablement 1977</t>
  </si>
  <si>
    <t>Léargent 1983</t>
  </si>
  <si>
    <t>Les grandes gueules 1966</t>
  </si>
  <si>
    <t>Les aventuriers 1967</t>
  </si>
  <si>
    <t>Tante Zita 1968</t>
  </si>
  <si>
    <t>Ho ! 1968</t>
  </si>
  <si>
    <t>Boulevard du rhum 1971</t>
  </si>
  <si>
    <t>Les caÔds 1972</t>
  </si>
  <si>
    <t>Le secret 1974</t>
  </si>
  <si>
    <t>Le vieux fusil 1975</t>
  </si>
  <si>
    <t>Pile ou face 1980</t>
  </si>
  <si>
    <t>Au nom de tous les miens 1983</t>
  </si>
  <si>
    <t>Zone rouge 1986</t>
  </si>
  <si>
    <t>De guerre lasse 1987</t>
  </si>
  <si>
    <t>La révolution française (les années lumiere) 1989</t>
  </si>
  <si>
    <t>Vent déEst 1993</t>
  </si>
  <si>
    <t>Fait déhiver 1999</t>
  </si>
  <si>
    <t>Et Dieu... créa la femme (1956)</t>
  </si>
  <si>
    <t xml:space="preserve">Sait-on jamais? (1957) </t>
  </si>
  <si>
    <t xml:space="preserve">Les bijoutiers du clair de lune (1957) </t>
  </si>
  <si>
    <t>Les Liaisons dangereuses (1959)</t>
  </si>
  <si>
    <t xml:space="preserve">Et mourir de plaisir (1960) </t>
  </si>
  <si>
    <t xml:space="preserve">La bride sur le cou (1961) </t>
  </si>
  <si>
    <t xml:space="preserve">La vice et la vertu (1962) </t>
  </si>
  <si>
    <t>Le repos du guerrier (1962)</t>
  </si>
  <si>
    <t xml:space="preserve">Ch‚teau en Suede (1963) </t>
  </si>
  <si>
    <t xml:space="preserve">La Ronde (1964) </t>
  </si>
  <si>
    <t>La Curée (1966)</t>
  </si>
  <si>
    <t xml:space="preserve">Tre passi nel delirio (1968) </t>
  </si>
  <si>
    <t xml:space="preserve">Barbarella (1968) </t>
  </si>
  <si>
    <t xml:space="preserve">Hellé (1971) </t>
  </si>
  <si>
    <t xml:space="preserve">Pretty Maids All in a Row (1971) </t>
  </si>
  <si>
    <t xml:space="preserve">Don Juan 73 (1973) </t>
  </si>
  <si>
    <t xml:space="preserve">La jeune fille assassinée (1974) </t>
  </si>
  <si>
    <t xml:space="preserve">Une femme fidele (1976) </t>
  </si>
  <si>
    <t xml:space="preserve">Night Games (1980) </t>
  </si>
  <si>
    <t xml:space="preserve">The Hot Touch (1981) </t>
  </si>
  <si>
    <t xml:space="preserve">Surprise Party (1983) </t>
  </si>
  <si>
    <t xml:space="preserve">And God Created Woman (1988) </t>
  </si>
  <si>
    <t xml:space="preserve">Safari (1991) </t>
  </si>
  <si>
    <t>Rower (1955)</t>
  </si>
  <si>
    <t>A Toothful Smile (1957)</t>
  </si>
  <si>
    <t>Break Up the Dance (1957)</t>
  </si>
  <si>
    <t>A Murderer (1957)</t>
  </si>
  <si>
    <t>Two Men and a Wardrobe (1958)</t>
  </si>
  <si>
    <t>The Lamp (1959)</t>
  </si>
  <si>
    <t>When Angels Fall (1959)</t>
  </si>
  <si>
    <t>Le Gros et le maigre (1961)</t>
  </si>
  <si>
    <t>Mammals (1962)</t>
  </si>
  <si>
    <t>Knife in the Water (1962)</t>
  </si>
  <si>
    <t>Les Plus belles escroqueries du monde (1964)</t>
  </si>
  <si>
    <t>Repulsion (1965)</t>
  </si>
  <si>
    <t>Cul-de-sac (1966)</t>
  </si>
  <si>
    <t>The Fearless Vampire Killers (1967)</t>
  </si>
  <si>
    <t>Rosemary's Baby (1968)</t>
  </si>
  <si>
    <t>The Tragedy of Macbeth (1971)</t>
  </si>
  <si>
    <t>What? (1972)</t>
  </si>
  <si>
    <t>Chinatown (1974)</t>
  </si>
  <si>
    <t>Le Locataire (1976)</t>
  </si>
  <si>
    <t>Tess (1979)</t>
  </si>
  <si>
    <t>Pirates (1986)</t>
  </si>
  <si>
    <t>Frantic (1988)</t>
  </si>
  <si>
    <t>Bitter Moon (1992)</t>
  </si>
  <si>
    <t>Death and the Maiden (1994)</t>
  </si>
  <si>
    <t>The Ninth Gate (1999)</t>
  </si>
  <si>
    <t>The Pianist (2002)</t>
  </si>
  <si>
    <t>Oliver Twist (2005)</t>
  </si>
  <si>
    <t>Pentimento (1989)</t>
  </si>
  <si>
    <t>Pas tres catholique (1994)</t>
  </si>
  <si>
    <t>Enfants de salaud (1996)</t>
  </si>
  <si>
    <t>Vénus beauté (institut) (1999)</t>
  </si>
  <si>
    <t>Au plus pres du paradis (2002)</t>
  </si>
  <si>
    <t>France Boutique (2003)</t>
  </si>
  <si>
    <t>Nord</t>
  </si>
  <si>
    <t>Selon Mathieu</t>
  </si>
  <si>
    <t>Dédée déAnvers 1948</t>
  </si>
  <si>
    <t>Une si jolie petite plage 1949</t>
  </si>
  <si>
    <t>Manéges 1949</t>
  </si>
  <si>
    <t>Nez de cuir 1952</t>
  </si>
  <si>
    <t>Les orgueilleux 1953</t>
  </si>
  <si>
    <t>Mamézelle Nitouche 1954</t>
  </si>
  <si>
    <t>Quand la femme séen méle 1957</t>
  </si>
  <si>
    <t>Germinal 1963</t>
  </si>
  <si>
    <t xml:space="preserve">Coplan sauve sa peau (1967) </t>
  </si>
  <si>
    <t xml:space="preserve">Cran d'arrét (1970) </t>
  </si>
  <si>
    <t xml:space="preserve">Un condé (1970) </t>
  </si>
  <si>
    <t xml:space="preserve">Saut d'ange (1971) </t>
  </si>
  <si>
    <t xml:space="preserve">L'Attentat (1972) </t>
  </si>
  <si>
    <t>R.A.S. (1973)</t>
  </si>
  <si>
    <t>Folle ‡ tuer (1975)</t>
  </si>
  <si>
    <t>Dupont Lajoie (1975)</t>
  </si>
  <si>
    <t>Le Juge Fayard dit le shérif (1977)</t>
  </si>
  <si>
    <t xml:space="preserve">Un taxi mauve (1977) </t>
  </si>
  <si>
    <t xml:space="preserve">La Clé sur la porte (1978) </t>
  </si>
  <si>
    <t>La Femme flic (1980)</t>
  </si>
  <si>
    <t>Espion, leve-toi (1981)</t>
  </si>
  <si>
    <t>Allonsu z'enfants (1981)</t>
  </si>
  <si>
    <t xml:space="preserve">Le Prix du danger (1983) </t>
  </si>
  <si>
    <t xml:space="preserve">Canicule (1984) </t>
  </si>
  <si>
    <t xml:space="preserve">Bleu comme l'enfer (1986) </t>
  </si>
  <si>
    <t xml:space="preserve">La Travestie (1988) </t>
  </si>
  <si>
    <t xml:space="preserve">Radio Corbeau (1989) </t>
  </si>
  <si>
    <t xml:space="preserve">La Tribu (1990) </t>
  </si>
  <si>
    <t xml:space="preserve">Les Hommes ne pensent qu'‡ ça (1954) </t>
  </si>
  <si>
    <t xml:space="preserve">Ni vu, ni connu (1958) </t>
  </si>
  <si>
    <t>Signé Arsene Lupin (1959)</t>
  </si>
  <si>
    <t xml:space="preserve">La famille Fenouillard (1960) </t>
  </si>
  <si>
    <t>La Guerre des boutons (1962)</t>
  </si>
  <si>
    <t xml:space="preserve">Bébert et l'omnibus (1963) </t>
  </si>
  <si>
    <t xml:space="preserve">Les Copains (1964) </t>
  </si>
  <si>
    <t xml:space="preserve">Monnaie de singe (1965) </t>
  </si>
  <si>
    <t xml:space="preserve">Alexandre le bienheureux (1967) </t>
  </si>
  <si>
    <t xml:space="preserve">Clérambard (1969) </t>
  </si>
  <si>
    <t>Le Grand blond avec une chaussure noire (1972)</t>
  </si>
  <si>
    <t>Salut l'artiste (1973)</t>
  </si>
  <si>
    <t xml:space="preserve">Le Retour du grand blond (1974) </t>
  </si>
  <si>
    <t>Un éléphant ça trompe énormément (1976)</t>
  </si>
  <si>
    <t xml:space="preserve">Nous irons tous au paradis (1977) </t>
  </si>
  <si>
    <t xml:space="preserve">Courage fuyons (1979) </t>
  </si>
  <si>
    <t xml:space="preserve">Le Jumeau (1984) </t>
  </si>
  <si>
    <t>La Gloire de mon pere (1990)</t>
  </si>
  <si>
    <t>Le Ch‚teau de ma mere (1990)</t>
  </si>
  <si>
    <t xml:space="preserve">Le Bal des casse-pieds (1992) </t>
  </si>
  <si>
    <t xml:space="preserve">Montparnasse-Pondichéry (1994)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</si>
</sst>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5"/>
      <color indexed="8"/>
      <name val="Helvetica"/>
    </font>
    <font>
      <sz val="12"/>
      <color indexed="8"/>
      <name val="Arial"/>
      <family val="2"/>
    </font>
    <font>
      <b/>
      <sz val="12"/>
      <color indexed="11"/>
      <name val="Arial"/>
      <family val="2"/>
    </font>
    <font>
      <sz val="12"/>
      <color indexed="11"/>
      <name val="Arial"/>
      <family val="2"/>
    </font>
    <font>
      <sz val="12"/>
      <color theme="7" tint="-0.249977111117893"/>
      <name val="Arial"/>
      <family val="2"/>
    </font>
    <font>
      <sz val="12"/>
      <color theme="7" tint="0.39997558519241921"/>
      <name val="Arial"/>
      <family val="2"/>
    </font>
    <font>
      <sz val="6"/>
      <color indexed="8"/>
      <name val="Arial"/>
      <family val="2"/>
    </font>
    <font>
      <sz val="12"/>
      <color indexed="8"/>
      <name val="UICTFontTextStyleBody"/>
      <charset val="1"/>
    </font>
    <font>
      <sz val="6"/>
      <name val="Yu Gothic"/>
      <family val="2"/>
      <charset val="128"/>
    </font>
    <font>
      <b/>
      <sz val="6"/>
      <color theme="1"/>
      <name val="Arial"/>
      <family val="2"/>
    </font>
    <font>
      <b/>
      <sz val="12"/>
      <color theme="1"/>
      <name val="Arial"/>
      <family val="2"/>
    </font>
    <font>
      <sz val="15"/>
      <color theme="1"/>
      <name val="Helvetica"/>
    </font>
    <font>
      <sz val="6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UICTFontTextStyleBody"/>
      <family val="18"/>
    </font>
    <font>
      <sz val="12"/>
      <color theme="1"/>
      <name val="UICTFontTextStyleBody"/>
      <charset val="1"/>
    </font>
    <font>
      <sz val="11"/>
      <color indexed="8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74">
    <xf numFmtId="0" fontId="0" fillId="0" borderId="0" xfId="0">
      <alignment vertical="top"/>
    </xf>
    <xf numFmtId="49" fontId="1" fillId="0" borderId="3" xfId="0" applyNumberFormat="1" applyFont="1" applyBorder="1" applyAlignment="1"/>
    <xf numFmtId="0" fontId="1" fillId="0" borderId="3" xfId="0" applyFont="1" applyBorder="1" applyAlignment="1"/>
    <xf numFmtId="49" fontId="5" fillId="0" borderId="3" xfId="0" applyNumberFormat="1" applyFont="1" applyBorder="1" applyAlignment="1"/>
    <xf numFmtId="49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0" fontId="7" fillId="0" borderId="9" xfId="0" quotePrefix="1" applyFont="1" applyBorder="1" applyAlignment="1">
      <alignment vertical="top" wrapText="1"/>
    </xf>
    <xf numFmtId="49" fontId="3" fillId="0" borderId="7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/>
    <xf numFmtId="49" fontId="1" fillId="0" borderId="2" xfId="0" applyNumberFormat="1" applyFont="1" applyBorder="1" applyAlignment="1">
      <alignment vertical="center"/>
    </xf>
    <xf numFmtId="49" fontId="6" fillId="0" borderId="2" xfId="0" applyNumberFormat="1" applyFont="1" applyBorder="1" applyAlignment="1"/>
    <xf numFmtId="0" fontId="6" fillId="0" borderId="2" xfId="0" applyFont="1" applyBorder="1" applyAlignment="1"/>
    <xf numFmtId="49" fontId="13" fillId="2" borderId="7" xfId="0" applyNumberFormat="1" applyFont="1" applyFill="1" applyBorder="1" applyAlignment="1">
      <alignment horizontal="center" vertical="center"/>
    </xf>
    <xf numFmtId="49" fontId="13" fillId="2" borderId="9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wrapText="1"/>
    </xf>
    <xf numFmtId="0" fontId="10" fillId="2" borderId="14" xfId="0" applyNumberFormat="1" applyFont="1" applyFill="1" applyBorder="1" applyAlignment="1"/>
    <xf numFmtId="49" fontId="10" fillId="2" borderId="14" xfId="0" applyNumberFormat="1" applyFont="1" applyFill="1" applyBorder="1" applyAlignment="1"/>
    <xf numFmtId="49" fontId="10" fillId="2" borderId="1" xfId="0" applyNumberFormat="1" applyFont="1" applyFill="1" applyBorder="1" applyAlignment="1"/>
    <xf numFmtId="0" fontId="10" fillId="2" borderId="1" xfId="0" applyNumberFormat="1" applyFont="1" applyFill="1" applyBorder="1" applyAlignment="1"/>
    <xf numFmtId="0" fontId="10" fillId="2" borderId="2" xfId="0" applyNumberFormat="1" applyFont="1" applyFill="1" applyBorder="1" applyAlignment="1"/>
    <xf numFmtId="0" fontId="11" fillId="2" borderId="0" xfId="0" applyFont="1" applyFill="1">
      <alignment vertical="top"/>
    </xf>
    <xf numFmtId="0" fontId="12" fillId="2" borderId="2" xfId="0" applyFont="1" applyFill="1" applyBorder="1" applyAlignment="1">
      <alignment wrapText="1"/>
    </xf>
    <xf numFmtId="0" fontId="13" fillId="2" borderId="3" xfId="0" applyFont="1" applyFill="1" applyBorder="1" applyAlignment="1"/>
    <xf numFmtId="0" fontId="14" fillId="2" borderId="0" xfId="0" applyFont="1" applyFill="1" applyAlignment="1">
      <alignment horizontal="center" vertical="center" wrapText="1"/>
    </xf>
    <xf numFmtId="49" fontId="14" fillId="2" borderId="0" xfId="0" quotePrefix="1" applyNumberFormat="1" applyFont="1" applyFill="1" applyAlignment="1">
      <alignment horizontal="center" vertical="center" wrapText="1"/>
    </xf>
    <xf numFmtId="49" fontId="14" fillId="2" borderId="0" xfId="0" quotePrefix="1" applyNumberFormat="1" applyFont="1" applyFill="1" applyAlignment="1">
      <alignment horizontal="center" vertical="top" wrapText="1"/>
    </xf>
    <xf numFmtId="49" fontId="14" fillId="2" borderId="0" xfId="0" quotePrefix="1" applyNumberFormat="1" applyFont="1" applyFill="1" applyAlignment="1">
      <alignment vertical="top" wrapText="1"/>
    </xf>
    <xf numFmtId="0" fontId="14" fillId="2" borderId="0" xfId="0" quotePrefix="1" applyFont="1" applyFill="1" applyAlignment="1">
      <alignment vertical="top" wrapText="1"/>
    </xf>
    <xf numFmtId="0" fontId="15" fillId="2" borderId="9" xfId="0" quotePrefix="1" applyFont="1" applyFill="1" applyBorder="1" applyAlignment="1">
      <alignment vertical="top" wrapText="1"/>
    </xf>
    <xf numFmtId="0" fontId="13" fillId="2" borderId="2" xfId="0" applyFont="1" applyFill="1" applyBorder="1" applyAlignment="1"/>
    <xf numFmtId="49" fontId="13" fillId="2" borderId="3" xfId="0" applyNumberFormat="1" applyFont="1" applyFill="1" applyBorder="1" applyAlignment="1"/>
    <xf numFmtId="0" fontId="13" fillId="2" borderId="3" xfId="0" applyFont="1" applyFill="1" applyBorder="1" applyAlignment="1">
      <alignment vertical="center"/>
    </xf>
    <xf numFmtId="0" fontId="14" fillId="2" borderId="0" xfId="0" quotePrefix="1" applyFont="1" applyFill="1" applyAlignment="1">
      <alignment horizontal="center" vertical="center" wrapText="1"/>
    </xf>
    <xf numFmtId="49" fontId="12" fillId="2" borderId="2" xfId="0" applyNumberFormat="1" applyFont="1" applyFill="1" applyBorder="1" applyAlignment="1">
      <alignment wrapText="1"/>
    </xf>
    <xf numFmtId="49" fontId="13" fillId="2" borderId="2" xfId="0" applyNumberFormat="1" applyFont="1" applyFill="1" applyBorder="1" applyAlignment="1">
      <alignment vertical="center"/>
    </xf>
    <xf numFmtId="49" fontId="13" fillId="2" borderId="3" xfId="0" applyNumberFormat="1" applyFont="1" applyFill="1" applyBorder="1" applyAlignment="1">
      <alignment vertical="center"/>
    </xf>
    <xf numFmtId="49" fontId="13" fillId="2" borderId="0" xfId="0" applyNumberFormat="1" applyFont="1" applyFill="1" applyBorder="1" applyAlignment="1">
      <alignment horizontal="center" vertical="center"/>
    </xf>
    <xf numFmtId="0" fontId="13" fillId="2" borderId="11" xfId="0" applyFont="1" applyFill="1" applyBorder="1" applyAlignment="1"/>
    <xf numFmtId="49" fontId="13" fillId="2" borderId="12" xfId="0" applyNumberFormat="1" applyFont="1" applyFill="1" applyBorder="1" applyAlignment="1"/>
    <xf numFmtId="49" fontId="13" fillId="2" borderId="7" xfId="0" applyNumberFormat="1" applyFont="1" applyFill="1" applyBorder="1" applyAlignment="1">
      <alignment vertical="center"/>
    </xf>
    <xf numFmtId="49" fontId="13" fillId="2" borderId="4" xfId="0" applyNumberFormat="1" applyFont="1" applyFill="1" applyBorder="1" applyAlignment="1">
      <alignment vertical="center"/>
    </xf>
    <xf numFmtId="49" fontId="13" fillId="2" borderId="13" xfId="0" applyNumberFormat="1" applyFont="1" applyFill="1" applyBorder="1" applyAlignment="1">
      <alignment vertical="center"/>
    </xf>
    <xf numFmtId="49" fontId="13" fillId="2" borderId="2" xfId="0" applyNumberFormat="1" applyFont="1" applyFill="1" applyBorder="1" applyAlignment="1"/>
    <xf numFmtId="0" fontId="13" fillId="2" borderId="2" xfId="0" applyFont="1" applyFill="1" applyBorder="1" applyAlignment="1">
      <alignment vertical="center"/>
    </xf>
    <xf numFmtId="0" fontId="14" fillId="2" borderId="9" xfId="0" quotePrefix="1" applyFont="1" applyFill="1" applyBorder="1" applyAlignment="1">
      <alignment vertical="top" wrapText="1"/>
    </xf>
    <xf numFmtId="49" fontId="13" fillId="2" borderId="10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/>
    <xf numFmtId="0" fontId="13" fillId="2" borderId="7" xfId="0" applyFont="1" applyFill="1" applyBorder="1" applyAlignment="1"/>
    <xf numFmtId="49" fontId="13" fillId="2" borderId="0" xfId="0" applyNumberFormat="1" applyFont="1" applyFill="1" applyBorder="1" applyAlignment="1"/>
    <xf numFmtId="0" fontId="13" fillId="2" borderId="4" xfId="0" applyFont="1" applyFill="1" applyBorder="1" applyAlignment="1"/>
    <xf numFmtId="49" fontId="13" fillId="2" borderId="6" xfId="0" applyNumberFormat="1" applyFont="1" applyFill="1" applyBorder="1" applyAlignment="1"/>
    <xf numFmtId="0" fontId="13" fillId="2" borderId="0" xfId="0" applyFont="1" applyFill="1" applyBorder="1" applyAlignment="1"/>
    <xf numFmtId="49" fontId="13" fillId="2" borderId="0" xfId="0" applyNumberFormat="1" applyFont="1" applyFill="1" applyBorder="1" applyAlignment="1">
      <alignment vertical="center"/>
    </xf>
    <xf numFmtId="0" fontId="13" fillId="2" borderId="11" xfId="0" applyFont="1" applyFill="1" applyBorder="1" applyAlignment="1">
      <alignment vertical="center"/>
    </xf>
    <xf numFmtId="49" fontId="13" fillId="2" borderId="8" xfId="0" applyNumberFormat="1" applyFont="1" applyFill="1" applyBorder="1" applyAlignment="1"/>
    <xf numFmtId="0" fontId="15" fillId="2" borderId="10" xfId="0" quotePrefix="1" applyFont="1" applyFill="1" applyBorder="1" applyAlignment="1">
      <alignment vertical="top" wrapText="1"/>
    </xf>
    <xf numFmtId="49" fontId="13" fillId="2" borderId="9" xfId="0" applyNumberFormat="1" applyFont="1" applyFill="1" applyBorder="1" applyAlignment="1"/>
    <xf numFmtId="0" fontId="13" fillId="2" borderId="3" xfId="0" applyNumberFormat="1" applyFont="1" applyFill="1" applyBorder="1" applyAlignment="1"/>
    <xf numFmtId="0" fontId="13" fillId="2" borderId="2" xfId="0" applyNumberFormat="1" applyFont="1" applyFill="1" applyBorder="1" applyAlignment="1"/>
    <xf numFmtId="49" fontId="12" fillId="2" borderId="4" xfId="0" applyNumberFormat="1" applyFont="1" applyFill="1" applyBorder="1" applyAlignment="1">
      <alignment wrapText="1"/>
    </xf>
    <xf numFmtId="0" fontId="13" fillId="2" borderId="5" xfId="0" applyNumberFormat="1" applyFont="1" applyFill="1" applyBorder="1" applyAlignment="1"/>
    <xf numFmtId="49" fontId="13" fillId="2" borderId="13" xfId="0" applyNumberFormat="1" applyFont="1" applyFill="1" applyBorder="1" applyAlignment="1">
      <alignment horizontal="center" vertical="center"/>
    </xf>
    <xf numFmtId="0" fontId="15" fillId="2" borderId="10" xfId="0" applyNumberFormat="1" applyFont="1" applyFill="1" applyBorder="1" applyAlignment="1">
      <alignment vertical="top" wrapText="1"/>
    </xf>
    <xf numFmtId="0" fontId="13" fillId="2" borderId="5" xfId="0" applyNumberFormat="1" applyFont="1" applyFill="1" applyBorder="1" applyAlignment="1">
      <alignment vertical="center"/>
    </xf>
    <xf numFmtId="0" fontId="13" fillId="2" borderId="0" xfId="0" applyNumberFormat="1" applyFont="1" applyFill="1" applyAlignment="1"/>
    <xf numFmtId="0" fontId="12" fillId="2" borderId="0" xfId="0" applyNumberFormat="1" applyFont="1" applyFill="1" applyAlignment="1">
      <alignment wrapText="1"/>
    </xf>
    <xf numFmtId="49" fontId="10" fillId="2" borderId="15" xfId="0" applyNumberFormat="1" applyFont="1" applyFill="1" applyBorder="1" applyAlignment="1"/>
    <xf numFmtId="0" fontId="16" fillId="0" borderId="0" xfId="0" applyFont="1">
      <alignment vertical="top"/>
    </xf>
    <xf numFmtId="0" fontId="16" fillId="0" borderId="0" xfId="0" applyNumberFormat="1" applyFont="1">
      <alignment vertical="top"/>
    </xf>
  </cellXfs>
  <cellStyles count="1">
    <cellStyle name="Normal" xfId="0" builtinId="0"/>
  </cellStyles>
  <dxfs count="16">
    <dxf>
      <font>
        <b val="0"/>
        <strike val="0"/>
        <outline val="0"/>
        <shadow val="0"/>
        <u val="none"/>
        <vertAlign val="baseline"/>
        <sz val="11"/>
        <color indexed="8"/>
        <name val="Helvetica"/>
        <scheme val="none"/>
      </font>
    </dxf>
    <dxf>
      <font>
        <b val="0"/>
        <strike val="0"/>
        <outline val="0"/>
        <shadow val="0"/>
        <u val="none"/>
        <vertAlign val="baseline"/>
        <sz val="11"/>
        <color indexed="8"/>
        <name val="Helvetica"/>
        <scheme val="none"/>
      </font>
    </dxf>
    <dxf>
      <font>
        <b val="0"/>
        <strike val="0"/>
        <outline val="0"/>
        <shadow val="0"/>
        <u val="none"/>
        <vertAlign val="baseline"/>
        <sz val="11"/>
        <color indexed="8"/>
        <name val="Helvetica"/>
        <scheme val="none"/>
      </font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indexed="8"/>
        <name val="Helvetica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10"/>
        </left>
        <right/>
        <top style="thin">
          <color indexed="10"/>
        </top>
        <bottom style="thin">
          <color indexed="1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10"/>
        </right>
        <top style="thin">
          <color indexed="10"/>
        </top>
        <bottom style="thin">
          <color indexed="10"/>
        </bottom>
        <vertical/>
        <horizontal/>
      </border>
    </dxf>
    <dxf>
      <border outline="0">
        <bottom style="thin">
          <color indexed="10"/>
        </bottom>
      </border>
    </dxf>
    <dxf>
      <border outline="0">
        <left style="thin">
          <color indexed="10"/>
        </left>
        <top style="thin">
          <color indexed="10"/>
        </top>
      </border>
    </dxf>
    <dxf>
      <font>
        <color theme="1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10"/>
        </right>
        <top style="thin">
          <color indexed="10"/>
        </top>
        <bottom style="thin">
          <color indexed="10"/>
        </bottom>
        <vertical/>
        <horizontal/>
      </border>
    </dxf>
    <dxf>
      <border outline="0">
        <top style="thin">
          <color indexed="10"/>
        </top>
      </border>
    </dxf>
    <dxf>
      <border outline="0"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lor theme="1"/>
      </font>
      <fill>
        <patternFill patternType="solid">
          <fgColor indexed="64"/>
          <bgColor theme="0"/>
        </patternFill>
      </fill>
    </dxf>
    <dxf>
      <border outline="0">
        <bottom style="thin">
          <color indexed="10"/>
        </bottom>
      </border>
    </dxf>
    <dxf>
      <font>
        <color theme="1"/>
      </font>
      <fill>
        <patternFill patternType="solid">
          <fgColor indexed="64"/>
          <bgColor theme="0"/>
        </patternFill>
      </fill>
    </dxf>
  </dxfs>
  <tableStyles count="0" defaultPivotStyle="PivotStyleMedium7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DB4F"/>
      <rgbColor rgb="FFAAAAAA"/>
      <rgbColor rgb="FF2B6890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connections" Target="connection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872122F-9BD0-4B23-B066-7884A44DF0B5}" autoFormatId="16" applyNumberFormats="0" applyBorderFormats="0" applyFontFormats="0" applyPatternFormats="0" applyAlignmentFormats="0" applyWidthHeightFormats="0">
  <queryTableRefresh nextId="3">
    <queryTableFields count="2">
      <queryTableField id="1" name="Titres" tableColumnId="1"/>
      <queryTableField id="2" name="Réalisateur" tableColumnId="2"/>
    </queryTableFields>
  </queryTableRefresh>
</queryTable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14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877E97-E817-46B3-B97B-113950B71995}" name="Tableau_Tableau4" displayName="Tableau_Tableau4" ref="A1:B1893" tableType="queryTable" totalsRowShown="0" headerRowDxfId="1" dataDxfId="0">
  <autoFilter ref="A1:B1893" xr:uid="{F6877E97-E817-46B3-B97B-113950B71995}"/>
  <tableColumns count="2">
    <tableColumn id="1" xr3:uid="{5DE16799-4F16-448C-80AD-A1FA695169BC}" uniqueName="1" name="Titres" queryTableFieldId="1" dataDxfId="3"/>
    <tableColumn id="2" xr3:uid="{267FF5F3-159D-41BC-9DE4-F888759A23B7}" uniqueName="2" name="Réalisateur" queryTableFieldId="2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FC101-11D2-7D4E-9972-DCA8D40C7ECA}" name="Tableau1" displayName="Tableau1" ref="N7:O9" totalsRowShown="0" headerRowDxfId="15" dataDxfId="13" headerRowBorderDxfId="14" tableBorderDxfId="12" totalsRowBorderDxfId="11">
  <autoFilter ref="N7:O9" xr:uid="{032FC101-11D2-7D4E-9972-DCA8D40C7ECA}"/>
  <tableColumns count="2">
    <tableColumn id="1" xr3:uid="{D538B767-765F-A243-B586-2E1CE0FA569F}" name="Colonne1" dataDxfId="10"/>
    <tableColumn id="2" xr3:uid="{958FF20D-CBC5-8242-8211-D73BE2DD0BF6}" name="Huit Pierre" dataDxfId="9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4FB01D-177E-42F7-BD08-1B00B43FA059}" name="Tableau4" displayName="Tableau4" ref="A1:C255" totalsRowShown="0" headerRowBorderDxfId="7" tableBorderDxfId="8">
  <autoFilter ref="A1:C255" xr:uid="{0B4FB01D-177E-42F7-BD08-1B00B43FA059}"/>
  <tableColumns count="3">
    <tableColumn id="1" xr3:uid="{96A51F5B-F783-4276-9963-3ECE8AB3C172}" name="Titres" dataDxfId="6"/>
    <tableColumn id="2" xr3:uid="{E06D4B6E-57B6-4F9E-B096-13172DA8EA36}" name="Colonne1" dataDxfId="5"/>
    <tableColumn id="3" xr3:uid="{FE6EB11D-7F02-46D9-BDC3-E00C30B101F4}" name="Réalisateur" dataDxfId="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313131"/>
      </a:dk2>
      <a:lt2>
        <a:srgbClr val="B2B2B2"/>
      </a:lt2>
      <a:accent1>
        <a:srgbClr val="570D72"/>
      </a:accent1>
      <a:accent2>
        <a:srgbClr val="228FD7"/>
      </a:accent2>
      <a:accent3>
        <a:srgbClr val="5EB82B"/>
      </a:accent3>
      <a:accent4>
        <a:srgbClr val="FF0F1B"/>
      </a:accent4>
      <a:accent5>
        <a:srgbClr val="FF992E"/>
      </a:accent5>
      <a:accent6>
        <a:srgbClr val="EDC926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63500" dist="63500" dir="5400000" rotWithShape="0">
              <a:srgbClr val="000000">
                <a:alpha val="45000"/>
              </a:srgbClr>
            </a:outerShdw>
          </a:effectLst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hueOff val="-474195"/>
            <a:satOff val="-7140"/>
            <a:lumOff val="-3429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1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400" b="0" i="0" u="none" strike="noStrike" cap="none" spc="0" normalizeH="0" baseline="0">
            <a:ln>
              <a:noFill/>
            </a:ln>
            <a:solidFill>
              <a:srgbClr val="37484C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8675-9F5B-479B-B647-3A9D2793CFB8}">
  <dimension ref="A1:B1893"/>
  <sheetViews>
    <sheetView tabSelected="1" topLeftCell="A87" workbookViewId="0">
      <selection activeCell="E13" sqref="E13"/>
    </sheetView>
  </sheetViews>
  <sheetFormatPr baseColWidth="10" defaultRowHeight="14.25"/>
  <cols>
    <col min="1" max="1" width="65.81640625" style="72" bestFit="1" customWidth="1"/>
    <col min="2" max="2" width="31" style="72" bestFit="1" customWidth="1"/>
    <col min="3" max="16384" width="10.90625" style="72"/>
  </cols>
  <sheetData>
    <row r="1" spans="1:2">
      <c r="A1" s="72" t="s">
        <v>0</v>
      </c>
      <c r="B1" s="72" t="s">
        <v>1</v>
      </c>
    </row>
    <row r="2" spans="1:2">
      <c r="A2" s="73"/>
      <c r="B2" s="73" t="s">
        <v>371</v>
      </c>
    </row>
    <row r="3" spans="1:2">
      <c r="A3" s="73"/>
      <c r="B3" s="73" t="s">
        <v>526</v>
      </c>
    </row>
    <row r="4" spans="1:2">
      <c r="A4" s="73"/>
      <c r="B4" s="73" t="s">
        <v>636</v>
      </c>
    </row>
    <row r="5" spans="1:2">
      <c r="A5" s="73"/>
      <c r="B5" s="73"/>
    </row>
    <row r="6" spans="1:2">
      <c r="A6" s="73" t="s">
        <v>640</v>
      </c>
      <c r="B6" s="73" t="s">
        <v>337</v>
      </c>
    </row>
    <row r="7" spans="1:2">
      <c r="A7" s="73" t="s">
        <v>641</v>
      </c>
      <c r="B7" s="73" t="s">
        <v>337</v>
      </c>
    </row>
    <row r="8" spans="1:2">
      <c r="A8" s="73" t="s">
        <v>642</v>
      </c>
      <c r="B8" s="73" t="s">
        <v>337</v>
      </c>
    </row>
    <row r="9" spans="1:2">
      <c r="A9" s="73" t="s">
        <v>643</v>
      </c>
      <c r="B9" s="73" t="s">
        <v>337</v>
      </c>
    </row>
    <row r="10" spans="1:2">
      <c r="A10" s="73" t="s">
        <v>644</v>
      </c>
      <c r="B10" s="73" t="s">
        <v>337</v>
      </c>
    </row>
    <row r="11" spans="1:2">
      <c r="A11" s="73" t="s">
        <v>645</v>
      </c>
      <c r="B11" s="73" t="s">
        <v>337</v>
      </c>
    </row>
    <row r="12" spans="1:2">
      <c r="A12" s="73" t="s">
        <v>646</v>
      </c>
      <c r="B12" s="73" t="s">
        <v>337</v>
      </c>
    </row>
    <row r="13" spans="1:2">
      <c r="A13" s="73" t="s">
        <v>647</v>
      </c>
      <c r="B13" s="73" t="s">
        <v>337</v>
      </c>
    </row>
    <row r="14" spans="1:2">
      <c r="A14" s="73" t="s">
        <v>648</v>
      </c>
      <c r="B14" s="73" t="s">
        <v>337</v>
      </c>
    </row>
    <row r="15" spans="1:2">
      <c r="A15" s="73" t="s">
        <v>649</v>
      </c>
      <c r="B15" s="73" t="s">
        <v>337</v>
      </c>
    </row>
    <row r="16" spans="1:2">
      <c r="A16" s="73" t="s">
        <v>650</v>
      </c>
      <c r="B16" s="73" t="s">
        <v>337</v>
      </c>
    </row>
    <row r="17" spans="1:2">
      <c r="A17" s="73" t="s">
        <v>651</v>
      </c>
      <c r="B17" s="73" t="s">
        <v>337</v>
      </c>
    </row>
    <row r="18" spans="1:2">
      <c r="A18" s="73" t="s">
        <v>652</v>
      </c>
      <c r="B18" s="73" t="s">
        <v>337</v>
      </c>
    </row>
    <row r="19" spans="1:2">
      <c r="A19" s="73" t="s">
        <v>653</v>
      </c>
      <c r="B19" s="73" t="s">
        <v>337</v>
      </c>
    </row>
    <row r="20" spans="1:2">
      <c r="A20" s="73" t="s">
        <v>654</v>
      </c>
      <c r="B20" s="73" t="s">
        <v>44</v>
      </c>
    </row>
    <row r="21" spans="1:2">
      <c r="A21" s="73" t="s">
        <v>655</v>
      </c>
      <c r="B21" s="73" t="s">
        <v>44</v>
      </c>
    </row>
    <row r="22" spans="1:2">
      <c r="A22" s="73" t="s">
        <v>656</v>
      </c>
      <c r="B22" s="73" t="s">
        <v>44</v>
      </c>
    </row>
    <row r="23" spans="1:2">
      <c r="A23" s="73" t="s">
        <v>657</v>
      </c>
      <c r="B23" s="73" t="s">
        <v>44</v>
      </c>
    </row>
    <row r="24" spans="1:2">
      <c r="A24" s="73" t="s">
        <v>658</v>
      </c>
      <c r="B24" s="73" t="s">
        <v>44</v>
      </c>
    </row>
    <row r="25" spans="1:2">
      <c r="A25" s="73" t="s">
        <v>659</v>
      </c>
      <c r="B25" s="73" t="s">
        <v>44</v>
      </c>
    </row>
    <row r="26" spans="1:2">
      <c r="A26" s="73" t="s">
        <v>660</v>
      </c>
      <c r="B26" s="73" t="s">
        <v>44</v>
      </c>
    </row>
    <row r="27" spans="1:2">
      <c r="A27" s="73" t="s">
        <v>661</v>
      </c>
      <c r="B27" s="73" t="s">
        <v>44</v>
      </c>
    </row>
    <row r="28" spans="1:2">
      <c r="A28" s="73" t="s">
        <v>662</v>
      </c>
      <c r="B28" s="73" t="s">
        <v>44</v>
      </c>
    </row>
    <row r="29" spans="1:2">
      <c r="A29" s="73" t="s">
        <v>663</v>
      </c>
      <c r="B29" s="73" t="s">
        <v>44</v>
      </c>
    </row>
    <row r="30" spans="1:2">
      <c r="A30" s="73" t="s">
        <v>664</v>
      </c>
      <c r="B30" s="73" t="s">
        <v>44</v>
      </c>
    </row>
    <row r="31" spans="1:2">
      <c r="A31" s="73" t="s">
        <v>665</v>
      </c>
      <c r="B31" s="73" t="s">
        <v>44</v>
      </c>
    </row>
    <row r="32" spans="1:2">
      <c r="A32" s="73" t="s">
        <v>666</v>
      </c>
      <c r="B32" s="73" t="s">
        <v>44</v>
      </c>
    </row>
    <row r="33" spans="1:2">
      <c r="A33" s="73" t="s">
        <v>667</v>
      </c>
      <c r="B33" s="73" t="s">
        <v>44</v>
      </c>
    </row>
    <row r="34" spans="1:2">
      <c r="A34" s="73" t="s">
        <v>668</v>
      </c>
      <c r="B34" s="73" t="s">
        <v>44</v>
      </c>
    </row>
    <row r="35" spans="1:2">
      <c r="A35" s="73" t="s">
        <v>669</v>
      </c>
      <c r="B35" s="73" t="s">
        <v>44</v>
      </c>
    </row>
    <row r="36" spans="1:2">
      <c r="A36" s="73" t="s">
        <v>670</v>
      </c>
      <c r="B36" s="73" t="s">
        <v>44</v>
      </c>
    </row>
    <row r="37" spans="1:2">
      <c r="A37" s="73" t="s">
        <v>671</v>
      </c>
      <c r="B37" s="73" t="s">
        <v>44</v>
      </c>
    </row>
    <row r="38" spans="1:2">
      <c r="A38" s="73" t="s">
        <v>672</v>
      </c>
      <c r="B38" s="73" t="s">
        <v>44</v>
      </c>
    </row>
    <row r="39" spans="1:2">
      <c r="A39" s="73" t="s">
        <v>673</v>
      </c>
      <c r="B39" s="73" t="s">
        <v>44</v>
      </c>
    </row>
    <row r="40" spans="1:2">
      <c r="A40" s="73" t="s">
        <v>674</v>
      </c>
      <c r="B40" s="73" t="s">
        <v>44</v>
      </c>
    </row>
    <row r="41" spans="1:2">
      <c r="A41" s="73" t="s">
        <v>675</v>
      </c>
      <c r="B41" s="73" t="s">
        <v>44</v>
      </c>
    </row>
    <row r="42" spans="1:2">
      <c r="A42" s="73" t="s">
        <v>676</v>
      </c>
      <c r="B42" s="73" t="s">
        <v>44</v>
      </c>
    </row>
    <row r="43" spans="1:2">
      <c r="A43" s="73" t="s">
        <v>677</v>
      </c>
      <c r="B43" s="73" t="s">
        <v>44</v>
      </c>
    </row>
    <row r="44" spans="1:2">
      <c r="A44" s="73" t="s">
        <v>678</v>
      </c>
      <c r="B44" s="73" t="s">
        <v>44</v>
      </c>
    </row>
    <row r="45" spans="1:2">
      <c r="A45" s="73" t="s">
        <v>679</v>
      </c>
      <c r="B45" s="73" t="s">
        <v>44</v>
      </c>
    </row>
    <row r="46" spans="1:2">
      <c r="A46" s="73" t="s">
        <v>680</v>
      </c>
      <c r="B46" s="73" t="s">
        <v>44</v>
      </c>
    </row>
    <row r="47" spans="1:2">
      <c r="A47" s="73" t="s">
        <v>681</v>
      </c>
      <c r="B47" s="73" t="s">
        <v>44</v>
      </c>
    </row>
    <row r="48" spans="1:2">
      <c r="A48" s="73" t="s">
        <v>682</v>
      </c>
      <c r="B48" s="73" t="s">
        <v>44</v>
      </c>
    </row>
    <row r="49" spans="1:2">
      <c r="A49" s="73" t="s">
        <v>683</v>
      </c>
      <c r="B49" s="73" t="s">
        <v>44</v>
      </c>
    </row>
    <row r="50" spans="1:2">
      <c r="A50" s="73" t="s">
        <v>684</v>
      </c>
      <c r="B50" s="73" t="s">
        <v>48</v>
      </c>
    </row>
    <row r="51" spans="1:2">
      <c r="A51" s="73" t="s">
        <v>685</v>
      </c>
      <c r="B51" s="73" t="s">
        <v>48</v>
      </c>
    </row>
    <row r="52" spans="1:2">
      <c r="A52" s="73" t="s">
        <v>686</v>
      </c>
      <c r="B52" s="73" t="s">
        <v>48</v>
      </c>
    </row>
    <row r="53" spans="1:2">
      <c r="A53" s="73" t="s">
        <v>687</v>
      </c>
      <c r="B53" s="73" t="s">
        <v>48</v>
      </c>
    </row>
    <row r="54" spans="1:2">
      <c r="A54" s="73" t="s">
        <v>688</v>
      </c>
      <c r="B54" s="73" t="s">
        <v>48</v>
      </c>
    </row>
    <row r="55" spans="1:2">
      <c r="A55" s="73" t="s">
        <v>689</v>
      </c>
      <c r="B55" s="73" t="s">
        <v>48</v>
      </c>
    </row>
    <row r="56" spans="1:2">
      <c r="A56" s="73" t="s">
        <v>690</v>
      </c>
      <c r="B56" s="73" t="s">
        <v>48</v>
      </c>
    </row>
    <row r="57" spans="1:2">
      <c r="A57" s="73" t="s">
        <v>691</v>
      </c>
      <c r="B57" s="73" t="s">
        <v>48</v>
      </c>
    </row>
    <row r="58" spans="1:2">
      <c r="A58" s="73" t="s">
        <v>692</v>
      </c>
      <c r="B58" s="73" t="s">
        <v>48</v>
      </c>
    </row>
    <row r="59" spans="1:2">
      <c r="A59" s="73" t="s">
        <v>693</v>
      </c>
      <c r="B59" s="73" t="s">
        <v>48</v>
      </c>
    </row>
    <row r="60" spans="1:2">
      <c r="A60" s="73" t="s">
        <v>694</v>
      </c>
      <c r="B60" s="73" t="s">
        <v>48</v>
      </c>
    </row>
    <row r="61" spans="1:2">
      <c r="A61" s="73" t="s">
        <v>695</v>
      </c>
      <c r="B61" s="73" t="s">
        <v>48</v>
      </c>
    </row>
    <row r="62" spans="1:2">
      <c r="A62" s="73"/>
      <c r="B62" s="73"/>
    </row>
    <row r="63" spans="1:2">
      <c r="A63" s="73" t="s">
        <v>696</v>
      </c>
      <c r="B63" s="73" t="s">
        <v>289</v>
      </c>
    </row>
    <row r="64" spans="1:2">
      <c r="A64" s="73" t="s">
        <v>695</v>
      </c>
      <c r="B64" s="73" t="s">
        <v>289</v>
      </c>
    </row>
    <row r="65" spans="1:2">
      <c r="A65" s="73" t="s">
        <v>697</v>
      </c>
      <c r="B65" s="73" t="s">
        <v>289</v>
      </c>
    </row>
    <row r="66" spans="1:2">
      <c r="A66" s="73" t="s">
        <v>695</v>
      </c>
      <c r="B66" s="73" t="s">
        <v>289</v>
      </c>
    </row>
    <row r="67" spans="1:2">
      <c r="A67" s="73" t="s">
        <v>698</v>
      </c>
      <c r="B67" s="73" t="s">
        <v>289</v>
      </c>
    </row>
    <row r="68" spans="1:2">
      <c r="A68" s="73" t="s">
        <v>695</v>
      </c>
      <c r="B68" s="73" t="s">
        <v>289</v>
      </c>
    </row>
    <row r="69" spans="1:2">
      <c r="A69" s="73" t="s">
        <v>699</v>
      </c>
      <c r="B69" s="73" t="s">
        <v>289</v>
      </c>
    </row>
    <row r="70" spans="1:2">
      <c r="A70" s="73" t="s">
        <v>695</v>
      </c>
      <c r="B70" s="73" t="s">
        <v>289</v>
      </c>
    </row>
    <row r="71" spans="1:2">
      <c r="A71" s="73" t="s">
        <v>700</v>
      </c>
      <c r="B71" s="73" t="s">
        <v>289</v>
      </c>
    </row>
    <row r="72" spans="1:2">
      <c r="A72" s="73" t="s">
        <v>695</v>
      </c>
      <c r="B72" s="73" t="s">
        <v>289</v>
      </c>
    </row>
    <row r="73" spans="1:2">
      <c r="A73" s="73" t="s">
        <v>701</v>
      </c>
      <c r="B73" s="73" t="s">
        <v>289</v>
      </c>
    </row>
    <row r="74" spans="1:2">
      <c r="A74" s="73" t="s">
        <v>695</v>
      </c>
      <c r="B74" s="73" t="s">
        <v>289</v>
      </c>
    </row>
    <row r="75" spans="1:2">
      <c r="A75" s="73" t="s">
        <v>702</v>
      </c>
      <c r="B75" s="73" t="s">
        <v>289</v>
      </c>
    </row>
    <row r="76" spans="1:2">
      <c r="A76" s="73" t="s">
        <v>695</v>
      </c>
      <c r="B76" s="73" t="s">
        <v>289</v>
      </c>
    </row>
    <row r="77" spans="1:2">
      <c r="A77" s="73" t="s">
        <v>703</v>
      </c>
      <c r="B77" s="73" t="s">
        <v>289</v>
      </c>
    </row>
    <row r="78" spans="1:2">
      <c r="A78" s="73" t="s">
        <v>695</v>
      </c>
      <c r="B78" s="73" t="s">
        <v>289</v>
      </c>
    </row>
    <row r="79" spans="1:2">
      <c r="A79" s="73" t="s">
        <v>704</v>
      </c>
      <c r="B79" s="73" t="s">
        <v>289</v>
      </c>
    </row>
    <row r="80" spans="1:2">
      <c r="A80" s="73" t="s">
        <v>695</v>
      </c>
      <c r="B80" s="73" t="s">
        <v>289</v>
      </c>
    </row>
    <row r="81" spans="1:2">
      <c r="A81" s="73" t="s">
        <v>705</v>
      </c>
      <c r="B81" s="73" t="s">
        <v>289</v>
      </c>
    </row>
    <row r="82" spans="1:2">
      <c r="A82" s="73" t="s">
        <v>695</v>
      </c>
      <c r="B82" s="73" t="s">
        <v>289</v>
      </c>
    </row>
    <row r="83" spans="1:2">
      <c r="A83" s="73" t="s">
        <v>706</v>
      </c>
      <c r="B83" s="73" t="s">
        <v>289</v>
      </c>
    </row>
    <row r="84" spans="1:2">
      <c r="A84" s="73"/>
      <c r="B84" s="73" t="s">
        <v>188</v>
      </c>
    </row>
    <row r="85" spans="1:2">
      <c r="A85" s="73" t="s">
        <v>707</v>
      </c>
      <c r="B85" s="73" t="s">
        <v>69</v>
      </c>
    </row>
    <row r="86" spans="1:2">
      <c r="A86" s="73" t="s">
        <v>708</v>
      </c>
      <c r="B86" s="73" t="s">
        <v>69</v>
      </c>
    </row>
    <row r="87" spans="1:2">
      <c r="A87" s="73" t="s">
        <v>709</v>
      </c>
      <c r="B87" s="73" t="s">
        <v>69</v>
      </c>
    </row>
    <row r="88" spans="1:2">
      <c r="A88" s="73" t="s">
        <v>710</v>
      </c>
      <c r="B88" s="73" t="s">
        <v>69</v>
      </c>
    </row>
    <row r="89" spans="1:2">
      <c r="A89" s="73" t="s">
        <v>711</v>
      </c>
      <c r="B89" s="73" t="s">
        <v>69</v>
      </c>
    </row>
    <row r="90" spans="1:2">
      <c r="A90" s="73" t="s">
        <v>712</v>
      </c>
      <c r="B90" s="73" t="s">
        <v>69</v>
      </c>
    </row>
    <row r="91" spans="1:2">
      <c r="A91" s="73" t="s">
        <v>713</v>
      </c>
      <c r="B91" s="73" t="s">
        <v>69</v>
      </c>
    </row>
    <row r="92" spans="1:2">
      <c r="A92" s="73" t="s">
        <v>695</v>
      </c>
      <c r="B92" s="73" t="s">
        <v>69</v>
      </c>
    </row>
    <row r="93" spans="1:2">
      <c r="A93" s="73"/>
      <c r="B93" s="73" t="s">
        <v>255</v>
      </c>
    </row>
    <row r="94" spans="1:2">
      <c r="A94" s="73"/>
      <c r="B94" s="73" t="s">
        <v>507</v>
      </c>
    </row>
    <row r="95" spans="1:2">
      <c r="A95" s="73" t="s">
        <v>714</v>
      </c>
      <c r="B95" s="73" t="s">
        <v>131</v>
      </c>
    </row>
    <row r="96" spans="1:2">
      <c r="A96" s="73" t="s">
        <v>715</v>
      </c>
      <c r="B96" s="73" t="s">
        <v>131</v>
      </c>
    </row>
    <row r="97" spans="1:2">
      <c r="A97" s="73" t="s">
        <v>716</v>
      </c>
      <c r="B97" s="73" t="s">
        <v>131</v>
      </c>
    </row>
    <row r="98" spans="1:2">
      <c r="A98" s="73" t="s">
        <v>717</v>
      </c>
      <c r="B98" s="73" t="s">
        <v>131</v>
      </c>
    </row>
    <row r="99" spans="1:2">
      <c r="A99" s="73" t="s">
        <v>718</v>
      </c>
      <c r="B99" s="73" t="s">
        <v>131</v>
      </c>
    </row>
    <row r="100" spans="1:2">
      <c r="A100" s="73" t="s">
        <v>719</v>
      </c>
      <c r="B100" s="73" t="s">
        <v>131</v>
      </c>
    </row>
    <row r="101" spans="1:2">
      <c r="A101" s="73" t="s">
        <v>720</v>
      </c>
      <c r="B101" s="73" t="s">
        <v>131</v>
      </c>
    </row>
    <row r="102" spans="1:2">
      <c r="A102" s="73" t="s">
        <v>721</v>
      </c>
      <c r="B102" s="73" t="s">
        <v>131</v>
      </c>
    </row>
    <row r="103" spans="1:2">
      <c r="A103" s="73" t="s">
        <v>722</v>
      </c>
      <c r="B103" s="73" t="s">
        <v>131</v>
      </c>
    </row>
    <row r="104" spans="1:2">
      <c r="A104" s="73" t="s">
        <v>723</v>
      </c>
      <c r="B104" s="73" t="s">
        <v>131</v>
      </c>
    </row>
    <row r="105" spans="1:2">
      <c r="A105" s="73" t="s">
        <v>724</v>
      </c>
      <c r="B105" s="73" t="s">
        <v>131</v>
      </c>
    </row>
    <row r="106" spans="1:2">
      <c r="A106" s="73" t="s">
        <v>725</v>
      </c>
      <c r="B106" s="73" t="s">
        <v>131</v>
      </c>
    </row>
    <row r="107" spans="1:2">
      <c r="A107" s="73" t="s">
        <v>726</v>
      </c>
      <c r="B107" s="73" t="s">
        <v>131</v>
      </c>
    </row>
    <row r="108" spans="1:2">
      <c r="A108" s="73" t="s">
        <v>727</v>
      </c>
      <c r="B108" s="73" t="s">
        <v>131</v>
      </c>
    </row>
    <row r="109" spans="1:2">
      <c r="A109" s="73" t="s">
        <v>728</v>
      </c>
      <c r="B109" s="73" t="s">
        <v>131</v>
      </c>
    </row>
    <row r="110" spans="1:2">
      <c r="A110" s="73" t="s">
        <v>729</v>
      </c>
      <c r="B110" s="73" t="s">
        <v>131</v>
      </c>
    </row>
    <row r="111" spans="1:2">
      <c r="A111" s="73" t="s">
        <v>730</v>
      </c>
      <c r="B111" s="73" t="s">
        <v>131</v>
      </c>
    </row>
    <row r="112" spans="1:2">
      <c r="A112" s="73" t="s">
        <v>731</v>
      </c>
      <c r="B112" s="73" t="s">
        <v>131</v>
      </c>
    </row>
    <row r="113" spans="1:2">
      <c r="A113" s="73" t="s">
        <v>732</v>
      </c>
      <c r="B113" s="73" t="s">
        <v>131</v>
      </c>
    </row>
    <row r="114" spans="1:2">
      <c r="A114" s="73" t="s">
        <v>733</v>
      </c>
      <c r="B114" s="73" t="s">
        <v>131</v>
      </c>
    </row>
    <row r="115" spans="1:2">
      <c r="A115" s="73" t="s">
        <v>734</v>
      </c>
      <c r="B115" s="73" t="s">
        <v>131</v>
      </c>
    </row>
    <row r="116" spans="1:2">
      <c r="A116" s="73" t="s">
        <v>735</v>
      </c>
      <c r="B116" s="73" t="s">
        <v>131</v>
      </c>
    </row>
    <row r="117" spans="1:2">
      <c r="A117" s="73" t="s">
        <v>736</v>
      </c>
      <c r="B117" s="73" t="s">
        <v>131</v>
      </c>
    </row>
    <row r="118" spans="1:2">
      <c r="A118" s="73" t="s">
        <v>737</v>
      </c>
      <c r="B118" s="73" t="s">
        <v>131</v>
      </c>
    </row>
    <row r="119" spans="1:2">
      <c r="A119" s="73" t="s">
        <v>738</v>
      </c>
      <c r="B119" s="73" t="s">
        <v>131</v>
      </c>
    </row>
    <row r="120" spans="1:2">
      <c r="A120" s="73" t="s">
        <v>739</v>
      </c>
      <c r="B120" s="73" t="s">
        <v>131</v>
      </c>
    </row>
    <row r="121" spans="1:2">
      <c r="A121" s="73" t="s">
        <v>740</v>
      </c>
      <c r="B121" s="73" t="s">
        <v>131</v>
      </c>
    </row>
    <row r="122" spans="1:2">
      <c r="A122" s="73" t="s">
        <v>741</v>
      </c>
      <c r="B122" s="73" t="s">
        <v>131</v>
      </c>
    </row>
    <row r="123" spans="1:2">
      <c r="A123" s="73" t="s">
        <v>742</v>
      </c>
      <c r="B123" s="73" t="s">
        <v>131</v>
      </c>
    </row>
    <row r="124" spans="1:2">
      <c r="A124" s="73" t="s">
        <v>743</v>
      </c>
      <c r="B124" s="73" t="s">
        <v>131</v>
      </c>
    </row>
    <row r="125" spans="1:2">
      <c r="A125" s="73" t="s">
        <v>744</v>
      </c>
      <c r="B125" s="73" t="s">
        <v>131</v>
      </c>
    </row>
    <row r="126" spans="1:2">
      <c r="A126" s="73" t="s">
        <v>745</v>
      </c>
      <c r="B126" s="73" t="s">
        <v>131</v>
      </c>
    </row>
    <row r="127" spans="1:2">
      <c r="A127" s="73" t="s">
        <v>746</v>
      </c>
      <c r="B127" s="73" t="s">
        <v>131</v>
      </c>
    </row>
    <row r="128" spans="1:2">
      <c r="A128" s="73" t="s">
        <v>747</v>
      </c>
      <c r="B128" s="73" t="s">
        <v>131</v>
      </c>
    </row>
    <row r="129" spans="1:2">
      <c r="A129" s="73" t="s">
        <v>748</v>
      </c>
      <c r="B129" s="73" t="s">
        <v>131</v>
      </c>
    </row>
    <row r="130" spans="1:2">
      <c r="A130" s="73" t="s">
        <v>749</v>
      </c>
      <c r="B130" s="73" t="s">
        <v>131</v>
      </c>
    </row>
    <row r="131" spans="1:2">
      <c r="A131" s="73" t="s">
        <v>750</v>
      </c>
      <c r="B131" s="73" t="s">
        <v>131</v>
      </c>
    </row>
    <row r="132" spans="1:2">
      <c r="A132" s="73" t="s">
        <v>751</v>
      </c>
      <c r="B132" s="73" t="s">
        <v>131</v>
      </c>
    </row>
    <row r="133" spans="1:2">
      <c r="A133" s="73" t="s">
        <v>752</v>
      </c>
      <c r="B133" s="73" t="s">
        <v>131</v>
      </c>
    </row>
    <row r="134" spans="1:2">
      <c r="A134" s="73" t="s">
        <v>753</v>
      </c>
      <c r="B134" s="73" t="s">
        <v>131</v>
      </c>
    </row>
    <row r="135" spans="1:2">
      <c r="A135" s="73" t="s">
        <v>754</v>
      </c>
      <c r="B135" s="73" t="s">
        <v>131</v>
      </c>
    </row>
    <row r="136" spans="1:2">
      <c r="A136" s="73" t="s">
        <v>755</v>
      </c>
      <c r="B136" s="73" t="s">
        <v>131</v>
      </c>
    </row>
    <row r="137" spans="1:2">
      <c r="A137" s="73" t="s">
        <v>756</v>
      </c>
      <c r="B137" s="73" t="s">
        <v>131</v>
      </c>
    </row>
    <row r="138" spans="1:2">
      <c r="A138" s="73" t="s">
        <v>757</v>
      </c>
      <c r="B138" s="73" t="s">
        <v>131</v>
      </c>
    </row>
    <row r="139" spans="1:2">
      <c r="A139" s="73" t="s">
        <v>758</v>
      </c>
      <c r="B139" s="73" t="s">
        <v>131</v>
      </c>
    </row>
    <row r="140" spans="1:2">
      <c r="A140" s="73" t="s">
        <v>759</v>
      </c>
      <c r="B140" s="73" t="s">
        <v>131</v>
      </c>
    </row>
    <row r="141" spans="1:2">
      <c r="A141" s="73" t="s">
        <v>760</v>
      </c>
      <c r="B141" s="73" t="s">
        <v>131</v>
      </c>
    </row>
    <row r="142" spans="1:2">
      <c r="A142" s="73" t="s">
        <v>761</v>
      </c>
      <c r="B142" s="73" t="s">
        <v>131</v>
      </c>
    </row>
    <row r="143" spans="1:2">
      <c r="A143" s="73" t="s">
        <v>762</v>
      </c>
      <c r="B143" s="73" t="s">
        <v>131</v>
      </c>
    </row>
    <row r="144" spans="1:2">
      <c r="A144" s="73" t="s">
        <v>763</v>
      </c>
      <c r="B144" s="73" t="s">
        <v>131</v>
      </c>
    </row>
    <row r="145" spans="1:2">
      <c r="A145" s="73" t="s">
        <v>764</v>
      </c>
      <c r="B145" s="73" t="s">
        <v>131</v>
      </c>
    </row>
    <row r="146" spans="1:2">
      <c r="A146" s="73" t="s">
        <v>765</v>
      </c>
      <c r="B146" s="73" t="s">
        <v>131</v>
      </c>
    </row>
    <row r="147" spans="1:2">
      <c r="A147" s="73" t="s">
        <v>766</v>
      </c>
      <c r="B147" s="73" t="s">
        <v>131</v>
      </c>
    </row>
    <row r="148" spans="1:2">
      <c r="A148" s="73" t="s">
        <v>767</v>
      </c>
      <c r="B148" s="73" t="s">
        <v>131</v>
      </c>
    </row>
    <row r="149" spans="1:2">
      <c r="A149" s="73" t="s">
        <v>768</v>
      </c>
      <c r="B149" s="73" t="s">
        <v>131</v>
      </c>
    </row>
    <row r="150" spans="1:2">
      <c r="A150" s="73" t="s">
        <v>769</v>
      </c>
      <c r="B150" s="73" t="s">
        <v>131</v>
      </c>
    </row>
    <row r="151" spans="1:2">
      <c r="A151" s="73" t="s">
        <v>770</v>
      </c>
      <c r="B151" s="73" t="s">
        <v>131</v>
      </c>
    </row>
    <row r="152" spans="1:2">
      <c r="A152" s="73" t="s">
        <v>771</v>
      </c>
      <c r="B152" s="73" t="s">
        <v>131</v>
      </c>
    </row>
    <row r="153" spans="1:2">
      <c r="A153" s="73" t="s">
        <v>772</v>
      </c>
      <c r="B153" s="73" t="s">
        <v>131</v>
      </c>
    </row>
    <row r="154" spans="1:2">
      <c r="A154" s="73" t="s">
        <v>773</v>
      </c>
      <c r="B154" s="73" t="s">
        <v>131</v>
      </c>
    </row>
    <row r="155" spans="1:2">
      <c r="A155" s="73" t="s">
        <v>774</v>
      </c>
      <c r="B155" s="73" t="s">
        <v>131</v>
      </c>
    </row>
    <row r="156" spans="1:2">
      <c r="A156" s="73" t="s">
        <v>775</v>
      </c>
      <c r="B156" s="73" t="s">
        <v>131</v>
      </c>
    </row>
    <row r="157" spans="1:2">
      <c r="A157" s="73" t="s">
        <v>776</v>
      </c>
      <c r="B157" s="73" t="s">
        <v>131</v>
      </c>
    </row>
    <row r="158" spans="1:2">
      <c r="A158" s="73" t="s">
        <v>777</v>
      </c>
      <c r="B158" s="73" t="s">
        <v>131</v>
      </c>
    </row>
    <row r="159" spans="1:2">
      <c r="A159" s="73" t="s">
        <v>778</v>
      </c>
      <c r="B159" s="73" t="s">
        <v>131</v>
      </c>
    </row>
    <row r="160" spans="1:2">
      <c r="A160" s="73" t="s">
        <v>779</v>
      </c>
      <c r="B160" s="73" t="s">
        <v>131</v>
      </c>
    </row>
    <row r="161" spans="1:2">
      <c r="A161" s="73" t="s">
        <v>780</v>
      </c>
      <c r="B161" s="73" t="s">
        <v>131</v>
      </c>
    </row>
    <row r="162" spans="1:2">
      <c r="A162" s="73" t="s">
        <v>781</v>
      </c>
      <c r="B162" s="73" t="s">
        <v>131</v>
      </c>
    </row>
    <row r="163" spans="1:2">
      <c r="A163" s="73" t="s">
        <v>782</v>
      </c>
      <c r="B163" s="73" t="s">
        <v>131</v>
      </c>
    </row>
    <row r="164" spans="1:2">
      <c r="A164" s="73" t="s">
        <v>783</v>
      </c>
      <c r="B164" s="73" t="s">
        <v>131</v>
      </c>
    </row>
    <row r="165" spans="1:2">
      <c r="A165" s="73" t="s">
        <v>784</v>
      </c>
      <c r="B165" s="73" t="s">
        <v>131</v>
      </c>
    </row>
    <row r="166" spans="1:2">
      <c r="A166" s="73" t="s">
        <v>785</v>
      </c>
      <c r="B166" s="73" t="s">
        <v>131</v>
      </c>
    </row>
    <row r="167" spans="1:2">
      <c r="A167" s="73" t="s">
        <v>786</v>
      </c>
      <c r="B167" s="73" t="s">
        <v>131</v>
      </c>
    </row>
    <row r="168" spans="1:2">
      <c r="A168" s="73" t="s">
        <v>787</v>
      </c>
      <c r="B168" s="73" t="s">
        <v>131</v>
      </c>
    </row>
    <row r="169" spans="1:2">
      <c r="A169" s="73" t="s">
        <v>788</v>
      </c>
      <c r="B169" s="73" t="s">
        <v>131</v>
      </c>
    </row>
    <row r="170" spans="1:2">
      <c r="A170" s="73" t="s">
        <v>789</v>
      </c>
      <c r="B170" s="73" t="s">
        <v>131</v>
      </c>
    </row>
    <row r="171" spans="1:2">
      <c r="A171" s="73" t="s">
        <v>790</v>
      </c>
      <c r="B171" s="73" t="s">
        <v>131</v>
      </c>
    </row>
    <row r="172" spans="1:2">
      <c r="A172" s="73" t="s">
        <v>791</v>
      </c>
      <c r="B172" s="73" t="s">
        <v>131</v>
      </c>
    </row>
    <row r="173" spans="1:2">
      <c r="A173" s="73" t="s">
        <v>792</v>
      </c>
      <c r="B173" s="73" t="s">
        <v>131</v>
      </c>
    </row>
    <row r="174" spans="1:2">
      <c r="A174" s="73" t="s">
        <v>793</v>
      </c>
      <c r="B174" s="73" t="s">
        <v>131</v>
      </c>
    </row>
    <row r="175" spans="1:2">
      <c r="A175" s="73" t="s">
        <v>794</v>
      </c>
      <c r="B175" s="73" t="s">
        <v>131</v>
      </c>
    </row>
    <row r="176" spans="1:2">
      <c r="A176" s="73" t="s">
        <v>795</v>
      </c>
      <c r="B176" s="73" t="s">
        <v>131</v>
      </c>
    </row>
    <row r="177" spans="1:2">
      <c r="A177" s="73"/>
      <c r="B177" s="73" t="s">
        <v>160</v>
      </c>
    </row>
    <row r="178" spans="1:2">
      <c r="A178" s="73" t="s">
        <v>796</v>
      </c>
      <c r="B178" s="73" t="s">
        <v>113</v>
      </c>
    </row>
    <row r="179" spans="1:2">
      <c r="A179" s="73" t="s">
        <v>797</v>
      </c>
      <c r="B179" s="73" t="s">
        <v>113</v>
      </c>
    </row>
    <row r="180" spans="1:2">
      <c r="A180" s="73" t="s">
        <v>798</v>
      </c>
      <c r="B180" s="73" t="s">
        <v>113</v>
      </c>
    </row>
    <row r="181" spans="1:2">
      <c r="A181" s="73" t="s">
        <v>799</v>
      </c>
      <c r="B181" s="73" t="s">
        <v>113</v>
      </c>
    </row>
    <row r="182" spans="1:2">
      <c r="A182" s="73" t="s">
        <v>800</v>
      </c>
      <c r="B182" s="73" t="s">
        <v>113</v>
      </c>
    </row>
    <row r="183" spans="1:2">
      <c r="A183" s="73" t="s">
        <v>801</v>
      </c>
      <c r="B183" s="73" t="s">
        <v>113</v>
      </c>
    </row>
    <row r="184" spans="1:2">
      <c r="A184" s="73" t="s">
        <v>802</v>
      </c>
      <c r="B184" s="73" t="s">
        <v>113</v>
      </c>
    </row>
    <row r="185" spans="1:2">
      <c r="A185" s="73" t="s">
        <v>803</v>
      </c>
      <c r="B185" s="73" t="s">
        <v>303</v>
      </c>
    </row>
    <row r="186" spans="1:2">
      <c r="A186" s="73" t="s">
        <v>804</v>
      </c>
      <c r="B186" s="73" t="s">
        <v>303</v>
      </c>
    </row>
    <row r="187" spans="1:2">
      <c r="A187" s="73" t="s">
        <v>805</v>
      </c>
      <c r="B187" s="73" t="s">
        <v>303</v>
      </c>
    </row>
    <row r="188" spans="1:2">
      <c r="A188" s="73" t="s">
        <v>806</v>
      </c>
      <c r="B188" s="73" t="s">
        <v>303</v>
      </c>
    </row>
    <row r="189" spans="1:2">
      <c r="A189" s="73" t="s">
        <v>807</v>
      </c>
      <c r="B189" s="73" t="s">
        <v>303</v>
      </c>
    </row>
    <row r="190" spans="1:2">
      <c r="A190" s="73" t="s">
        <v>808</v>
      </c>
      <c r="B190" s="73" t="s">
        <v>303</v>
      </c>
    </row>
    <row r="191" spans="1:2">
      <c r="A191" s="73" t="s">
        <v>809</v>
      </c>
      <c r="B191" s="73" t="s">
        <v>303</v>
      </c>
    </row>
    <row r="192" spans="1:2">
      <c r="A192" s="73" t="s">
        <v>810</v>
      </c>
      <c r="B192" s="73" t="s">
        <v>303</v>
      </c>
    </row>
    <row r="193" spans="1:2">
      <c r="A193" s="73" t="s">
        <v>811</v>
      </c>
      <c r="B193" s="73" t="s">
        <v>303</v>
      </c>
    </row>
    <row r="194" spans="1:2">
      <c r="A194" s="73" t="s">
        <v>812</v>
      </c>
      <c r="B194" s="73" t="s">
        <v>303</v>
      </c>
    </row>
    <row r="195" spans="1:2">
      <c r="A195" s="73" t="s">
        <v>813</v>
      </c>
      <c r="B195" s="73" t="s">
        <v>303</v>
      </c>
    </row>
    <row r="196" spans="1:2">
      <c r="A196" s="73"/>
      <c r="B196" s="73" t="s">
        <v>331</v>
      </c>
    </row>
    <row r="197" spans="1:2">
      <c r="A197" s="73" t="s">
        <v>814</v>
      </c>
      <c r="B197" s="73" t="s">
        <v>208</v>
      </c>
    </row>
    <row r="198" spans="1:2">
      <c r="A198" s="73" t="s">
        <v>815</v>
      </c>
      <c r="B198" s="73" t="s">
        <v>208</v>
      </c>
    </row>
    <row r="199" spans="1:2">
      <c r="A199" s="73" t="s">
        <v>816</v>
      </c>
      <c r="B199" s="73" t="s">
        <v>208</v>
      </c>
    </row>
    <row r="200" spans="1:2">
      <c r="A200" s="73" t="s">
        <v>817</v>
      </c>
      <c r="B200" s="73" t="s">
        <v>208</v>
      </c>
    </row>
    <row r="201" spans="1:2">
      <c r="A201" s="73" t="s">
        <v>818</v>
      </c>
      <c r="B201" s="73" t="s">
        <v>208</v>
      </c>
    </row>
    <row r="202" spans="1:2">
      <c r="A202" s="73" t="s">
        <v>819</v>
      </c>
      <c r="B202" s="73" t="s">
        <v>208</v>
      </c>
    </row>
    <row r="203" spans="1:2">
      <c r="A203" s="73" t="s">
        <v>820</v>
      </c>
      <c r="B203" s="73" t="s">
        <v>208</v>
      </c>
    </row>
    <row r="204" spans="1:2">
      <c r="A204" s="73" t="s">
        <v>821</v>
      </c>
      <c r="B204" s="73" t="s">
        <v>208</v>
      </c>
    </row>
    <row r="205" spans="1:2">
      <c r="A205" s="73" t="s">
        <v>822</v>
      </c>
      <c r="B205" s="73" t="s">
        <v>208</v>
      </c>
    </row>
    <row r="206" spans="1:2">
      <c r="A206" s="73" t="s">
        <v>823</v>
      </c>
      <c r="B206" s="73" t="s">
        <v>208</v>
      </c>
    </row>
    <row r="207" spans="1:2">
      <c r="A207" s="73" t="s">
        <v>824</v>
      </c>
      <c r="B207" s="73" t="s">
        <v>208</v>
      </c>
    </row>
    <row r="208" spans="1:2">
      <c r="A208" s="73" t="s">
        <v>825</v>
      </c>
      <c r="B208" s="73" t="s">
        <v>208</v>
      </c>
    </row>
    <row r="209" spans="1:2">
      <c r="A209" s="73" t="s">
        <v>826</v>
      </c>
      <c r="B209" s="73" t="s">
        <v>208</v>
      </c>
    </row>
    <row r="210" spans="1:2">
      <c r="A210" s="73" t="s">
        <v>827</v>
      </c>
      <c r="B210" s="73" t="s">
        <v>208</v>
      </c>
    </row>
    <row r="211" spans="1:2">
      <c r="A211" s="73" t="s">
        <v>828</v>
      </c>
      <c r="B211" s="73" t="s">
        <v>208</v>
      </c>
    </row>
    <row r="212" spans="1:2">
      <c r="A212" s="73" t="s">
        <v>829</v>
      </c>
      <c r="B212" s="73" t="s">
        <v>208</v>
      </c>
    </row>
    <row r="213" spans="1:2">
      <c r="A213" s="73" t="s">
        <v>830</v>
      </c>
      <c r="B213" s="73" t="s">
        <v>208</v>
      </c>
    </row>
    <row r="214" spans="1:2">
      <c r="A214" s="73" t="s">
        <v>831</v>
      </c>
      <c r="B214" s="73" t="s">
        <v>208</v>
      </c>
    </row>
    <row r="215" spans="1:2">
      <c r="A215" s="73" t="s">
        <v>832</v>
      </c>
      <c r="B215" s="73" t="s">
        <v>208</v>
      </c>
    </row>
    <row r="216" spans="1:2">
      <c r="A216" s="73" t="s">
        <v>833</v>
      </c>
      <c r="B216" s="73" t="s">
        <v>208</v>
      </c>
    </row>
    <row r="217" spans="1:2">
      <c r="A217" s="73" t="s">
        <v>834</v>
      </c>
      <c r="B217" s="73" t="s">
        <v>208</v>
      </c>
    </row>
    <row r="218" spans="1:2">
      <c r="A218" s="73" t="s">
        <v>835</v>
      </c>
      <c r="B218" s="73" t="s">
        <v>208</v>
      </c>
    </row>
    <row r="219" spans="1:2">
      <c r="A219" s="73" t="s">
        <v>836</v>
      </c>
      <c r="B219" s="73" t="s">
        <v>208</v>
      </c>
    </row>
    <row r="220" spans="1:2">
      <c r="A220" s="73" t="s">
        <v>837</v>
      </c>
      <c r="B220" s="73" t="s">
        <v>208</v>
      </c>
    </row>
    <row r="221" spans="1:2">
      <c r="A221" s="73" t="s">
        <v>838</v>
      </c>
      <c r="B221" s="73" t="s">
        <v>208</v>
      </c>
    </row>
    <row r="222" spans="1:2">
      <c r="A222" s="73" t="s">
        <v>839</v>
      </c>
      <c r="B222" s="73" t="s">
        <v>208</v>
      </c>
    </row>
    <row r="223" spans="1:2">
      <c r="A223" s="73" t="s">
        <v>840</v>
      </c>
      <c r="B223" s="73" t="s">
        <v>208</v>
      </c>
    </row>
    <row r="224" spans="1:2">
      <c r="A224" s="73" t="s">
        <v>841</v>
      </c>
      <c r="B224" s="73" t="s">
        <v>208</v>
      </c>
    </row>
    <row r="225" spans="1:2">
      <c r="A225" s="73" t="s">
        <v>842</v>
      </c>
      <c r="B225" s="73" t="s">
        <v>208</v>
      </c>
    </row>
    <row r="226" spans="1:2">
      <c r="A226" s="73" t="s">
        <v>843</v>
      </c>
      <c r="B226" s="73" t="s">
        <v>208</v>
      </c>
    </row>
    <row r="227" spans="1:2">
      <c r="A227" s="73" t="s">
        <v>844</v>
      </c>
      <c r="B227" s="73" t="s">
        <v>208</v>
      </c>
    </row>
    <row r="228" spans="1:2">
      <c r="A228" s="73" t="s">
        <v>845</v>
      </c>
      <c r="B228" s="73" t="s">
        <v>208</v>
      </c>
    </row>
    <row r="229" spans="1:2">
      <c r="A229" s="73" t="s">
        <v>846</v>
      </c>
      <c r="B229" s="73" t="s">
        <v>208</v>
      </c>
    </row>
    <row r="230" spans="1:2">
      <c r="A230" s="73" t="s">
        <v>847</v>
      </c>
      <c r="B230" s="73" t="s">
        <v>208</v>
      </c>
    </row>
    <row r="231" spans="1:2">
      <c r="A231" s="73" t="s">
        <v>848</v>
      </c>
      <c r="B231" s="73" t="s">
        <v>208</v>
      </c>
    </row>
    <row r="232" spans="1:2">
      <c r="A232" s="73" t="s">
        <v>849</v>
      </c>
      <c r="B232" s="73" t="s">
        <v>208</v>
      </c>
    </row>
    <row r="233" spans="1:2">
      <c r="A233" s="73" t="s">
        <v>850</v>
      </c>
      <c r="B233" s="73" t="s">
        <v>208</v>
      </c>
    </row>
    <row r="234" spans="1:2">
      <c r="A234" s="73" t="s">
        <v>851</v>
      </c>
      <c r="B234" s="73" t="s">
        <v>208</v>
      </c>
    </row>
    <row r="235" spans="1:2">
      <c r="A235" s="73" t="s">
        <v>852</v>
      </c>
      <c r="B235" s="73" t="s">
        <v>208</v>
      </c>
    </row>
    <row r="236" spans="1:2">
      <c r="A236" s="73" t="s">
        <v>853</v>
      </c>
      <c r="B236" s="73" t="s">
        <v>208</v>
      </c>
    </row>
    <row r="237" spans="1:2">
      <c r="A237" s="73" t="s">
        <v>854</v>
      </c>
      <c r="B237" s="73" t="s">
        <v>208</v>
      </c>
    </row>
    <row r="238" spans="1:2">
      <c r="A238" s="73" t="s">
        <v>855</v>
      </c>
      <c r="B238" s="73" t="s">
        <v>208</v>
      </c>
    </row>
    <row r="239" spans="1:2">
      <c r="A239" s="73" t="s">
        <v>856</v>
      </c>
      <c r="B239" s="73" t="s">
        <v>208</v>
      </c>
    </row>
    <row r="240" spans="1:2">
      <c r="A240" s="73" t="s">
        <v>857</v>
      </c>
      <c r="B240" s="73" t="s">
        <v>208</v>
      </c>
    </row>
    <row r="241" spans="1:2">
      <c r="A241" s="73" t="s">
        <v>858</v>
      </c>
      <c r="B241" s="73" t="s">
        <v>208</v>
      </c>
    </row>
    <row r="242" spans="1:2">
      <c r="A242" s="73" t="s">
        <v>859</v>
      </c>
      <c r="B242" s="73" t="s">
        <v>208</v>
      </c>
    </row>
    <row r="243" spans="1:2">
      <c r="A243" s="73" t="s">
        <v>860</v>
      </c>
      <c r="B243" s="73" t="s">
        <v>208</v>
      </c>
    </row>
    <row r="244" spans="1:2">
      <c r="A244" s="73" t="s">
        <v>861</v>
      </c>
      <c r="B244" s="73" t="s">
        <v>208</v>
      </c>
    </row>
    <row r="245" spans="1:2">
      <c r="A245" s="73" t="s">
        <v>862</v>
      </c>
      <c r="B245" s="73" t="s">
        <v>208</v>
      </c>
    </row>
    <row r="246" spans="1:2">
      <c r="A246" s="73" t="s">
        <v>863</v>
      </c>
      <c r="B246" s="73" t="s">
        <v>208</v>
      </c>
    </row>
    <row r="247" spans="1:2">
      <c r="A247" s="73" t="s">
        <v>864</v>
      </c>
      <c r="B247" s="73" t="s">
        <v>208</v>
      </c>
    </row>
    <row r="248" spans="1:2">
      <c r="A248" s="73" t="s">
        <v>865</v>
      </c>
      <c r="B248" s="73" t="s">
        <v>208</v>
      </c>
    </row>
    <row r="249" spans="1:2">
      <c r="A249" s="73"/>
      <c r="B249" s="73" t="s">
        <v>224</v>
      </c>
    </row>
    <row r="250" spans="1:2">
      <c r="A250" s="73"/>
      <c r="B250" s="73" t="s">
        <v>633</v>
      </c>
    </row>
    <row r="251" spans="1:2">
      <c r="A251" s="73"/>
      <c r="B251" s="73" t="s">
        <v>181</v>
      </c>
    </row>
    <row r="252" spans="1:2">
      <c r="A252" s="73" t="s">
        <v>866</v>
      </c>
      <c r="B252" s="73" t="s">
        <v>26</v>
      </c>
    </row>
    <row r="253" spans="1:2">
      <c r="A253" s="73" t="s">
        <v>867</v>
      </c>
      <c r="B253" s="73" t="s">
        <v>26</v>
      </c>
    </row>
    <row r="254" spans="1:2">
      <c r="A254" s="73" t="s">
        <v>868</v>
      </c>
      <c r="B254" s="73" t="s">
        <v>26</v>
      </c>
    </row>
    <row r="255" spans="1:2">
      <c r="A255" s="73" t="s">
        <v>869</v>
      </c>
      <c r="B255" s="73" t="s">
        <v>26</v>
      </c>
    </row>
    <row r="256" spans="1:2">
      <c r="A256" s="73" t="s">
        <v>870</v>
      </c>
      <c r="B256" s="73" t="s">
        <v>26</v>
      </c>
    </row>
    <row r="257" spans="1:2">
      <c r="A257" s="73" t="s">
        <v>871</v>
      </c>
      <c r="B257" s="73" t="s">
        <v>26</v>
      </c>
    </row>
    <row r="258" spans="1:2">
      <c r="A258" s="73" t="s">
        <v>872</v>
      </c>
      <c r="B258" s="73" t="s">
        <v>26</v>
      </c>
    </row>
    <row r="259" spans="1:2">
      <c r="A259" s="73" t="s">
        <v>873</v>
      </c>
      <c r="B259" s="73" t="s">
        <v>26</v>
      </c>
    </row>
    <row r="260" spans="1:2">
      <c r="A260" s="73" t="s">
        <v>874</v>
      </c>
      <c r="B260" s="73" t="s">
        <v>26</v>
      </c>
    </row>
    <row r="261" spans="1:2">
      <c r="A261" s="73" t="s">
        <v>875</v>
      </c>
      <c r="B261" s="73" t="s">
        <v>26</v>
      </c>
    </row>
    <row r="262" spans="1:2">
      <c r="A262" s="73" t="s">
        <v>343</v>
      </c>
      <c r="B262" s="73" t="s">
        <v>344</v>
      </c>
    </row>
    <row r="263" spans="1:2">
      <c r="A263" s="73"/>
      <c r="B263" s="73" t="s">
        <v>558</v>
      </c>
    </row>
    <row r="264" spans="1:2">
      <c r="A264" s="73"/>
      <c r="B264" s="73" t="s">
        <v>28</v>
      </c>
    </row>
    <row r="265" spans="1:2">
      <c r="A265" s="73" t="s">
        <v>876</v>
      </c>
      <c r="B265" s="73" t="s">
        <v>16</v>
      </c>
    </row>
    <row r="266" spans="1:2">
      <c r="A266" s="73" t="s">
        <v>877</v>
      </c>
      <c r="B266" s="73" t="s">
        <v>16</v>
      </c>
    </row>
    <row r="267" spans="1:2">
      <c r="A267" s="73" t="s">
        <v>878</v>
      </c>
      <c r="B267" s="73" t="s">
        <v>16</v>
      </c>
    </row>
    <row r="268" spans="1:2">
      <c r="A268" s="73" t="s">
        <v>879</v>
      </c>
      <c r="B268" s="73" t="s">
        <v>16</v>
      </c>
    </row>
    <row r="269" spans="1:2">
      <c r="A269" s="73" t="s">
        <v>880</v>
      </c>
      <c r="B269" s="73" t="s">
        <v>16</v>
      </c>
    </row>
    <row r="270" spans="1:2">
      <c r="A270" s="73" t="s">
        <v>881</v>
      </c>
      <c r="B270" s="73" t="s">
        <v>16</v>
      </c>
    </row>
    <row r="271" spans="1:2">
      <c r="A271" s="73" t="s">
        <v>882</v>
      </c>
      <c r="B271" s="73" t="s">
        <v>16</v>
      </c>
    </row>
    <row r="272" spans="1:2">
      <c r="A272" s="73" t="s">
        <v>623</v>
      </c>
      <c r="B272" s="73" t="s">
        <v>232</v>
      </c>
    </row>
    <row r="273" spans="1:2">
      <c r="A273" s="73"/>
      <c r="B273" s="73" t="s">
        <v>228</v>
      </c>
    </row>
    <row r="274" spans="1:2">
      <c r="A274" s="73" t="s">
        <v>883</v>
      </c>
      <c r="B274" s="73" t="s">
        <v>220</v>
      </c>
    </row>
    <row r="275" spans="1:2">
      <c r="A275" s="73" t="s">
        <v>884</v>
      </c>
      <c r="B275" s="73" t="s">
        <v>220</v>
      </c>
    </row>
    <row r="276" spans="1:2">
      <c r="A276" s="73" t="s">
        <v>885</v>
      </c>
      <c r="B276" s="73" t="s">
        <v>220</v>
      </c>
    </row>
    <row r="277" spans="1:2">
      <c r="A277" s="73" t="s">
        <v>886</v>
      </c>
      <c r="B277" s="73" t="s">
        <v>220</v>
      </c>
    </row>
    <row r="278" spans="1:2">
      <c r="A278" s="73" t="s">
        <v>887</v>
      </c>
      <c r="B278" s="73" t="s">
        <v>220</v>
      </c>
    </row>
    <row r="279" spans="1:2">
      <c r="A279" s="73" t="s">
        <v>888</v>
      </c>
      <c r="B279" s="73" t="s">
        <v>220</v>
      </c>
    </row>
    <row r="280" spans="1:2">
      <c r="A280" s="73" t="s">
        <v>889</v>
      </c>
      <c r="B280" s="73" t="s">
        <v>220</v>
      </c>
    </row>
    <row r="281" spans="1:2">
      <c r="A281" s="73" t="s">
        <v>890</v>
      </c>
      <c r="B281" s="73" t="s">
        <v>220</v>
      </c>
    </row>
    <row r="282" spans="1:2">
      <c r="A282" s="73" t="s">
        <v>891</v>
      </c>
      <c r="B282" s="73" t="s">
        <v>220</v>
      </c>
    </row>
    <row r="283" spans="1:2">
      <c r="A283" s="73" t="s">
        <v>892</v>
      </c>
      <c r="B283" s="73" t="s">
        <v>220</v>
      </c>
    </row>
    <row r="284" spans="1:2">
      <c r="A284" s="73" t="s">
        <v>893</v>
      </c>
      <c r="B284" s="73" t="s">
        <v>220</v>
      </c>
    </row>
    <row r="285" spans="1:2">
      <c r="A285" s="73" t="s">
        <v>894</v>
      </c>
      <c r="B285" s="73" t="s">
        <v>220</v>
      </c>
    </row>
    <row r="286" spans="1:2">
      <c r="A286" s="73" t="s">
        <v>895</v>
      </c>
      <c r="B286" s="73" t="s">
        <v>220</v>
      </c>
    </row>
    <row r="287" spans="1:2">
      <c r="A287" s="73" t="s">
        <v>896</v>
      </c>
      <c r="B287" s="73" t="s">
        <v>220</v>
      </c>
    </row>
    <row r="288" spans="1:2">
      <c r="A288" s="73" t="s">
        <v>897</v>
      </c>
      <c r="B288" s="73" t="s">
        <v>220</v>
      </c>
    </row>
    <row r="289" spans="1:2">
      <c r="A289" s="73" t="s">
        <v>898</v>
      </c>
      <c r="B289" s="73" t="s">
        <v>220</v>
      </c>
    </row>
    <row r="290" spans="1:2">
      <c r="A290" s="73" t="s">
        <v>899</v>
      </c>
      <c r="B290" s="73" t="s">
        <v>220</v>
      </c>
    </row>
    <row r="291" spans="1:2">
      <c r="A291" s="73" t="s">
        <v>900</v>
      </c>
      <c r="B291" s="73" t="s">
        <v>220</v>
      </c>
    </row>
    <row r="292" spans="1:2">
      <c r="A292" s="73" t="s">
        <v>901</v>
      </c>
      <c r="B292" s="73" t="s">
        <v>220</v>
      </c>
    </row>
    <row r="293" spans="1:2">
      <c r="A293" s="73" t="s">
        <v>902</v>
      </c>
      <c r="B293" s="73" t="s">
        <v>220</v>
      </c>
    </row>
    <row r="294" spans="1:2">
      <c r="A294" s="73" t="s">
        <v>903</v>
      </c>
      <c r="B294" s="73" t="s">
        <v>220</v>
      </c>
    </row>
    <row r="295" spans="1:2">
      <c r="A295" s="73" t="s">
        <v>904</v>
      </c>
      <c r="B295" s="73" t="s">
        <v>220</v>
      </c>
    </row>
    <row r="296" spans="1:2">
      <c r="A296" s="73" t="s">
        <v>905</v>
      </c>
      <c r="B296" s="73" t="s">
        <v>220</v>
      </c>
    </row>
    <row r="297" spans="1:2">
      <c r="A297" s="73" t="s">
        <v>906</v>
      </c>
      <c r="B297" s="73" t="s">
        <v>220</v>
      </c>
    </row>
    <row r="298" spans="1:2">
      <c r="A298" s="73" t="s">
        <v>907</v>
      </c>
      <c r="B298" s="73" t="s">
        <v>220</v>
      </c>
    </row>
    <row r="299" spans="1:2">
      <c r="A299" s="73" t="s">
        <v>259</v>
      </c>
      <c r="B299" s="73" t="s">
        <v>472</v>
      </c>
    </row>
    <row r="300" spans="1:2">
      <c r="A300" s="73"/>
      <c r="B300" s="73" t="s">
        <v>94</v>
      </c>
    </row>
    <row r="301" spans="1:2">
      <c r="A301" s="73"/>
      <c r="B301" s="73" t="s">
        <v>125</v>
      </c>
    </row>
    <row r="302" spans="1:2">
      <c r="A302" s="73"/>
      <c r="B302" s="73" t="s">
        <v>177</v>
      </c>
    </row>
    <row r="303" spans="1:2">
      <c r="A303" s="73" t="s">
        <v>908</v>
      </c>
      <c r="B303" s="73" t="s">
        <v>78</v>
      </c>
    </row>
    <row r="304" spans="1:2">
      <c r="A304" s="73" t="s">
        <v>909</v>
      </c>
      <c r="B304" s="73" t="s">
        <v>78</v>
      </c>
    </row>
    <row r="305" spans="1:2">
      <c r="A305" s="73" t="s">
        <v>910</v>
      </c>
      <c r="B305" s="73" t="s">
        <v>78</v>
      </c>
    </row>
    <row r="306" spans="1:2">
      <c r="A306" s="73" t="s">
        <v>911</v>
      </c>
      <c r="B306" s="73" t="s">
        <v>78</v>
      </c>
    </row>
    <row r="307" spans="1:2">
      <c r="A307" s="73" t="s">
        <v>912</v>
      </c>
      <c r="B307" s="73" t="s">
        <v>78</v>
      </c>
    </row>
    <row r="308" spans="1:2">
      <c r="A308" s="73" t="s">
        <v>913</v>
      </c>
      <c r="B308" s="73" t="s">
        <v>78</v>
      </c>
    </row>
    <row r="309" spans="1:2">
      <c r="A309" s="73" t="s">
        <v>914</v>
      </c>
      <c r="B309" s="73" t="s">
        <v>78</v>
      </c>
    </row>
    <row r="310" spans="1:2">
      <c r="A310" s="73" t="s">
        <v>915</v>
      </c>
      <c r="B310" s="73" t="s">
        <v>78</v>
      </c>
    </row>
    <row r="311" spans="1:2">
      <c r="A311" s="73" t="s">
        <v>916</v>
      </c>
      <c r="B311" s="73" t="s">
        <v>78</v>
      </c>
    </row>
    <row r="312" spans="1:2">
      <c r="A312" s="73" t="s">
        <v>917</v>
      </c>
      <c r="B312" s="73" t="s">
        <v>78</v>
      </c>
    </row>
    <row r="313" spans="1:2">
      <c r="A313" s="73" t="s">
        <v>918</v>
      </c>
      <c r="B313" s="73" t="s">
        <v>78</v>
      </c>
    </row>
    <row r="314" spans="1:2">
      <c r="A314" s="73" t="s">
        <v>919</v>
      </c>
      <c r="B314" s="73" t="s">
        <v>78</v>
      </c>
    </row>
    <row r="315" spans="1:2">
      <c r="A315" s="73" t="s">
        <v>920</v>
      </c>
      <c r="B315" s="73" t="s">
        <v>78</v>
      </c>
    </row>
    <row r="316" spans="1:2">
      <c r="A316" s="73" t="s">
        <v>921</v>
      </c>
      <c r="B316" s="73" t="s">
        <v>78</v>
      </c>
    </row>
    <row r="317" spans="1:2">
      <c r="A317" s="73" t="s">
        <v>922</v>
      </c>
      <c r="B317" s="73" t="s">
        <v>78</v>
      </c>
    </row>
    <row r="318" spans="1:2">
      <c r="A318" s="73" t="s">
        <v>923</v>
      </c>
      <c r="B318" s="73" t="s">
        <v>78</v>
      </c>
    </row>
    <row r="319" spans="1:2">
      <c r="A319" s="73" t="s">
        <v>924</v>
      </c>
      <c r="B319" s="73" t="s">
        <v>78</v>
      </c>
    </row>
    <row r="320" spans="1:2">
      <c r="A320" s="73"/>
      <c r="B320" s="73" t="s">
        <v>217</v>
      </c>
    </row>
    <row r="321" spans="1:2">
      <c r="A321" s="73" t="s">
        <v>925</v>
      </c>
      <c r="B321" s="73" t="s">
        <v>99</v>
      </c>
    </row>
    <row r="322" spans="1:2">
      <c r="A322" s="73" t="s">
        <v>926</v>
      </c>
      <c r="B322" s="73" t="s">
        <v>99</v>
      </c>
    </row>
    <row r="323" spans="1:2">
      <c r="A323" s="73" t="s">
        <v>927</v>
      </c>
      <c r="B323" s="73" t="s">
        <v>99</v>
      </c>
    </row>
    <row r="324" spans="1:2">
      <c r="A324" s="73" t="s">
        <v>928</v>
      </c>
      <c r="B324" s="73" t="s">
        <v>99</v>
      </c>
    </row>
    <row r="325" spans="1:2">
      <c r="A325" s="73" t="s">
        <v>929</v>
      </c>
      <c r="B325" s="73" t="s">
        <v>99</v>
      </c>
    </row>
    <row r="326" spans="1:2">
      <c r="A326" s="73" t="s">
        <v>930</v>
      </c>
      <c r="B326" s="73" t="s">
        <v>99</v>
      </c>
    </row>
    <row r="327" spans="1:2">
      <c r="A327" s="73" t="s">
        <v>931</v>
      </c>
      <c r="B327" s="73" t="s">
        <v>99</v>
      </c>
    </row>
    <row r="328" spans="1:2">
      <c r="A328" s="73" t="s">
        <v>932</v>
      </c>
      <c r="B328" s="73" t="s">
        <v>99</v>
      </c>
    </row>
    <row r="329" spans="1:2">
      <c r="A329" s="73" t="s">
        <v>933</v>
      </c>
      <c r="B329" s="73" t="s">
        <v>99</v>
      </c>
    </row>
    <row r="330" spans="1:2">
      <c r="A330" s="73" t="s">
        <v>934</v>
      </c>
      <c r="B330" s="73" t="s">
        <v>99</v>
      </c>
    </row>
    <row r="331" spans="1:2">
      <c r="A331" s="73" t="s">
        <v>935</v>
      </c>
      <c r="B331" s="73" t="s">
        <v>99</v>
      </c>
    </row>
    <row r="332" spans="1:2">
      <c r="A332" s="73" t="s">
        <v>936</v>
      </c>
      <c r="B332" s="73" t="s">
        <v>99</v>
      </c>
    </row>
    <row r="333" spans="1:2">
      <c r="A333" s="73" t="s">
        <v>937</v>
      </c>
      <c r="B333" s="73" t="s">
        <v>99</v>
      </c>
    </row>
    <row r="334" spans="1:2">
      <c r="A334" s="73" t="s">
        <v>938</v>
      </c>
      <c r="B334" s="73" t="s">
        <v>99</v>
      </c>
    </row>
    <row r="335" spans="1:2">
      <c r="A335" s="73" t="s">
        <v>939</v>
      </c>
      <c r="B335" s="73" t="s">
        <v>99</v>
      </c>
    </row>
    <row r="336" spans="1:2">
      <c r="A336" s="73" t="s">
        <v>940</v>
      </c>
      <c r="B336" s="73" t="s">
        <v>99</v>
      </c>
    </row>
    <row r="337" spans="1:2">
      <c r="A337" s="73" t="s">
        <v>941</v>
      </c>
      <c r="B337" s="73" t="s">
        <v>99</v>
      </c>
    </row>
    <row r="338" spans="1:2">
      <c r="A338" s="73" t="s">
        <v>942</v>
      </c>
      <c r="B338" s="73" t="s">
        <v>99</v>
      </c>
    </row>
    <row r="339" spans="1:2">
      <c r="A339" s="73" t="s">
        <v>943</v>
      </c>
      <c r="B339" s="73" t="s">
        <v>99</v>
      </c>
    </row>
    <row r="340" spans="1:2">
      <c r="A340" s="73" t="s">
        <v>944</v>
      </c>
      <c r="B340" s="73" t="s">
        <v>99</v>
      </c>
    </row>
    <row r="341" spans="1:2">
      <c r="A341" s="73" t="s">
        <v>945</v>
      </c>
      <c r="B341" s="73" t="s">
        <v>99</v>
      </c>
    </row>
    <row r="342" spans="1:2">
      <c r="A342" s="73" t="s">
        <v>946</v>
      </c>
      <c r="B342" s="73" t="s">
        <v>99</v>
      </c>
    </row>
    <row r="343" spans="1:2">
      <c r="A343" s="73" t="s">
        <v>947</v>
      </c>
      <c r="B343" s="73" t="s">
        <v>99</v>
      </c>
    </row>
    <row r="344" spans="1:2">
      <c r="A344" s="73" t="s">
        <v>948</v>
      </c>
      <c r="B344" s="73" t="s">
        <v>99</v>
      </c>
    </row>
    <row r="345" spans="1:2">
      <c r="A345" s="73" t="s">
        <v>949</v>
      </c>
      <c r="B345" s="73" t="s">
        <v>99</v>
      </c>
    </row>
    <row r="346" spans="1:2">
      <c r="A346" s="73" t="s">
        <v>950</v>
      </c>
      <c r="B346" s="73" t="s">
        <v>99</v>
      </c>
    </row>
    <row r="347" spans="1:2">
      <c r="A347" s="73" t="s">
        <v>951</v>
      </c>
      <c r="B347" s="73" t="s">
        <v>99</v>
      </c>
    </row>
    <row r="348" spans="1:2">
      <c r="A348" s="73" t="s">
        <v>952</v>
      </c>
      <c r="B348" s="73" t="s">
        <v>99</v>
      </c>
    </row>
    <row r="349" spans="1:2">
      <c r="A349" s="73" t="s">
        <v>953</v>
      </c>
      <c r="B349" s="73" t="s">
        <v>99</v>
      </c>
    </row>
    <row r="350" spans="1:2">
      <c r="A350" s="73" t="s">
        <v>954</v>
      </c>
      <c r="B350" s="73" t="s">
        <v>99</v>
      </c>
    </row>
    <row r="351" spans="1:2">
      <c r="A351" s="73" t="s">
        <v>955</v>
      </c>
      <c r="B351" s="73" t="s">
        <v>99</v>
      </c>
    </row>
    <row r="352" spans="1:2">
      <c r="A352" s="73" t="s">
        <v>956</v>
      </c>
      <c r="B352" s="73" t="s">
        <v>99</v>
      </c>
    </row>
    <row r="353" spans="1:2">
      <c r="A353" s="73" t="s">
        <v>957</v>
      </c>
      <c r="B353" s="73" t="s">
        <v>99</v>
      </c>
    </row>
    <row r="354" spans="1:2">
      <c r="A354" s="73" t="s">
        <v>958</v>
      </c>
      <c r="B354" s="73" t="s">
        <v>99</v>
      </c>
    </row>
    <row r="355" spans="1:2">
      <c r="A355" s="73" t="s">
        <v>959</v>
      </c>
      <c r="B355" s="73" t="s">
        <v>99</v>
      </c>
    </row>
    <row r="356" spans="1:2">
      <c r="A356" s="73" t="s">
        <v>960</v>
      </c>
      <c r="B356" s="73" t="s">
        <v>99</v>
      </c>
    </row>
    <row r="357" spans="1:2">
      <c r="A357" s="73" t="s">
        <v>961</v>
      </c>
      <c r="B357" s="73" t="s">
        <v>99</v>
      </c>
    </row>
    <row r="358" spans="1:2">
      <c r="A358" s="73" t="s">
        <v>962</v>
      </c>
      <c r="B358" s="73" t="s">
        <v>99</v>
      </c>
    </row>
    <row r="359" spans="1:2">
      <c r="A359" s="73" t="s">
        <v>963</v>
      </c>
      <c r="B359" s="73" t="s">
        <v>99</v>
      </c>
    </row>
    <row r="360" spans="1:2">
      <c r="A360" s="73" t="s">
        <v>777</v>
      </c>
      <c r="B360" s="73" t="s">
        <v>99</v>
      </c>
    </row>
    <row r="361" spans="1:2">
      <c r="A361" s="73" t="s">
        <v>964</v>
      </c>
      <c r="B361" s="73" t="s">
        <v>99</v>
      </c>
    </row>
    <row r="362" spans="1:2">
      <c r="A362" s="73" t="s">
        <v>965</v>
      </c>
      <c r="B362" s="73" t="s">
        <v>99</v>
      </c>
    </row>
    <row r="363" spans="1:2">
      <c r="A363" s="73" t="s">
        <v>966</v>
      </c>
      <c r="B363" s="73" t="s">
        <v>99</v>
      </c>
    </row>
    <row r="364" spans="1:2">
      <c r="A364" s="73" t="s">
        <v>967</v>
      </c>
      <c r="B364" s="73" t="s">
        <v>99</v>
      </c>
    </row>
    <row r="365" spans="1:2">
      <c r="A365" s="73"/>
      <c r="B365" s="73" t="s">
        <v>313</v>
      </c>
    </row>
    <row r="366" spans="1:2">
      <c r="A366" s="73"/>
      <c r="B366" s="73" t="s">
        <v>627</v>
      </c>
    </row>
    <row r="367" spans="1:2">
      <c r="A367" s="73" t="s">
        <v>968</v>
      </c>
      <c r="B367" s="73" t="s">
        <v>56</v>
      </c>
    </row>
    <row r="368" spans="1:2">
      <c r="A368" s="73" t="s">
        <v>969</v>
      </c>
      <c r="B368" s="73" t="s">
        <v>56</v>
      </c>
    </row>
    <row r="369" spans="1:2">
      <c r="A369" s="73" t="s">
        <v>970</v>
      </c>
      <c r="B369" s="73" t="s">
        <v>56</v>
      </c>
    </row>
    <row r="370" spans="1:2">
      <c r="A370" s="73" t="s">
        <v>971</v>
      </c>
      <c r="B370" s="73" t="s">
        <v>56</v>
      </c>
    </row>
    <row r="371" spans="1:2">
      <c r="A371" s="73" t="s">
        <v>972</v>
      </c>
      <c r="B371" s="73" t="s">
        <v>56</v>
      </c>
    </row>
    <row r="372" spans="1:2">
      <c r="A372" s="73" t="s">
        <v>973</v>
      </c>
      <c r="B372" s="73" t="s">
        <v>56</v>
      </c>
    </row>
    <row r="373" spans="1:2">
      <c r="A373" s="73" t="s">
        <v>974</v>
      </c>
      <c r="B373" s="73" t="s">
        <v>56</v>
      </c>
    </row>
    <row r="374" spans="1:2">
      <c r="A374" s="73" t="s">
        <v>975</v>
      </c>
      <c r="B374" s="73" t="s">
        <v>56</v>
      </c>
    </row>
    <row r="375" spans="1:2">
      <c r="A375" s="73" t="s">
        <v>976</v>
      </c>
      <c r="B375" s="73" t="s">
        <v>56</v>
      </c>
    </row>
    <row r="376" spans="1:2">
      <c r="A376" s="73" t="s">
        <v>977</v>
      </c>
      <c r="B376" s="73" t="s">
        <v>56</v>
      </c>
    </row>
    <row r="377" spans="1:2">
      <c r="A377" s="73" t="s">
        <v>978</v>
      </c>
      <c r="B377" s="73" t="s">
        <v>56</v>
      </c>
    </row>
    <row r="378" spans="1:2">
      <c r="A378" s="73" t="s">
        <v>979</v>
      </c>
      <c r="B378" s="73" t="s">
        <v>56</v>
      </c>
    </row>
    <row r="379" spans="1:2">
      <c r="A379" s="73" t="s">
        <v>980</v>
      </c>
      <c r="B379" s="73" t="s">
        <v>56</v>
      </c>
    </row>
    <row r="380" spans="1:2">
      <c r="A380" s="73"/>
      <c r="B380" s="73" t="s">
        <v>630</v>
      </c>
    </row>
    <row r="381" spans="1:2">
      <c r="A381" s="73" t="s">
        <v>981</v>
      </c>
      <c r="B381" s="73" t="s">
        <v>449</v>
      </c>
    </row>
    <row r="382" spans="1:2">
      <c r="A382" s="73" t="s">
        <v>982</v>
      </c>
      <c r="B382" s="73" t="s">
        <v>449</v>
      </c>
    </row>
    <row r="383" spans="1:2">
      <c r="A383" s="73" t="s">
        <v>983</v>
      </c>
      <c r="B383" s="73" t="s">
        <v>449</v>
      </c>
    </row>
    <row r="384" spans="1:2">
      <c r="A384" s="73" t="s">
        <v>984</v>
      </c>
      <c r="B384" s="73" t="s">
        <v>449</v>
      </c>
    </row>
    <row r="385" spans="1:2">
      <c r="A385" s="73" t="s">
        <v>985</v>
      </c>
      <c r="B385" s="73" t="s">
        <v>449</v>
      </c>
    </row>
    <row r="386" spans="1:2">
      <c r="A386" s="73" t="s">
        <v>986</v>
      </c>
      <c r="B386" s="73" t="s">
        <v>449</v>
      </c>
    </row>
    <row r="387" spans="1:2">
      <c r="A387" s="73" t="s">
        <v>987</v>
      </c>
      <c r="B387" s="73" t="s">
        <v>449</v>
      </c>
    </row>
    <row r="388" spans="1:2">
      <c r="A388" s="73" t="s">
        <v>988</v>
      </c>
      <c r="B388" s="73" t="s">
        <v>449</v>
      </c>
    </row>
    <row r="389" spans="1:2">
      <c r="A389" s="73" t="s">
        <v>989</v>
      </c>
      <c r="B389" s="73" t="s">
        <v>449</v>
      </c>
    </row>
    <row r="390" spans="1:2">
      <c r="A390" s="73" t="s">
        <v>990</v>
      </c>
      <c r="B390" s="73" t="s">
        <v>449</v>
      </c>
    </row>
    <row r="391" spans="1:2">
      <c r="A391" s="73" t="s">
        <v>991</v>
      </c>
      <c r="B391" s="73" t="s">
        <v>449</v>
      </c>
    </row>
    <row r="392" spans="1:2">
      <c r="A392" s="73" t="s">
        <v>992</v>
      </c>
      <c r="B392" s="73" t="s">
        <v>449</v>
      </c>
    </row>
    <row r="393" spans="1:2">
      <c r="A393" s="73" t="s">
        <v>993</v>
      </c>
      <c r="B393" s="73" t="s">
        <v>449</v>
      </c>
    </row>
    <row r="394" spans="1:2">
      <c r="A394" s="73" t="s">
        <v>994</v>
      </c>
      <c r="B394" s="73" t="s">
        <v>422</v>
      </c>
    </row>
    <row r="395" spans="1:2">
      <c r="A395" s="73" t="s">
        <v>995</v>
      </c>
      <c r="B395" s="73" t="s">
        <v>422</v>
      </c>
    </row>
    <row r="396" spans="1:2">
      <c r="A396" s="73" t="s">
        <v>996</v>
      </c>
      <c r="B396" s="73" t="s">
        <v>422</v>
      </c>
    </row>
    <row r="397" spans="1:2">
      <c r="A397" s="73" t="s">
        <v>997</v>
      </c>
      <c r="B397" s="73" t="s">
        <v>422</v>
      </c>
    </row>
    <row r="398" spans="1:2">
      <c r="A398" s="73" t="s">
        <v>998</v>
      </c>
      <c r="B398" s="73" t="s">
        <v>422</v>
      </c>
    </row>
    <row r="399" spans="1:2">
      <c r="A399" s="73" t="s">
        <v>999</v>
      </c>
      <c r="B399" s="73" t="s">
        <v>422</v>
      </c>
    </row>
    <row r="400" spans="1:2">
      <c r="A400" s="73" t="s">
        <v>1000</v>
      </c>
      <c r="B400" s="73" t="s">
        <v>422</v>
      </c>
    </row>
    <row r="401" spans="1:2">
      <c r="A401" s="73" t="s">
        <v>1001</v>
      </c>
      <c r="B401" s="73" t="s">
        <v>422</v>
      </c>
    </row>
    <row r="402" spans="1:2">
      <c r="A402" s="73" t="s">
        <v>1002</v>
      </c>
      <c r="B402" s="73" t="s">
        <v>422</v>
      </c>
    </row>
    <row r="403" spans="1:2">
      <c r="A403" s="73" t="s">
        <v>1003</v>
      </c>
      <c r="B403" s="73" t="s">
        <v>422</v>
      </c>
    </row>
    <row r="404" spans="1:2">
      <c r="A404" s="73" t="s">
        <v>1004</v>
      </c>
      <c r="B404" s="73" t="s">
        <v>422</v>
      </c>
    </row>
    <row r="405" spans="1:2">
      <c r="A405" s="73" t="s">
        <v>1005</v>
      </c>
      <c r="B405" s="73" t="s">
        <v>422</v>
      </c>
    </row>
    <row r="406" spans="1:2">
      <c r="A406" s="73" t="s">
        <v>1006</v>
      </c>
      <c r="B406" s="73" t="s">
        <v>422</v>
      </c>
    </row>
    <row r="407" spans="1:2">
      <c r="A407" s="73" t="s">
        <v>1007</v>
      </c>
      <c r="B407" s="73" t="s">
        <v>422</v>
      </c>
    </row>
    <row r="408" spans="1:2">
      <c r="A408" s="73" t="s">
        <v>1008</v>
      </c>
      <c r="B408" s="73" t="s">
        <v>422</v>
      </c>
    </row>
    <row r="409" spans="1:2">
      <c r="A409" s="73" t="s">
        <v>1009</v>
      </c>
      <c r="B409" s="73" t="s">
        <v>422</v>
      </c>
    </row>
    <row r="410" spans="1:2">
      <c r="A410" s="73" t="s">
        <v>695</v>
      </c>
      <c r="B410" s="73" t="s">
        <v>422</v>
      </c>
    </row>
    <row r="411" spans="1:2">
      <c r="A411" s="73" t="s">
        <v>1010</v>
      </c>
      <c r="B411" s="73" t="s">
        <v>433</v>
      </c>
    </row>
    <row r="412" spans="1:2">
      <c r="A412" s="73" t="s">
        <v>1011</v>
      </c>
      <c r="B412" s="73" t="s">
        <v>433</v>
      </c>
    </row>
    <row r="413" spans="1:2">
      <c r="A413" s="73" t="s">
        <v>1012</v>
      </c>
      <c r="B413" s="73" t="s">
        <v>433</v>
      </c>
    </row>
    <row r="414" spans="1:2">
      <c r="A414" s="73" t="s">
        <v>1013</v>
      </c>
      <c r="B414" s="73" t="s">
        <v>433</v>
      </c>
    </row>
    <row r="415" spans="1:2">
      <c r="A415" s="73" t="s">
        <v>1014</v>
      </c>
      <c r="B415" s="73" t="s">
        <v>433</v>
      </c>
    </row>
    <row r="416" spans="1:2">
      <c r="A416" s="73" t="s">
        <v>1015</v>
      </c>
      <c r="B416" s="73" t="s">
        <v>433</v>
      </c>
    </row>
    <row r="417" spans="1:2">
      <c r="A417" s="73" t="s">
        <v>1016</v>
      </c>
      <c r="B417" s="73" t="s">
        <v>433</v>
      </c>
    </row>
    <row r="418" spans="1:2">
      <c r="A418" s="73" t="s">
        <v>1017</v>
      </c>
      <c r="B418" s="73" t="s">
        <v>433</v>
      </c>
    </row>
    <row r="419" spans="1:2">
      <c r="A419" s="73" t="s">
        <v>1018</v>
      </c>
      <c r="B419" s="73" t="s">
        <v>433</v>
      </c>
    </row>
    <row r="420" spans="1:2">
      <c r="A420" s="73" t="s">
        <v>1019</v>
      </c>
      <c r="B420" s="73" t="s">
        <v>433</v>
      </c>
    </row>
    <row r="421" spans="1:2">
      <c r="A421" s="73" t="s">
        <v>1020</v>
      </c>
      <c r="B421" s="73" t="s">
        <v>433</v>
      </c>
    </row>
    <row r="422" spans="1:2">
      <c r="A422" s="73" t="s">
        <v>1021</v>
      </c>
      <c r="B422" s="73" t="s">
        <v>433</v>
      </c>
    </row>
    <row r="423" spans="1:2">
      <c r="A423" s="73" t="s">
        <v>1022</v>
      </c>
      <c r="B423" s="73" t="s">
        <v>435</v>
      </c>
    </row>
    <row r="424" spans="1:2">
      <c r="A424" s="73" t="s">
        <v>1023</v>
      </c>
      <c r="B424" s="73" t="s">
        <v>435</v>
      </c>
    </row>
    <row r="425" spans="1:2">
      <c r="A425" s="73" t="s">
        <v>1024</v>
      </c>
      <c r="B425" s="73" t="s">
        <v>435</v>
      </c>
    </row>
    <row r="426" spans="1:2">
      <c r="A426" s="73" t="s">
        <v>1025</v>
      </c>
      <c r="B426" s="73" t="s">
        <v>435</v>
      </c>
    </row>
    <row r="427" spans="1:2">
      <c r="A427" s="73" t="s">
        <v>1026</v>
      </c>
      <c r="B427" s="73" t="s">
        <v>435</v>
      </c>
    </row>
    <row r="428" spans="1:2">
      <c r="A428" s="73" t="s">
        <v>1027</v>
      </c>
      <c r="B428" s="73" t="s">
        <v>435</v>
      </c>
    </row>
    <row r="429" spans="1:2">
      <c r="A429" s="73" t="s">
        <v>1028</v>
      </c>
      <c r="B429" s="73" t="s">
        <v>435</v>
      </c>
    </row>
    <row r="430" spans="1:2">
      <c r="A430" s="73" t="s">
        <v>1029</v>
      </c>
      <c r="B430" s="73" t="s">
        <v>435</v>
      </c>
    </row>
    <row r="431" spans="1:2">
      <c r="A431" s="73" t="s">
        <v>1030</v>
      </c>
      <c r="B431" s="73" t="s">
        <v>435</v>
      </c>
    </row>
    <row r="432" spans="1:2">
      <c r="A432" s="73" t="s">
        <v>1031</v>
      </c>
      <c r="B432" s="73" t="s">
        <v>435</v>
      </c>
    </row>
    <row r="433" spans="1:2">
      <c r="A433" s="73" t="s">
        <v>1032</v>
      </c>
      <c r="B433" s="73" t="s">
        <v>435</v>
      </c>
    </row>
    <row r="434" spans="1:2">
      <c r="A434" s="73" t="s">
        <v>1033</v>
      </c>
      <c r="B434" s="73" t="s">
        <v>435</v>
      </c>
    </row>
    <row r="435" spans="1:2">
      <c r="A435" s="73" t="s">
        <v>1034</v>
      </c>
      <c r="B435" s="73" t="s">
        <v>435</v>
      </c>
    </row>
    <row r="436" spans="1:2">
      <c r="A436" s="73" t="s">
        <v>1035</v>
      </c>
      <c r="B436" s="73" t="s">
        <v>435</v>
      </c>
    </row>
    <row r="437" spans="1:2">
      <c r="A437" s="73" t="s">
        <v>1036</v>
      </c>
      <c r="B437" s="73" t="s">
        <v>435</v>
      </c>
    </row>
    <row r="438" spans="1:2">
      <c r="A438" s="73" t="s">
        <v>1037</v>
      </c>
      <c r="B438" s="73" t="s">
        <v>435</v>
      </c>
    </row>
    <row r="439" spans="1:2">
      <c r="A439" s="73" t="s">
        <v>1038</v>
      </c>
      <c r="B439" s="73" t="s">
        <v>435</v>
      </c>
    </row>
    <row r="440" spans="1:2">
      <c r="A440" s="73"/>
      <c r="B440" s="73" t="s">
        <v>500</v>
      </c>
    </row>
    <row r="441" spans="1:2">
      <c r="A441" s="73"/>
      <c r="B441" s="73" t="s">
        <v>385</v>
      </c>
    </row>
    <row r="442" spans="1:2">
      <c r="A442" s="73"/>
      <c r="B442" s="73" t="s">
        <v>253</v>
      </c>
    </row>
    <row r="443" spans="1:2">
      <c r="A443" s="73" t="s">
        <v>1039</v>
      </c>
      <c r="B443" s="73" t="s">
        <v>282</v>
      </c>
    </row>
    <row r="444" spans="1:2">
      <c r="A444" s="73" t="s">
        <v>1040</v>
      </c>
      <c r="B444" s="73" t="s">
        <v>282</v>
      </c>
    </row>
    <row r="445" spans="1:2">
      <c r="A445" s="73" t="s">
        <v>1041</v>
      </c>
      <c r="B445" s="73" t="s">
        <v>282</v>
      </c>
    </row>
    <row r="446" spans="1:2">
      <c r="A446" s="73" t="s">
        <v>1042</v>
      </c>
      <c r="B446" s="73" t="s">
        <v>282</v>
      </c>
    </row>
    <row r="447" spans="1:2">
      <c r="A447" s="73" t="s">
        <v>1043</v>
      </c>
      <c r="B447" s="73" t="s">
        <v>282</v>
      </c>
    </row>
    <row r="448" spans="1:2">
      <c r="A448" s="73" t="s">
        <v>1044</v>
      </c>
      <c r="B448" s="73" t="s">
        <v>282</v>
      </c>
    </row>
    <row r="449" spans="1:2">
      <c r="A449" s="73" t="s">
        <v>1045</v>
      </c>
      <c r="B449" s="73" t="s">
        <v>531</v>
      </c>
    </row>
    <row r="450" spans="1:2">
      <c r="A450" s="73" t="s">
        <v>1046</v>
      </c>
      <c r="B450" s="73" t="s">
        <v>531</v>
      </c>
    </row>
    <row r="451" spans="1:2">
      <c r="A451" s="73" t="s">
        <v>1047</v>
      </c>
      <c r="B451" s="73" t="s">
        <v>531</v>
      </c>
    </row>
    <row r="452" spans="1:2">
      <c r="A452" s="73" t="s">
        <v>1048</v>
      </c>
      <c r="B452" s="73" t="s">
        <v>531</v>
      </c>
    </row>
    <row r="453" spans="1:2">
      <c r="A453" s="73" t="s">
        <v>1049</v>
      </c>
      <c r="B453" s="73" t="s">
        <v>531</v>
      </c>
    </row>
    <row r="454" spans="1:2">
      <c r="A454" s="73" t="s">
        <v>1050</v>
      </c>
      <c r="B454" s="73" t="s">
        <v>531</v>
      </c>
    </row>
    <row r="455" spans="1:2">
      <c r="A455" s="73" t="s">
        <v>1051</v>
      </c>
      <c r="B455" s="73" t="s">
        <v>531</v>
      </c>
    </row>
    <row r="456" spans="1:2">
      <c r="A456" s="73" t="s">
        <v>1052</v>
      </c>
      <c r="B456" s="73" t="s">
        <v>531</v>
      </c>
    </row>
    <row r="457" spans="1:2">
      <c r="A457" s="73" t="s">
        <v>1053</v>
      </c>
      <c r="B457" s="73" t="s">
        <v>531</v>
      </c>
    </row>
    <row r="458" spans="1:2">
      <c r="A458" s="73" t="s">
        <v>1054</v>
      </c>
      <c r="B458" s="73" t="s">
        <v>531</v>
      </c>
    </row>
    <row r="459" spans="1:2">
      <c r="A459" s="73" t="s">
        <v>1055</v>
      </c>
      <c r="B459" s="73" t="s">
        <v>531</v>
      </c>
    </row>
    <row r="460" spans="1:2">
      <c r="A460" s="73" t="s">
        <v>1056</v>
      </c>
      <c r="B460" s="73" t="s">
        <v>531</v>
      </c>
    </row>
    <row r="461" spans="1:2">
      <c r="A461" s="73" t="s">
        <v>1057</v>
      </c>
      <c r="B461" s="73" t="s">
        <v>531</v>
      </c>
    </row>
    <row r="462" spans="1:2">
      <c r="A462" s="73" t="s">
        <v>1058</v>
      </c>
      <c r="B462" s="73" t="s">
        <v>531</v>
      </c>
    </row>
    <row r="463" spans="1:2">
      <c r="A463" s="73" t="s">
        <v>1059</v>
      </c>
      <c r="B463" s="73" t="s">
        <v>531</v>
      </c>
    </row>
    <row r="464" spans="1:2">
      <c r="A464" s="73" t="s">
        <v>1060</v>
      </c>
      <c r="B464" s="73" t="s">
        <v>531</v>
      </c>
    </row>
    <row r="465" spans="1:2">
      <c r="A465" s="73" t="s">
        <v>1061</v>
      </c>
      <c r="B465" s="73" t="s">
        <v>531</v>
      </c>
    </row>
    <row r="466" spans="1:2">
      <c r="A466" s="73" t="s">
        <v>1062</v>
      </c>
      <c r="B466" s="73" t="s">
        <v>531</v>
      </c>
    </row>
    <row r="467" spans="1:2">
      <c r="A467" s="73" t="s">
        <v>1063</v>
      </c>
      <c r="B467" s="73" t="s">
        <v>531</v>
      </c>
    </row>
    <row r="468" spans="1:2">
      <c r="A468" s="73" t="s">
        <v>406</v>
      </c>
      <c r="B468" s="73" t="s">
        <v>596</v>
      </c>
    </row>
    <row r="469" spans="1:2">
      <c r="A469" s="73" t="s">
        <v>1064</v>
      </c>
      <c r="B469" s="73" t="s">
        <v>257</v>
      </c>
    </row>
    <row r="470" spans="1:2">
      <c r="A470" s="73" t="s">
        <v>1065</v>
      </c>
      <c r="B470" s="73" t="s">
        <v>257</v>
      </c>
    </row>
    <row r="471" spans="1:2">
      <c r="A471" s="73" t="s">
        <v>1066</v>
      </c>
      <c r="B471" s="73" t="s">
        <v>257</v>
      </c>
    </row>
    <row r="472" spans="1:2">
      <c r="A472" s="73" t="s">
        <v>1067</v>
      </c>
      <c r="B472" s="73" t="s">
        <v>257</v>
      </c>
    </row>
    <row r="473" spans="1:2">
      <c r="A473" s="73" t="s">
        <v>1068</v>
      </c>
      <c r="B473" s="73" t="s">
        <v>257</v>
      </c>
    </row>
    <row r="474" spans="1:2">
      <c r="A474" s="73" t="s">
        <v>1069</v>
      </c>
      <c r="B474" s="73" t="s">
        <v>257</v>
      </c>
    </row>
    <row r="475" spans="1:2">
      <c r="A475" s="73" t="s">
        <v>1070</v>
      </c>
      <c r="B475" s="73" t="s">
        <v>257</v>
      </c>
    </row>
    <row r="476" spans="1:2">
      <c r="A476" s="73" t="s">
        <v>1071</v>
      </c>
      <c r="B476" s="73" t="s">
        <v>257</v>
      </c>
    </row>
    <row r="477" spans="1:2">
      <c r="A477" s="73" t="s">
        <v>1072</v>
      </c>
      <c r="B477" s="73" t="s">
        <v>257</v>
      </c>
    </row>
    <row r="478" spans="1:2">
      <c r="A478" s="73" t="s">
        <v>1073</v>
      </c>
      <c r="B478" s="73" t="s">
        <v>257</v>
      </c>
    </row>
    <row r="479" spans="1:2">
      <c r="A479" s="73" t="s">
        <v>1074</v>
      </c>
      <c r="B479" s="73" t="s">
        <v>257</v>
      </c>
    </row>
    <row r="480" spans="1:2">
      <c r="A480" s="73" t="s">
        <v>1075</v>
      </c>
      <c r="B480" s="73" t="s">
        <v>257</v>
      </c>
    </row>
    <row r="481" spans="1:2">
      <c r="A481" s="73" t="s">
        <v>1076</v>
      </c>
      <c r="B481" s="73" t="s">
        <v>257</v>
      </c>
    </row>
    <row r="482" spans="1:2">
      <c r="A482" s="73" t="s">
        <v>1077</v>
      </c>
      <c r="B482" s="73" t="s">
        <v>257</v>
      </c>
    </row>
    <row r="483" spans="1:2">
      <c r="A483" s="73" t="s">
        <v>1078</v>
      </c>
      <c r="B483" s="73" t="s">
        <v>257</v>
      </c>
    </row>
    <row r="484" spans="1:2">
      <c r="A484" s="73" t="s">
        <v>1079</v>
      </c>
      <c r="B484" s="73" t="s">
        <v>257</v>
      </c>
    </row>
    <row r="485" spans="1:2">
      <c r="A485" s="73" t="s">
        <v>695</v>
      </c>
      <c r="B485" s="73" t="s">
        <v>257</v>
      </c>
    </row>
    <row r="486" spans="1:2">
      <c r="A486" s="73" t="s">
        <v>1080</v>
      </c>
      <c r="B486" s="73" t="s">
        <v>59</v>
      </c>
    </row>
    <row r="487" spans="1:2">
      <c r="A487" s="73" t="s">
        <v>1081</v>
      </c>
      <c r="B487" s="73" t="s">
        <v>59</v>
      </c>
    </row>
    <row r="488" spans="1:2">
      <c r="A488" s="73" t="s">
        <v>1082</v>
      </c>
      <c r="B488" s="73" t="s">
        <v>59</v>
      </c>
    </row>
    <row r="489" spans="1:2">
      <c r="A489" s="73" t="s">
        <v>1083</v>
      </c>
      <c r="B489" s="73" t="s">
        <v>59</v>
      </c>
    </row>
    <row r="490" spans="1:2">
      <c r="A490" s="73" t="s">
        <v>1084</v>
      </c>
      <c r="B490" s="73" t="s">
        <v>59</v>
      </c>
    </row>
    <row r="491" spans="1:2">
      <c r="A491" s="73" t="s">
        <v>1085</v>
      </c>
      <c r="B491" s="73" t="s">
        <v>59</v>
      </c>
    </row>
    <row r="492" spans="1:2">
      <c r="A492" s="73" t="s">
        <v>1086</v>
      </c>
      <c r="B492" s="73" t="s">
        <v>59</v>
      </c>
    </row>
    <row r="493" spans="1:2">
      <c r="A493" s="73" t="s">
        <v>1087</v>
      </c>
      <c r="B493" s="73" t="s">
        <v>59</v>
      </c>
    </row>
    <row r="494" spans="1:2">
      <c r="A494" s="73" t="s">
        <v>1088</v>
      </c>
      <c r="B494" s="73" t="s">
        <v>59</v>
      </c>
    </row>
    <row r="495" spans="1:2">
      <c r="A495" s="73" t="s">
        <v>1089</v>
      </c>
      <c r="B495" s="73" t="s">
        <v>59</v>
      </c>
    </row>
    <row r="496" spans="1:2">
      <c r="A496" s="73" t="s">
        <v>1090</v>
      </c>
      <c r="B496" s="73" t="s">
        <v>59</v>
      </c>
    </row>
    <row r="497" spans="1:2">
      <c r="A497" s="73" t="s">
        <v>1091</v>
      </c>
      <c r="B497" s="73" t="s">
        <v>59</v>
      </c>
    </row>
    <row r="498" spans="1:2">
      <c r="A498" s="73" t="s">
        <v>1092</v>
      </c>
      <c r="B498" s="73" t="s">
        <v>59</v>
      </c>
    </row>
    <row r="499" spans="1:2">
      <c r="A499" s="73" t="s">
        <v>1093</v>
      </c>
      <c r="B499" s="73" t="s">
        <v>59</v>
      </c>
    </row>
    <row r="500" spans="1:2">
      <c r="A500" s="73" t="s">
        <v>1094</v>
      </c>
      <c r="B500" s="73" t="s">
        <v>59</v>
      </c>
    </row>
    <row r="501" spans="1:2">
      <c r="A501" s="73" t="s">
        <v>1095</v>
      </c>
      <c r="B501" s="73" t="s">
        <v>59</v>
      </c>
    </row>
    <row r="502" spans="1:2">
      <c r="A502" s="73" t="s">
        <v>1096</v>
      </c>
      <c r="B502" s="73" t="s">
        <v>59</v>
      </c>
    </row>
    <row r="503" spans="1:2">
      <c r="A503" s="73" t="s">
        <v>1097</v>
      </c>
      <c r="B503" s="73" t="s">
        <v>119</v>
      </c>
    </row>
    <row r="504" spans="1:2">
      <c r="A504" s="73" t="s">
        <v>1098</v>
      </c>
      <c r="B504" s="73" t="s">
        <v>119</v>
      </c>
    </row>
    <row r="505" spans="1:2">
      <c r="A505" s="73" t="s">
        <v>1099</v>
      </c>
      <c r="B505" s="73" t="s">
        <v>119</v>
      </c>
    </row>
    <row r="506" spans="1:2">
      <c r="A506" s="73" t="s">
        <v>1100</v>
      </c>
      <c r="B506" s="73" t="s">
        <v>119</v>
      </c>
    </row>
    <row r="507" spans="1:2">
      <c r="A507" s="73" t="s">
        <v>1101</v>
      </c>
      <c r="B507" s="73" t="s">
        <v>119</v>
      </c>
    </row>
    <row r="508" spans="1:2">
      <c r="A508" s="73" t="s">
        <v>1102</v>
      </c>
      <c r="B508" s="73" t="s">
        <v>119</v>
      </c>
    </row>
    <row r="509" spans="1:2">
      <c r="A509" s="73" t="s">
        <v>1103</v>
      </c>
      <c r="B509" s="73" t="s">
        <v>119</v>
      </c>
    </row>
    <row r="510" spans="1:2">
      <c r="A510" s="73" t="s">
        <v>1104</v>
      </c>
      <c r="B510" s="73" t="s">
        <v>119</v>
      </c>
    </row>
    <row r="511" spans="1:2">
      <c r="A511" s="73" t="s">
        <v>1105</v>
      </c>
      <c r="B511" s="73" t="s">
        <v>119</v>
      </c>
    </row>
    <row r="512" spans="1:2">
      <c r="A512" s="73" t="s">
        <v>1106</v>
      </c>
      <c r="B512" s="73" t="s">
        <v>119</v>
      </c>
    </row>
    <row r="513" spans="1:2">
      <c r="A513" s="73" t="s">
        <v>1107</v>
      </c>
      <c r="B513" s="73" t="s">
        <v>119</v>
      </c>
    </row>
    <row r="514" spans="1:2">
      <c r="A514" s="73" t="s">
        <v>1108</v>
      </c>
      <c r="B514" s="73" t="s">
        <v>119</v>
      </c>
    </row>
    <row r="515" spans="1:2">
      <c r="A515" s="73" t="s">
        <v>1109</v>
      </c>
      <c r="B515" s="73" t="s">
        <v>119</v>
      </c>
    </row>
    <row r="516" spans="1:2">
      <c r="A516" s="73" t="s">
        <v>1110</v>
      </c>
      <c r="B516" s="73" t="s">
        <v>119</v>
      </c>
    </row>
    <row r="517" spans="1:2">
      <c r="A517" s="73" t="s">
        <v>1111</v>
      </c>
      <c r="B517" s="73" t="s">
        <v>119</v>
      </c>
    </row>
    <row r="518" spans="1:2">
      <c r="A518" s="73" t="s">
        <v>1112</v>
      </c>
      <c r="B518" s="73" t="s">
        <v>119</v>
      </c>
    </row>
    <row r="519" spans="1:2">
      <c r="A519" s="73" t="s">
        <v>1113</v>
      </c>
      <c r="B519" s="73" t="s">
        <v>119</v>
      </c>
    </row>
    <row r="520" spans="1:2">
      <c r="A520" s="73" t="s">
        <v>1114</v>
      </c>
      <c r="B520" s="73" t="s">
        <v>119</v>
      </c>
    </row>
    <row r="521" spans="1:2">
      <c r="A521" s="73" t="s">
        <v>1115</v>
      </c>
      <c r="B521" s="73" t="s">
        <v>119</v>
      </c>
    </row>
    <row r="522" spans="1:2">
      <c r="A522" s="73" t="s">
        <v>695</v>
      </c>
      <c r="B522" s="73" t="s">
        <v>119</v>
      </c>
    </row>
    <row r="523" spans="1:2">
      <c r="A523" s="73" t="s">
        <v>695</v>
      </c>
      <c r="B523" s="73" t="s">
        <v>119</v>
      </c>
    </row>
    <row r="524" spans="1:2">
      <c r="A524" s="73"/>
      <c r="B524" s="73" t="s">
        <v>84</v>
      </c>
    </row>
    <row r="525" spans="1:2">
      <c r="A525" s="73"/>
      <c r="B525" s="73" t="s">
        <v>437</v>
      </c>
    </row>
    <row r="526" spans="1:2">
      <c r="A526" s="73"/>
      <c r="B526" s="73" t="s">
        <v>90</v>
      </c>
    </row>
    <row r="527" spans="1:2">
      <c r="A527" s="73" t="s">
        <v>1116</v>
      </c>
      <c r="B527" s="73" t="s">
        <v>355</v>
      </c>
    </row>
    <row r="528" spans="1:2">
      <c r="A528" s="73" t="s">
        <v>1117</v>
      </c>
      <c r="B528" s="73" t="s">
        <v>355</v>
      </c>
    </row>
    <row r="529" spans="1:2">
      <c r="A529" s="73" t="s">
        <v>1118</v>
      </c>
      <c r="B529" s="73" t="s">
        <v>352</v>
      </c>
    </row>
    <row r="530" spans="1:2">
      <c r="A530" s="73" t="s">
        <v>1119</v>
      </c>
      <c r="B530" s="73" t="s">
        <v>352</v>
      </c>
    </row>
    <row r="531" spans="1:2">
      <c r="A531" s="73"/>
      <c r="B531" s="73" t="s">
        <v>151</v>
      </c>
    </row>
    <row r="532" spans="1:2">
      <c r="A532" s="73"/>
      <c r="B532" s="73" t="s">
        <v>241</v>
      </c>
    </row>
    <row r="533" spans="1:2">
      <c r="A533" s="73" t="s">
        <v>1120</v>
      </c>
      <c r="B533" s="73" t="s">
        <v>20</v>
      </c>
    </row>
    <row r="534" spans="1:2">
      <c r="A534" s="73" t="s">
        <v>1121</v>
      </c>
      <c r="B534" s="73" t="s">
        <v>20</v>
      </c>
    </row>
    <row r="535" spans="1:2">
      <c r="A535" s="73" t="s">
        <v>1122</v>
      </c>
      <c r="B535" s="73" t="s">
        <v>20</v>
      </c>
    </row>
    <row r="536" spans="1:2">
      <c r="A536" s="73" t="s">
        <v>1123</v>
      </c>
      <c r="B536" s="73" t="s">
        <v>20</v>
      </c>
    </row>
    <row r="537" spans="1:2">
      <c r="A537" s="73" t="s">
        <v>1124</v>
      </c>
      <c r="B537" s="73" t="s">
        <v>20</v>
      </c>
    </row>
    <row r="538" spans="1:2">
      <c r="A538" s="73" t="s">
        <v>1125</v>
      </c>
      <c r="B538" s="73" t="s">
        <v>20</v>
      </c>
    </row>
    <row r="539" spans="1:2">
      <c r="A539" s="73" t="s">
        <v>1126</v>
      </c>
      <c r="B539" s="73" t="s">
        <v>20</v>
      </c>
    </row>
    <row r="540" spans="1:2">
      <c r="A540" s="73" t="s">
        <v>1127</v>
      </c>
      <c r="B540" s="73" t="s">
        <v>20</v>
      </c>
    </row>
    <row r="541" spans="1:2">
      <c r="A541" s="73" t="s">
        <v>1128</v>
      </c>
      <c r="B541" s="73" t="s">
        <v>20</v>
      </c>
    </row>
    <row r="542" spans="1:2">
      <c r="A542" s="73" t="s">
        <v>1129</v>
      </c>
      <c r="B542" s="73" t="s">
        <v>20</v>
      </c>
    </row>
    <row r="543" spans="1:2">
      <c r="A543" s="73" t="s">
        <v>550</v>
      </c>
      <c r="B543" s="73" t="s">
        <v>369</v>
      </c>
    </row>
    <row r="544" spans="1:2">
      <c r="A544" s="73" t="s">
        <v>1130</v>
      </c>
      <c r="B544" s="73" t="s">
        <v>215</v>
      </c>
    </row>
    <row r="545" spans="1:2">
      <c r="A545" s="73" t="s">
        <v>1131</v>
      </c>
      <c r="B545" s="73" t="s">
        <v>215</v>
      </c>
    </row>
    <row r="546" spans="1:2">
      <c r="A546" s="73" t="s">
        <v>1132</v>
      </c>
      <c r="B546" s="73" t="s">
        <v>215</v>
      </c>
    </row>
    <row r="547" spans="1:2">
      <c r="A547" s="73" t="s">
        <v>1133</v>
      </c>
      <c r="B547" s="73" t="s">
        <v>215</v>
      </c>
    </row>
    <row r="548" spans="1:2">
      <c r="A548" s="73" t="s">
        <v>1134</v>
      </c>
      <c r="B548" s="73" t="s">
        <v>215</v>
      </c>
    </row>
    <row r="549" spans="1:2">
      <c r="A549" s="73" t="s">
        <v>777</v>
      </c>
      <c r="B549" s="73" t="s">
        <v>215</v>
      </c>
    </row>
    <row r="550" spans="1:2">
      <c r="A550" s="73" t="s">
        <v>1135</v>
      </c>
      <c r="B550" s="73" t="s">
        <v>215</v>
      </c>
    </row>
    <row r="551" spans="1:2">
      <c r="A551" s="73" t="s">
        <v>1136</v>
      </c>
      <c r="B551" s="73" t="s">
        <v>215</v>
      </c>
    </row>
    <row r="552" spans="1:2">
      <c r="A552" s="73" t="s">
        <v>1137</v>
      </c>
      <c r="B552" s="73" t="s">
        <v>215</v>
      </c>
    </row>
    <row r="553" spans="1:2">
      <c r="A553" s="73" t="s">
        <v>1138</v>
      </c>
      <c r="B553" s="73" t="s">
        <v>215</v>
      </c>
    </row>
    <row r="554" spans="1:2">
      <c r="A554" s="73" t="s">
        <v>1139</v>
      </c>
      <c r="B554" s="73" t="s">
        <v>215</v>
      </c>
    </row>
    <row r="555" spans="1:2">
      <c r="A555" s="73" t="s">
        <v>1140</v>
      </c>
      <c r="B555" s="73" t="s">
        <v>215</v>
      </c>
    </row>
    <row r="556" spans="1:2">
      <c r="A556" s="73" t="s">
        <v>1141</v>
      </c>
      <c r="B556" s="73" t="s">
        <v>215</v>
      </c>
    </row>
    <row r="557" spans="1:2">
      <c r="A557" s="73" t="s">
        <v>695</v>
      </c>
      <c r="B557" s="73" t="s">
        <v>215</v>
      </c>
    </row>
    <row r="558" spans="1:2">
      <c r="A558" s="73" t="s">
        <v>695</v>
      </c>
      <c r="B558" s="73" t="s">
        <v>215</v>
      </c>
    </row>
    <row r="559" spans="1:2">
      <c r="A559" s="73"/>
      <c r="B559" s="73" t="s">
        <v>626</v>
      </c>
    </row>
    <row r="560" spans="1:2">
      <c r="A560" s="73" t="s">
        <v>1142</v>
      </c>
      <c r="B560" s="73" t="s">
        <v>115</v>
      </c>
    </row>
    <row r="561" spans="1:2">
      <c r="A561" s="73" t="s">
        <v>1143</v>
      </c>
      <c r="B561" s="73" t="s">
        <v>115</v>
      </c>
    </row>
    <row r="562" spans="1:2">
      <c r="A562" s="73" t="s">
        <v>1144</v>
      </c>
      <c r="B562" s="73" t="s">
        <v>115</v>
      </c>
    </row>
    <row r="563" spans="1:2">
      <c r="A563" s="73" t="s">
        <v>1145</v>
      </c>
      <c r="B563" s="73" t="s">
        <v>115</v>
      </c>
    </row>
    <row r="564" spans="1:2">
      <c r="A564" s="73" t="s">
        <v>1146</v>
      </c>
      <c r="B564" s="73" t="s">
        <v>115</v>
      </c>
    </row>
    <row r="565" spans="1:2">
      <c r="A565" s="73" t="s">
        <v>1147</v>
      </c>
      <c r="B565" s="73" t="s">
        <v>115</v>
      </c>
    </row>
    <row r="566" spans="1:2">
      <c r="A566" s="73" t="s">
        <v>1148</v>
      </c>
      <c r="B566" s="73" t="s">
        <v>115</v>
      </c>
    </row>
    <row r="567" spans="1:2">
      <c r="A567" s="73" t="s">
        <v>1149</v>
      </c>
      <c r="B567" s="73" t="s">
        <v>115</v>
      </c>
    </row>
    <row r="568" spans="1:2">
      <c r="A568" s="73" t="s">
        <v>1150</v>
      </c>
      <c r="B568" s="73" t="s">
        <v>115</v>
      </c>
    </row>
    <row r="569" spans="1:2">
      <c r="A569" s="73" t="s">
        <v>1151</v>
      </c>
      <c r="B569" s="73" t="s">
        <v>115</v>
      </c>
    </row>
    <row r="570" spans="1:2">
      <c r="A570" s="73" t="s">
        <v>1152</v>
      </c>
      <c r="B570" s="73" t="s">
        <v>115</v>
      </c>
    </row>
    <row r="571" spans="1:2">
      <c r="A571" s="73" t="s">
        <v>1153</v>
      </c>
      <c r="B571" s="73" t="s">
        <v>115</v>
      </c>
    </row>
    <row r="572" spans="1:2">
      <c r="A572" s="73" t="s">
        <v>1154</v>
      </c>
      <c r="B572" s="73" t="s">
        <v>115</v>
      </c>
    </row>
    <row r="573" spans="1:2">
      <c r="A573" s="73" t="s">
        <v>1155</v>
      </c>
      <c r="B573" s="73" t="s">
        <v>115</v>
      </c>
    </row>
    <row r="574" spans="1:2">
      <c r="A574" s="73" t="s">
        <v>1156</v>
      </c>
      <c r="B574" s="73" t="s">
        <v>115</v>
      </c>
    </row>
    <row r="575" spans="1:2">
      <c r="A575" s="73" t="s">
        <v>1157</v>
      </c>
      <c r="B575" s="73" t="s">
        <v>115</v>
      </c>
    </row>
    <row r="576" spans="1:2">
      <c r="A576" s="73" t="s">
        <v>1158</v>
      </c>
      <c r="B576" s="73" t="s">
        <v>115</v>
      </c>
    </row>
    <row r="577" spans="1:2">
      <c r="A577" s="73" t="s">
        <v>1159</v>
      </c>
      <c r="B577" s="73" t="s">
        <v>115</v>
      </c>
    </row>
    <row r="578" spans="1:2">
      <c r="A578" s="73" t="s">
        <v>1160</v>
      </c>
      <c r="B578" s="73" t="s">
        <v>115</v>
      </c>
    </row>
    <row r="579" spans="1:2">
      <c r="A579" s="73" t="s">
        <v>1161</v>
      </c>
      <c r="B579" s="73" t="s">
        <v>115</v>
      </c>
    </row>
    <row r="580" spans="1:2">
      <c r="A580" s="73" t="s">
        <v>1162</v>
      </c>
      <c r="B580" s="73" t="s">
        <v>115</v>
      </c>
    </row>
    <row r="581" spans="1:2">
      <c r="A581" s="73" t="s">
        <v>1163</v>
      </c>
      <c r="B581" s="73" t="s">
        <v>115</v>
      </c>
    </row>
    <row r="582" spans="1:2">
      <c r="A582" s="73" t="s">
        <v>1164</v>
      </c>
      <c r="B582" s="73" t="s">
        <v>52</v>
      </c>
    </row>
    <row r="583" spans="1:2">
      <c r="A583" s="73" t="s">
        <v>1165</v>
      </c>
      <c r="B583" s="73" t="s">
        <v>52</v>
      </c>
    </row>
    <row r="584" spans="1:2">
      <c r="A584" s="73" t="s">
        <v>1166</v>
      </c>
      <c r="B584" s="73" t="s">
        <v>52</v>
      </c>
    </row>
    <row r="585" spans="1:2">
      <c r="A585" s="73" t="s">
        <v>1167</v>
      </c>
      <c r="B585" s="73" t="s">
        <v>52</v>
      </c>
    </row>
    <row r="586" spans="1:2">
      <c r="A586" s="73" t="s">
        <v>1168</v>
      </c>
      <c r="B586" s="73" t="s">
        <v>52</v>
      </c>
    </row>
    <row r="587" spans="1:2">
      <c r="A587" s="73" t="s">
        <v>1169</v>
      </c>
      <c r="B587" s="73" t="s">
        <v>52</v>
      </c>
    </row>
    <row r="588" spans="1:2">
      <c r="A588" s="73" t="s">
        <v>1170</v>
      </c>
      <c r="B588" s="73" t="s">
        <v>52</v>
      </c>
    </row>
    <row r="589" spans="1:2">
      <c r="A589" s="73" t="s">
        <v>1171</v>
      </c>
      <c r="B589" s="73" t="s">
        <v>52</v>
      </c>
    </row>
    <row r="590" spans="1:2">
      <c r="A590" s="73" t="s">
        <v>1172</v>
      </c>
      <c r="B590" s="73" t="s">
        <v>52</v>
      </c>
    </row>
    <row r="591" spans="1:2">
      <c r="A591" s="73" t="s">
        <v>1173</v>
      </c>
      <c r="B591" s="73" t="s">
        <v>52</v>
      </c>
    </row>
    <row r="592" spans="1:2">
      <c r="A592" s="73" t="s">
        <v>1174</v>
      </c>
      <c r="B592" s="73" t="s">
        <v>52</v>
      </c>
    </row>
    <row r="593" spans="1:2">
      <c r="A593" s="73" t="s">
        <v>1175</v>
      </c>
      <c r="B593" s="73" t="s">
        <v>52</v>
      </c>
    </row>
    <row r="594" spans="1:2">
      <c r="A594" s="73" t="s">
        <v>1176</v>
      </c>
      <c r="B594" s="73" t="s">
        <v>52</v>
      </c>
    </row>
    <row r="595" spans="1:2">
      <c r="A595" s="73" t="s">
        <v>1177</v>
      </c>
      <c r="B595" s="73" t="s">
        <v>52</v>
      </c>
    </row>
    <row r="596" spans="1:2">
      <c r="A596" s="73" t="s">
        <v>1178</v>
      </c>
      <c r="B596" s="73" t="s">
        <v>52</v>
      </c>
    </row>
    <row r="597" spans="1:2">
      <c r="A597" s="73" t="s">
        <v>1179</v>
      </c>
      <c r="B597" s="73" t="s">
        <v>52</v>
      </c>
    </row>
    <row r="598" spans="1:2">
      <c r="A598" s="73" t="s">
        <v>1180</v>
      </c>
      <c r="B598" s="73" t="s">
        <v>52</v>
      </c>
    </row>
    <row r="599" spans="1:2">
      <c r="A599" s="73" t="s">
        <v>1181</v>
      </c>
      <c r="B599" s="73" t="s">
        <v>52</v>
      </c>
    </row>
    <row r="600" spans="1:2">
      <c r="A600" s="73" t="s">
        <v>1182</v>
      </c>
      <c r="B600" s="73" t="s">
        <v>52</v>
      </c>
    </row>
    <row r="601" spans="1:2">
      <c r="A601" s="73" t="s">
        <v>1183</v>
      </c>
      <c r="B601" s="73" t="s">
        <v>52</v>
      </c>
    </row>
    <row r="602" spans="1:2">
      <c r="A602" s="73" t="s">
        <v>1184</v>
      </c>
      <c r="B602" s="73" t="s">
        <v>52</v>
      </c>
    </row>
    <row r="603" spans="1:2">
      <c r="A603" s="73" t="s">
        <v>1185</v>
      </c>
      <c r="B603" s="73" t="s">
        <v>52</v>
      </c>
    </row>
    <row r="604" spans="1:2">
      <c r="A604" s="73" t="s">
        <v>1186</v>
      </c>
      <c r="B604" s="73" t="s">
        <v>52</v>
      </c>
    </row>
    <row r="605" spans="1:2">
      <c r="A605" s="73" t="s">
        <v>1187</v>
      </c>
      <c r="B605" s="73" t="s">
        <v>52</v>
      </c>
    </row>
    <row r="606" spans="1:2">
      <c r="A606" s="73" t="s">
        <v>1188</v>
      </c>
      <c r="B606" s="73" t="s">
        <v>52</v>
      </c>
    </row>
    <row r="607" spans="1:2">
      <c r="A607" s="73"/>
      <c r="B607" s="73" t="s">
        <v>147</v>
      </c>
    </row>
    <row r="608" spans="1:2">
      <c r="A608" s="73" t="s">
        <v>1189</v>
      </c>
      <c r="B608" s="73" t="s">
        <v>127</v>
      </c>
    </row>
    <row r="609" spans="1:2">
      <c r="A609" s="73" t="s">
        <v>1190</v>
      </c>
      <c r="B609" s="73" t="s">
        <v>127</v>
      </c>
    </row>
    <row r="610" spans="1:2">
      <c r="A610" s="73" t="s">
        <v>1191</v>
      </c>
      <c r="B610" s="73" t="s">
        <v>127</v>
      </c>
    </row>
    <row r="611" spans="1:2">
      <c r="A611" s="73" t="s">
        <v>1192</v>
      </c>
      <c r="B611" s="73" t="s">
        <v>127</v>
      </c>
    </row>
    <row r="612" spans="1:2">
      <c r="A612" s="73" t="s">
        <v>1193</v>
      </c>
      <c r="B612" s="73" t="s">
        <v>127</v>
      </c>
    </row>
    <row r="613" spans="1:2">
      <c r="A613" s="73" t="s">
        <v>1194</v>
      </c>
      <c r="B613" s="73" t="s">
        <v>127</v>
      </c>
    </row>
    <row r="614" spans="1:2">
      <c r="A614" s="73" t="s">
        <v>1195</v>
      </c>
      <c r="B614" s="73" t="s">
        <v>127</v>
      </c>
    </row>
    <row r="615" spans="1:2">
      <c r="A615" s="73" t="s">
        <v>1196</v>
      </c>
      <c r="B615" s="73" t="s">
        <v>127</v>
      </c>
    </row>
    <row r="616" spans="1:2">
      <c r="A616" s="73" t="s">
        <v>1197</v>
      </c>
      <c r="B616" s="73" t="s">
        <v>127</v>
      </c>
    </row>
    <row r="617" spans="1:2">
      <c r="A617" s="73" t="s">
        <v>1198</v>
      </c>
      <c r="B617" s="73" t="s">
        <v>127</v>
      </c>
    </row>
    <row r="618" spans="1:2">
      <c r="A618" s="73" t="s">
        <v>1199</v>
      </c>
      <c r="B618" s="73" t="s">
        <v>127</v>
      </c>
    </row>
    <row r="619" spans="1:2">
      <c r="A619" s="73" t="s">
        <v>1200</v>
      </c>
      <c r="B619" s="73" t="s">
        <v>127</v>
      </c>
    </row>
    <row r="620" spans="1:2">
      <c r="A620" s="73" t="s">
        <v>1201</v>
      </c>
      <c r="B620" s="73" t="s">
        <v>127</v>
      </c>
    </row>
    <row r="621" spans="1:2">
      <c r="A621" s="73" t="s">
        <v>1202</v>
      </c>
      <c r="B621" s="73" t="s">
        <v>127</v>
      </c>
    </row>
    <row r="622" spans="1:2">
      <c r="A622" s="73" t="s">
        <v>1203</v>
      </c>
      <c r="B622" s="73" t="s">
        <v>127</v>
      </c>
    </row>
    <row r="623" spans="1:2">
      <c r="A623" s="73" t="s">
        <v>1204</v>
      </c>
      <c r="B623" s="73" t="s">
        <v>127</v>
      </c>
    </row>
    <row r="624" spans="1:2">
      <c r="A624" s="73" t="s">
        <v>1205</v>
      </c>
      <c r="B624" s="73" t="s">
        <v>127</v>
      </c>
    </row>
    <row r="625" spans="1:2">
      <c r="A625" s="73" t="s">
        <v>1206</v>
      </c>
      <c r="B625" s="73" t="s">
        <v>127</v>
      </c>
    </row>
    <row r="626" spans="1:2">
      <c r="A626" s="73" t="s">
        <v>1207</v>
      </c>
      <c r="B626" s="73" t="s">
        <v>127</v>
      </c>
    </row>
    <row r="627" spans="1:2">
      <c r="A627" s="73" t="s">
        <v>1208</v>
      </c>
      <c r="B627" s="73" t="s">
        <v>127</v>
      </c>
    </row>
    <row r="628" spans="1:2">
      <c r="A628" s="73" t="s">
        <v>1209</v>
      </c>
      <c r="B628" s="73" t="s">
        <v>127</v>
      </c>
    </row>
    <row r="629" spans="1:2">
      <c r="A629" s="73" t="s">
        <v>1210</v>
      </c>
      <c r="B629" s="73" t="s">
        <v>127</v>
      </c>
    </row>
    <row r="630" spans="1:2">
      <c r="A630" s="73" t="s">
        <v>1211</v>
      </c>
      <c r="B630" s="73" t="s">
        <v>127</v>
      </c>
    </row>
    <row r="631" spans="1:2">
      <c r="A631" s="73" t="s">
        <v>1212</v>
      </c>
      <c r="B631" s="73" t="s">
        <v>127</v>
      </c>
    </row>
    <row r="632" spans="1:2">
      <c r="A632" s="73" t="s">
        <v>1213</v>
      </c>
      <c r="B632" s="73" t="s">
        <v>127</v>
      </c>
    </row>
    <row r="633" spans="1:2">
      <c r="A633" s="73" t="s">
        <v>1214</v>
      </c>
      <c r="B633" s="73" t="s">
        <v>127</v>
      </c>
    </row>
    <row r="634" spans="1:2">
      <c r="A634" s="73" t="s">
        <v>1215</v>
      </c>
      <c r="B634" s="73" t="s">
        <v>127</v>
      </c>
    </row>
    <row r="635" spans="1:2">
      <c r="A635" s="73" t="s">
        <v>1216</v>
      </c>
      <c r="B635" s="73" t="s">
        <v>127</v>
      </c>
    </row>
    <row r="636" spans="1:2">
      <c r="A636" s="73" t="s">
        <v>1217</v>
      </c>
      <c r="B636" s="73" t="s">
        <v>127</v>
      </c>
    </row>
    <row r="637" spans="1:2">
      <c r="A637" s="73" t="s">
        <v>1218</v>
      </c>
      <c r="B637" s="73" t="s">
        <v>127</v>
      </c>
    </row>
    <row r="638" spans="1:2">
      <c r="A638" s="73" t="s">
        <v>1219</v>
      </c>
      <c r="B638" s="73" t="s">
        <v>127</v>
      </c>
    </row>
    <row r="639" spans="1:2">
      <c r="A639" s="73" t="s">
        <v>1220</v>
      </c>
      <c r="B639" s="73" t="s">
        <v>127</v>
      </c>
    </row>
    <row r="640" spans="1:2">
      <c r="A640" s="73" t="s">
        <v>1221</v>
      </c>
      <c r="B640" s="73" t="s">
        <v>127</v>
      </c>
    </row>
    <row r="641" spans="1:2">
      <c r="A641" s="73" t="s">
        <v>919</v>
      </c>
      <c r="B641" s="73" t="s">
        <v>127</v>
      </c>
    </row>
    <row r="642" spans="1:2">
      <c r="A642" s="73" t="s">
        <v>1222</v>
      </c>
      <c r="B642" s="73" t="s">
        <v>127</v>
      </c>
    </row>
    <row r="643" spans="1:2">
      <c r="A643" s="73" t="s">
        <v>1223</v>
      </c>
      <c r="B643" s="73" t="s">
        <v>127</v>
      </c>
    </row>
    <row r="644" spans="1:2">
      <c r="A644" s="73" t="s">
        <v>1224</v>
      </c>
      <c r="B644" s="73" t="s">
        <v>127</v>
      </c>
    </row>
    <row r="645" spans="1:2">
      <c r="A645" s="73" t="s">
        <v>1225</v>
      </c>
      <c r="B645" s="73" t="s">
        <v>127</v>
      </c>
    </row>
    <row r="646" spans="1:2">
      <c r="A646" s="73" t="s">
        <v>1226</v>
      </c>
      <c r="B646" s="73" t="s">
        <v>127</v>
      </c>
    </row>
    <row r="647" spans="1:2">
      <c r="A647" s="73" t="s">
        <v>1227</v>
      </c>
      <c r="B647" s="73" t="s">
        <v>103</v>
      </c>
    </row>
    <row r="648" spans="1:2">
      <c r="A648" s="73" t="s">
        <v>1228</v>
      </c>
      <c r="B648" s="73" t="s">
        <v>103</v>
      </c>
    </row>
    <row r="649" spans="1:2">
      <c r="A649" s="73" t="s">
        <v>1229</v>
      </c>
      <c r="B649" s="73" t="s">
        <v>103</v>
      </c>
    </row>
    <row r="650" spans="1:2">
      <c r="A650" s="73" t="s">
        <v>1230</v>
      </c>
      <c r="B650" s="73" t="s">
        <v>103</v>
      </c>
    </row>
    <row r="651" spans="1:2">
      <c r="A651" s="73" t="s">
        <v>1231</v>
      </c>
      <c r="B651" s="73" t="s">
        <v>103</v>
      </c>
    </row>
    <row r="652" spans="1:2">
      <c r="A652" s="73" t="s">
        <v>1232</v>
      </c>
      <c r="B652" s="73" t="s">
        <v>103</v>
      </c>
    </row>
    <row r="653" spans="1:2">
      <c r="A653" s="73" t="s">
        <v>1233</v>
      </c>
      <c r="B653" s="73" t="s">
        <v>103</v>
      </c>
    </row>
    <row r="654" spans="1:2">
      <c r="A654" s="73" t="s">
        <v>1234</v>
      </c>
      <c r="B654" s="73" t="s">
        <v>103</v>
      </c>
    </row>
    <row r="655" spans="1:2">
      <c r="A655" s="73" t="s">
        <v>920</v>
      </c>
      <c r="B655" s="73" t="s">
        <v>103</v>
      </c>
    </row>
    <row r="656" spans="1:2">
      <c r="A656" s="73" t="s">
        <v>919</v>
      </c>
      <c r="B656" s="73" t="s">
        <v>103</v>
      </c>
    </row>
    <row r="657" spans="1:2">
      <c r="A657" s="73" t="s">
        <v>1235</v>
      </c>
      <c r="B657" s="73" t="s">
        <v>103</v>
      </c>
    </row>
    <row r="658" spans="1:2">
      <c r="A658" s="73" t="s">
        <v>1236</v>
      </c>
      <c r="B658" s="73" t="s">
        <v>103</v>
      </c>
    </row>
    <row r="659" spans="1:2">
      <c r="A659" s="73" t="s">
        <v>1237</v>
      </c>
      <c r="B659" s="73" t="s">
        <v>103</v>
      </c>
    </row>
    <row r="660" spans="1:2">
      <c r="A660" s="73" t="s">
        <v>1238</v>
      </c>
      <c r="B660" s="73" t="s">
        <v>103</v>
      </c>
    </row>
    <row r="661" spans="1:2">
      <c r="A661" s="73" t="s">
        <v>1239</v>
      </c>
      <c r="B661" s="73" t="s">
        <v>103</v>
      </c>
    </row>
    <row r="662" spans="1:2">
      <c r="A662" s="73" t="s">
        <v>1240</v>
      </c>
      <c r="B662" s="73" t="s">
        <v>194</v>
      </c>
    </row>
    <row r="663" spans="1:2">
      <c r="A663" s="73" t="s">
        <v>1241</v>
      </c>
      <c r="B663" s="73" t="s">
        <v>194</v>
      </c>
    </row>
    <row r="664" spans="1:2">
      <c r="A664" s="73" t="s">
        <v>1242</v>
      </c>
      <c r="B664" s="73" t="s">
        <v>194</v>
      </c>
    </row>
    <row r="665" spans="1:2">
      <c r="A665" s="73" t="s">
        <v>1243</v>
      </c>
      <c r="B665" s="73" t="s">
        <v>194</v>
      </c>
    </row>
    <row r="666" spans="1:2">
      <c r="A666" s="73" t="s">
        <v>1244</v>
      </c>
      <c r="B666" s="73" t="s">
        <v>194</v>
      </c>
    </row>
    <row r="667" spans="1:2">
      <c r="A667" s="73" t="s">
        <v>1245</v>
      </c>
      <c r="B667" s="73" t="s">
        <v>194</v>
      </c>
    </row>
    <row r="668" spans="1:2">
      <c r="A668" s="73" t="s">
        <v>1246</v>
      </c>
      <c r="B668" s="73" t="s">
        <v>194</v>
      </c>
    </row>
    <row r="669" spans="1:2">
      <c r="A669" s="73" t="s">
        <v>1247</v>
      </c>
      <c r="B669" s="73" t="s">
        <v>194</v>
      </c>
    </row>
    <row r="670" spans="1:2">
      <c r="A670" s="73" t="s">
        <v>1248</v>
      </c>
      <c r="B670" s="73" t="s">
        <v>194</v>
      </c>
    </row>
    <row r="671" spans="1:2">
      <c r="A671" s="73" t="s">
        <v>1249</v>
      </c>
      <c r="B671" s="73" t="s">
        <v>194</v>
      </c>
    </row>
    <row r="672" spans="1:2">
      <c r="A672" s="73" t="s">
        <v>1250</v>
      </c>
      <c r="B672" s="73" t="s">
        <v>194</v>
      </c>
    </row>
    <row r="673" spans="1:2">
      <c r="A673" s="73" t="s">
        <v>1251</v>
      </c>
      <c r="B673" s="73" t="s">
        <v>72</v>
      </c>
    </row>
    <row r="674" spans="1:2">
      <c r="A674" s="73" t="s">
        <v>1252</v>
      </c>
      <c r="B674" s="73" t="s">
        <v>72</v>
      </c>
    </row>
    <row r="675" spans="1:2">
      <c r="A675" s="73" t="s">
        <v>1253</v>
      </c>
      <c r="B675" s="73" t="s">
        <v>72</v>
      </c>
    </row>
    <row r="676" spans="1:2">
      <c r="A676" s="73" t="s">
        <v>1254</v>
      </c>
      <c r="B676" s="73" t="s">
        <v>72</v>
      </c>
    </row>
    <row r="677" spans="1:2">
      <c r="A677" s="73" t="s">
        <v>1255</v>
      </c>
      <c r="B677" s="73" t="s">
        <v>72</v>
      </c>
    </row>
    <row r="678" spans="1:2">
      <c r="A678" s="73" t="s">
        <v>1256</v>
      </c>
      <c r="B678" s="73" t="s">
        <v>72</v>
      </c>
    </row>
    <row r="679" spans="1:2">
      <c r="A679" s="73" t="s">
        <v>1257</v>
      </c>
      <c r="B679" s="73" t="s">
        <v>72</v>
      </c>
    </row>
    <row r="680" spans="1:2">
      <c r="A680" s="73" t="s">
        <v>1258</v>
      </c>
      <c r="B680" s="73" t="s">
        <v>72</v>
      </c>
    </row>
    <row r="681" spans="1:2">
      <c r="A681" s="73" t="s">
        <v>1259</v>
      </c>
      <c r="B681" s="73" t="s">
        <v>72</v>
      </c>
    </row>
    <row r="682" spans="1:2">
      <c r="A682" s="73" t="s">
        <v>1260</v>
      </c>
      <c r="B682" s="73" t="s">
        <v>72</v>
      </c>
    </row>
    <row r="683" spans="1:2">
      <c r="A683" s="73" t="s">
        <v>1261</v>
      </c>
      <c r="B683" s="73" t="s">
        <v>72</v>
      </c>
    </row>
    <row r="684" spans="1:2">
      <c r="A684" s="73" t="s">
        <v>1262</v>
      </c>
      <c r="B684" s="73" t="s">
        <v>72</v>
      </c>
    </row>
    <row r="685" spans="1:2">
      <c r="A685" s="73" t="s">
        <v>1263</v>
      </c>
      <c r="B685" s="73" t="s">
        <v>72</v>
      </c>
    </row>
    <row r="686" spans="1:2">
      <c r="A686" s="73" t="s">
        <v>1264</v>
      </c>
      <c r="B686" s="73" t="s">
        <v>72</v>
      </c>
    </row>
    <row r="687" spans="1:2">
      <c r="A687" s="73" t="s">
        <v>1265</v>
      </c>
      <c r="B687" s="73" t="s">
        <v>72</v>
      </c>
    </row>
    <row r="688" spans="1:2">
      <c r="A688" s="73" t="s">
        <v>1266</v>
      </c>
      <c r="B688" s="73" t="s">
        <v>76</v>
      </c>
    </row>
    <row r="689" spans="1:2">
      <c r="A689" s="73" t="s">
        <v>1267</v>
      </c>
      <c r="B689" s="73" t="s">
        <v>76</v>
      </c>
    </row>
    <row r="690" spans="1:2">
      <c r="A690" s="73" t="s">
        <v>1268</v>
      </c>
      <c r="B690" s="73" t="s">
        <v>76</v>
      </c>
    </row>
    <row r="691" spans="1:2">
      <c r="A691" s="73" t="s">
        <v>1269</v>
      </c>
      <c r="B691" s="73" t="s">
        <v>76</v>
      </c>
    </row>
    <row r="692" spans="1:2">
      <c r="A692" s="73" t="s">
        <v>1270</v>
      </c>
      <c r="B692" s="73" t="s">
        <v>76</v>
      </c>
    </row>
    <row r="693" spans="1:2">
      <c r="A693" s="73" t="s">
        <v>1271</v>
      </c>
      <c r="B693" s="73" t="s">
        <v>76</v>
      </c>
    </row>
    <row r="694" spans="1:2">
      <c r="A694" s="73" t="s">
        <v>1272</v>
      </c>
      <c r="B694" s="73" t="s">
        <v>76</v>
      </c>
    </row>
    <row r="695" spans="1:2">
      <c r="A695" s="73" t="s">
        <v>1273</v>
      </c>
      <c r="B695" s="73" t="s">
        <v>76</v>
      </c>
    </row>
    <row r="696" spans="1:2">
      <c r="A696" s="73" t="s">
        <v>1274</v>
      </c>
      <c r="B696" s="73" t="s">
        <v>76</v>
      </c>
    </row>
    <row r="697" spans="1:2">
      <c r="A697" s="73" t="s">
        <v>1275</v>
      </c>
      <c r="B697" s="73" t="s">
        <v>76</v>
      </c>
    </row>
    <row r="698" spans="1:2">
      <c r="A698" s="73" t="s">
        <v>1276</v>
      </c>
      <c r="B698" s="73" t="s">
        <v>76</v>
      </c>
    </row>
    <row r="699" spans="1:2">
      <c r="A699" s="73" t="s">
        <v>1277</v>
      </c>
      <c r="B699" s="73" t="s">
        <v>76</v>
      </c>
    </row>
    <row r="700" spans="1:2">
      <c r="A700" s="73" t="s">
        <v>1278</v>
      </c>
      <c r="B700" s="73" t="s">
        <v>76</v>
      </c>
    </row>
    <row r="701" spans="1:2">
      <c r="A701" s="73" t="s">
        <v>1279</v>
      </c>
      <c r="B701" s="73" t="s">
        <v>76</v>
      </c>
    </row>
    <row r="702" spans="1:2">
      <c r="A702" s="73" t="s">
        <v>1280</v>
      </c>
      <c r="B702" s="73" t="s">
        <v>76</v>
      </c>
    </row>
    <row r="703" spans="1:2">
      <c r="A703" s="73" t="s">
        <v>1281</v>
      </c>
      <c r="B703" s="73" t="s">
        <v>76</v>
      </c>
    </row>
    <row r="704" spans="1:2">
      <c r="A704" s="73" t="s">
        <v>1282</v>
      </c>
      <c r="B704" s="73" t="s">
        <v>76</v>
      </c>
    </row>
    <row r="705" spans="1:2">
      <c r="A705" s="73" t="s">
        <v>1283</v>
      </c>
      <c r="B705" s="73" t="s">
        <v>76</v>
      </c>
    </row>
    <row r="706" spans="1:2">
      <c r="A706" s="73" t="s">
        <v>1284</v>
      </c>
      <c r="B706" s="73" t="s">
        <v>76</v>
      </c>
    </row>
    <row r="707" spans="1:2">
      <c r="A707" s="73" t="s">
        <v>1285</v>
      </c>
      <c r="B707" s="73" t="s">
        <v>76</v>
      </c>
    </row>
    <row r="708" spans="1:2">
      <c r="A708" s="73" t="s">
        <v>1286</v>
      </c>
      <c r="B708" s="73" t="s">
        <v>76</v>
      </c>
    </row>
    <row r="709" spans="1:2">
      <c r="A709" s="73" t="s">
        <v>1287</v>
      </c>
      <c r="B709" s="73" t="s">
        <v>76</v>
      </c>
    </row>
    <row r="710" spans="1:2">
      <c r="A710" s="73" t="s">
        <v>1288</v>
      </c>
      <c r="B710" s="73" t="s">
        <v>76</v>
      </c>
    </row>
    <row r="711" spans="1:2">
      <c r="A711" s="73" t="s">
        <v>1289</v>
      </c>
      <c r="B711" s="73" t="s">
        <v>76</v>
      </c>
    </row>
    <row r="712" spans="1:2">
      <c r="A712" s="73" t="s">
        <v>1290</v>
      </c>
      <c r="B712" s="73" t="s">
        <v>76</v>
      </c>
    </row>
    <row r="713" spans="1:2">
      <c r="A713" s="73" t="s">
        <v>1291</v>
      </c>
      <c r="B713" s="73" t="s">
        <v>230</v>
      </c>
    </row>
    <row r="714" spans="1:2">
      <c r="A714" s="73" t="s">
        <v>1292</v>
      </c>
      <c r="B714" s="73" t="s">
        <v>230</v>
      </c>
    </row>
    <row r="715" spans="1:2">
      <c r="A715" s="73" t="s">
        <v>1293</v>
      </c>
      <c r="B715" s="73" t="s">
        <v>230</v>
      </c>
    </row>
    <row r="716" spans="1:2">
      <c r="A716" s="73" t="s">
        <v>1294</v>
      </c>
      <c r="B716" s="73" t="s">
        <v>230</v>
      </c>
    </row>
    <row r="717" spans="1:2">
      <c r="A717" s="73" t="s">
        <v>1295</v>
      </c>
      <c r="B717" s="73" t="s">
        <v>230</v>
      </c>
    </row>
    <row r="718" spans="1:2">
      <c r="A718" s="73" t="s">
        <v>917</v>
      </c>
      <c r="B718" s="73" t="s">
        <v>230</v>
      </c>
    </row>
    <row r="719" spans="1:2">
      <c r="A719" s="73" t="s">
        <v>1296</v>
      </c>
      <c r="B719" s="73" t="s">
        <v>230</v>
      </c>
    </row>
    <row r="720" spans="1:2">
      <c r="A720" s="73" t="s">
        <v>1297</v>
      </c>
      <c r="B720" s="73" t="s">
        <v>230</v>
      </c>
    </row>
    <row r="721" spans="1:2">
      <c r="A721" s="73" t="s">
        <v>1298</v>
      </c>
      <c r="B721" s="73" t="s">
        <v>230</v>
      </c>
    </row>
    <row r="722" spans="1:2">
      <c r="A722" s="73" t="s">
        <v>1299</v>
      </c>
      <c r="B722" s="73" t="s">
        <v>230</v>
      </c>
    </row>
    <row r="723" spans="1:2">
      <c r="A723" s="73" t="s">
        <v>695</v>
      </c>
      <c r="B723" s="73" t="s">
        <v>230</v>
      </c>
    </row>
    <row r="724" spans="1:2">
      <c r="A724" s="73" t="s">
        <v>1300</v>
      </c>
      <c r="B724" s="73" t="s">
        <v>190</v>
      </c>
    </row>
    <row r="725" spans="1:2">
      <c r="A725" s="73" t="s">
        <v>1301</v>
      </c>
      <c r="B725" s="73" t="s">
        <v>190</v>
      </c>
    </row>
    <row r="726" spans="1:2">
      <c r="A726" s="73" t="s">
        <v>1302</v>
      </c>
      <c r="B726" s="73" t="s">
        <v>190</v>
      </c>
    </row>
    <row r="727" spans="1:2">
      <c r="A727" s="73" t="s">
        <v>1303</v>
      </c>
      <c r="B727" s="73" t="s">
        <v>190</v>
      </c>
    </row>
    <row r="728" spans="1:2">
      <c r="A728" s="73" t="s">
        <v>1304</v>
      </c>
      <c r="B728" s="73" t="s">
        <v>190</v>
      </c>
    </row>
    <row r="729" spans="1:2">
      <c r="A729" s="73" t="s">
        <v>1305</v>
      </c>
      <c r="B729" s="73" t="s">
        <v>190</v>
      </c>
    </row>
    <row r="730" spans="1:2">
      <c r="A730" s="73" t="s">
        <v>1306</v>
      </c>
      <c r="B730" s="73" t="s">
        <v>190</v>
      </c>
    </row>
    <row r="731" spans="1:2">
      <c r="A731" s="73" t="s">
        <v>1307</v>
      </c>
      <c r="B731" s="73" t="s">
        <v>190</v>
      </c>
    </row>
    <row r="732" spans="1:2">
      <c r="A732" s="73" t="s">
        <v>1308</v>
      </c>
      <c r="B732" s="73" t="s">
        <v>190</v>
      </c>
    </row>
    <row r="733" spans="1:2">
      <c r="A733" s="73" t="s">
        <v>1309</v>
      </c>
      <c r="B733" s="73" t="s">
        <v>190</v>
      </c>
    </row>
    <row r="734" spans="1:2">
      <c r="A734" s="73" t="s">
        <v>1310</v>
      </c>
      <c r="B734" s="73" t="s">
        <v>190</v>
      </c>
    </row>
    <row r="735" spans="1:2">
      <c r="A735" s="73" t="s">
        <v>1311</v>
      </c>
      <c r="B735" s="73" t="s">
        <v>190</v>
      </c>
    </row>
    <row r="736" spans="1:2">
      <c r="A736" s="73" t="s">
        <v>917</v>
      </c>
      <c r="B736" s="73" t="s">
        <v>190</v>
      </c>
    </row>
    <row r="737" spans="1:2">
      <c r="A737" s="73" t="s">
        <v>1312</v>
      </c>
      <c r="B737" s="73" t="s">
        <v>190</v>
      </c>
    </row>
    <row r="738" spans="1:2">
      <c r="A738" s="73" t="s">
        <v>1313</v>
      </c>
      <c r="B738" s="73" t="s">
        <v>190</v>
      </c>
    </row>
    <row r="739" spans="1:2">
      <c r="A739" s="73" t="s">
        <v>919</v>
      </c>
      <c r="B739" s="73" t="s">
        <v>190</v>
      </c>
    </row>
    <row r="740" spans="1:2">
      <c r="A740" s="73" t="s">
        <v>1314</v>
      </c>
      <c r="B740" s="73" t="s">
        <v>190</v>
      </c>
    </row>
    <row r="741" spans="1:2">
      <c r="A741" s="73" t="s">
        <v>1315</v>
      </c>
      <c r="B741" s="73" t="s">
        <v>190</v>
      </c>
    </row>
    <row r="742" spans="1:2">
      <c r="A742" s="73" t="s">
        <v>1316</v>
      </c>
      <c r="B742" s="73" t="s">
        <v>190</v>
      </c>
    </row>
    <row r="743" spans="1:2">
      <c r="A743" s="73"/>
      <c r="B743" s="73" t="s">
        <v>280</v>
      </c>
    </row>
    <row r="744" spans="1:2">
      <c r="A744" s="73"/>
      <c r="B744" s="73" t="s">
        <v>54</v>
      </c>
    </row>
    <row r="745" spans="1:2">
      <c r="A745" s="73"/>
      <c r="B745" s="73" t="s">
        <v>325</v>
      </c>
    </row>
    <row r="746" spans="1:2">
      <c r="A746" s="73" t="s">
        <v>409</v>
      </c>
      <c r="B746" s="73" t="s">
        <v>410</v>
      </c>
    </row>
    <row r="747" spans="1:2">
      <c r="A747" s="73" t="s">
        <v>1317</v>
      </c>
      <c r="B747" s="73" t="s">
        <v>8</v>
      </c>
    </row>
    <row r="748" spans="1:2">
      <c r="A748" s="73" t="s">
        <v>1318</v>
      </c>
      <c r="B748" s="73" t="s">
        <v>8</v>
      </c>
    </row>
    <row r="749" spans="1:2">
      <c r="A749" s="73" t="s">
        <v>1319</v>
      </c>
      <c r="B749" s="73" t="s">
        <v>8</v>
      </c>
    </row>
    <row r="750" spans="1:2">
      <c r="A750" s="73" t="s">
        <v>1320</v>
      </c>
      <c r="B750" s="73" t="s">
        <v>8</v>
      </c>
    </row>
    <row r="751" spans="1:2">
      <c r="A751" s="73" t="s">
        <v>1321</v>
      </c>
      <c r="B751" s="73" t="s">
        <v>8</v>
      </c>
    </row>
    <row r="752" spans="1:2">
      <c r="A752" s="73" t="s">
        <v>1322</v>
      </c>
      <c r="B752" s="73" t="s">
        <v>8</v>
      </c>
    </row>
    <row r="753" spans="1:2">
      <c r="A753" s="73" t="s">
        <v>1323</v>
      </c>
      <c r="B753" s="73" t="s">
        <v>8</v>
      </c>
    </row>
    <row r="754" spans="1:2">
      <c r="A754" s="73" t="s">
        <v>1324</v>
      </c>
      <c r="B754" s="73" t="s">
        <v>8</v>
      </c>
    </row>
    <row r="755" spans="1:2">
      <c r="A755" s="73" t="s">
        <v>1325</v>
      </c>
      <c r="B755" s="73" t="s">
        <v>8</v>
      </c>
    </row>
    <row r="756" spans="1:2">
      <c r="A756" s="73" t="s">
        <v>1326</v>
      </c>
      <c r="B756" s="73" t="s">
        <v>8</v>
      </c>
    </row>
    <row r="757" spans="1:2">
      <c r="A757" s="73" t="s">
        <v>1327</v>
      </c>
      <c r="B757" s="73" t="s">
        <v>8</v>
      </c>
    </row>
    <row r="758" spans="1:2">
      <c r="A758" s="73"/>
      <c r="B758" s="73" t="s">
        <v>175</v>
      </c>
    </row>
    <row r="759" spans="1:2">
      <c r="A759" s="73" t="s">
        <v>1328</v>
      </c>
      <c r="B759" s="73" t="s">
        <v>226</v>
      </c>
    </row>
    <row r="760" spans="1:2">
      <c r="A760" s="73" t="s">
        <v>1329</v>
      </c>
      <c r="B760" s="73" t="s">
        <v>226</v>
      </c>
    </row>
    <row r="761" spans="1:2">
      <c r="A761" s="73" t="s">
        <v>1330</v>
      </c>
      <c r="B761" s="73" t="s">
        <v>226</v>
      </c>
    </row>
    <row r="762" spans="1:2">
      <c r="A762" s="73" t="s">
        <v>1331</v>
      </c>
      <c r="B762" s="73" t="s">
        <v>226</v>
      </c>
    </row>
    <row r="763" spans="1:2">
      <c r="A763" s="73" t="s">
        <v>1332</v>
      </c>
      <c r="B763" s="73" t="s">
        <v>226</v>
      </c>
    </row>
    <row r="764" spans="1:2">
      <c r="A764" s="73" t="s">
        <v>1333</v>
      </c>
      <c r="B764" s="73" t="s">
        <v>226</v>
      </c>
    </row>
    <row r="765" spans="1:2">
      <c r="A765" s="73" t="s">
        <v>1334</v>
      </c>
      <c r="B765" s="73" t="s">
        <v>226</v>
      </c>
    </row>
    <row r="766" spans="1:2">
      <c r="A766" s="73" t="s">
        <v>1335</v>
      </c>
      <c r="B766" s="73" t="s">
        <v>226</v>
      </c>
    </row>
    <row r="767" spans="1:2">
      <c r="A767" s="73" t="s">
        <v>1336</v>
      </c>
      <c r="B767" s="73" t="s">
        <v>226</v>
      </c>
    </row>
    <row r="768" spans="1:2">
      <c r="A768" s="73" t="s">
        <v>1337</v>
      </c>
      <c r="B768" s="73" t="s">
        <v>226</v>
      </c>
    </row>
    <row r="769" spans="1:2">
      <c r="A769" s="73" t="s">
        <v>1338</v>
      </c>
      <c r="B769" s="73" t="s">
        <v>226</v>
      </c>
    </row>
    <row r="770" spans="1:2">
      <c r="A770" s="73"/>
      <c r="B770" s="73" t="s">
        <v>315</v>
      </c>
    </row>
    <row r="771" spans="1:2">
      <c r="A771" s="73"/>
      <c r="B771" s="73" t="s">
        <v>97</v>
      </c>
    </row>
    <row r="772" spans="1:2">
      <c r="A772" s="73"/>
      <c r="B772" s="73" t="s">
        <v>363</v>
      </c>
    </row>
    <row r="773" spans="1:2">
      <c r="A773" s="73" t="s">
        <v>357</v>
      </c>
      <c r="B773" s="73" t="s">
        <v>358</v>
      </c>
    </row>
    <row r="774" spans="1:2">
      <c r="A774" s="73" t="s">
        <v>1339</v>
      </c>
      <c r="B774" s="73" t="s">
        <v>65</v>
      </c>
    </row>
    <row r="775" spans="1:2">
      <c r="A775" s="73" t="s">
        <v>1340</v>
      </c>
      <c r="B775" s="73" t="s">
        <v>65</v>
      </c>
    </row>
    <row r="776" spans="1:2">
      <c r="A776" s="73" t="s">
        <v>1341</v>
      </c>
      <c r="B776" s="73" t="s">
        <v>65</v>
      </c>
    </row>
    <row r="777" spans="1:2">
      <c r="A777" s="73" t="s">
        <v>1342</v>
      </c>
      <c r="B777" s="73" t="s">
        <v>65</v>
      </c>
    </row>
    <row r="778" spans="1:2">
      <c r="A778" s="73" t="s">
        <v>1343</v>
      </c>
      <c r="B778" s="73" t="s">
        <v>65</v>
      </c>
    </row>
    <row r="779" spans="1:2">
      <c r="A779" s="73" t="s">
        <v>1344</v>
      </c>
      <c r="B779" s="73" t="s">
        <v>65</v>
      </c>
    </row>
    <row r="780" spans="1:2">
      <c r="A780" s="73" t="s">
        <v>722</v>
      </c>
      <c r="B780" s="73" t="s">
        <v>65</v>
      </c>
    </row>
    <row r="781" spans="1:2">
      <c r="A781" s="73" t="s">
        <v>1345</v>
      </c>
      <c r="B781" s="73" t="s">
        <v>65</v>
      </c>
    </row>
    <row r="782" spans="1:2">
      <c r="A782" s="73" t="s">
        <v>1346</v>
      </c>
      <c r="B782" s="73" t="s">
        <v>65</v>
      </c>
    </row>
    <row r="783" spans="1:2">
      <c r="A783" s="73" t="s">
        <v>1347</v>
      </c>
      <c r="B783" s="73" t="s">
        <v>65</v>
      </c>
    </row>
    <row r="784" spans="1:2">
      <c r="A784" s="73" t="s">
        <v>1348</v>
      </c>
      <c r="B784" s="73" t="s">
        <v>65</v>
      </c>
    </row>
    <row r="785" spans="1:2">
      <c r="A785" s="73" t="s">
        <v>1349</v>
      </c>
      <c r="B785" s="73" t="s">
        <v>65</v>
      </c>
    </row>
    <row r="786" spans="1:2">
      <c r="A786" s="73" t="s">
        <v>1350</v>
      </c>
      <c r="B786" s="73" t="s">
        <v>65</v>
      </c>
    </row>
    <row r="787" spans="1:2">
      <c r="A787" s="73" t="s">
        <v>1351</v>
      </c>
      <c r="B787" s="73" t="s">
        <v>65</v>
      </c>
    </row>
    <row r="788" spans="1:2">
      <c r="A788" s="73" t="s">
        <v>1352</v>
      </c>
      <c r="B788" s="73" t="s">
        <v>65</v>
      </c>
    </row>
    <row r="789" spans="1:2">
      <c r="A789" s="73" t="s">
        <v>1353</v>
      </c>
      <c r="B789" s="73" t="s">
        <v>65</v>
      </c>
    </row>
    <row r="790" spans="1:2">
      <c r="A790" s="73" t="s">
        <v>1354</v>
      </c>
      <c r="B790" s="73" t="s">
        <v>65</v>
      </c>
    </row>
    <row r="791" spans="1:2">
      <c r="A791" s="73" t="s">
        <v>1355</v>
      </c>
      <c r="B791" s="73" t="s">
        <v>65</v>
      </c>
    </row>
    <row r="792" spans="1:2">
      <c r="A792" s="73" t="s">
        <v>1356</v>
      </c>
      <c r="B792" s="73" t="s">
        <v>65</v>
      </c>
    </row>
    <row r="793" spans="1:2">
      <c r="A793" s="73" t="s">
        <v>1357</v>
      </c>
      <c r="B793" s="73" t="s">
        <v>65</v>
      </c>
    </row>
    <row r="794" spans="1:2">
      <c r="A794" s="73" t="s">
        <v>1358</v>
      </c>
      <c r="B794" s="73" t="s">
        <v>65</v>
      </c>
    </row>
    <row r="795" spans="1:2">
      <c r="A795" s="73" t="s">
        <v>1359</v>
      </c>
      <c r="B795" s="73" t="s">
        <v>65</v>
      </c>
    </row>
    <row r="796" spans="1:2">
      <c r="A796" s="73" t="s">
        <v>1360</v>
      </c>
      <c r="B796" s="73" t="s">
        <v>65</v>
      </c>
    </row>
    <row r="797" spans="1:2">
      <c r="A797" s="73" t="s">
        <v>1361</v>
      </c>
      <c r="B797" s="73" t="s">
        <v>65</v>
      </c>
    </row>
    <row r="798" spans="1:2">
      <c r="A798" s="73" t="s">
        <v>1362</v>
      </c>
      <c r="B798" s="73" t="s">
        <v>65</v>
      </c>
    </row>
    <row r="799" spans="1:2">
      <c r="A799" s="73" t="s">
        <v>1363</v>
      </c>
      <c r="B799" s="73" t="s">
        <v>65</v>
      </c>
    </row>
    <row r="800" spans="1:2">
      <c r="A800" s="73" t="s">
        <v>1364</v>
      </c>
      <c r="B800" s="73" t="s">
        <v>65</v>
      </c>
    </row>
    <row r="801" spans="1:2">
      <c r="A801" s="73" t="s">
        <v>1365</v>
      </c>
      <c r="B801" s="73" t="s">
        <v>65</v>
      </c>
    </row>
    <row r="802" spans="1:2">
      <c r="A802" s="73" t="s">
        <v>1366</v>
      </c>
      <c r="B802" s="73" t="s">
        <v>65</v>
      </c>
    </row>
    <row r="803" spans="1:2">
      <c r="A803" s="73" t="s">
        <v>1367</v>
      </c>
      <c r="B803" s="73" t="s">
        <v>65</v>
      </c>
    </row>
    <row r="804" spans="1:2">
      <c r="A804" s="73" t="s">
        <v>1368</v>
      </c>
      <c r="B804" s="73" t="s">
        <v>65</v>
      </c>
    </row>
    <row r="805" spans="1:2">
      <c r="A805" s="73" t="s">
        <v>1369</v>
      </c>
      <c r="B805" s="73" t="s">
        <v>65</v>
      </c>
    </row>
    <row r="806" spans="1:2">
      <c r="A806" s="73" t="s">
        <v>1370</v>
      </c>
      <c r="B806" s="73" t="s">
        <v>65</v>
      </c>
    </row>
    <row r="807" spans="1:2">
      <c r="A807" s="73" t="s">
        <v>1371</v>
      </c>
      <c r="B807" s="73" t="s">
        <v>65</v>
      </c>
    </row>
    <row r="808" spans="1:2">
      <c r="A808" s="73" t="s">
        <v>1372</v>
      </c>
      <c r="B808" s="73" t="s">
        <v>65</v>
      </c>
    </row>
    <row r="809" spans="1:2">
      <c r="A809" s="73" t="s">
        <v>1373</v>
      </c>
      <c r="B809" s="73" t="s">
        <v>65</v>
      </c>
    </row>
    <row r="810" spans="1:2">
      <c r="A810" s="73"/>
      <c r="B810" s="73" t="s">
        <v>387</v>
      </c>
    </row>
    <row r="811" spans="1:2">
      <c r="A811" s="73"/>
      <c r="B811" s="73" t="s">
        <v>39</v>
      </c>
    </row>
    <row r="812" spans="1:2">
      <c r="A812" s="73"/>
      <c r="B812" s="73" t="s">
        <v>246</v>
      </c>
    </row>
    <row r="813" spans="1:2">
      <c r="A813" s="73"/>
      <c r="B813" s="73" t="s">
        <v>74</v>
      </c>
    </row>
    <row r="814" spans="1:2">
      <c r="A814" s="73"/>
      <c r="B814" s="73" t="s">
        <v>137</v>
      </c>
    </row>
    <row r="815" spans="1:2">
      <c r="A815" s="73" t="s">
        <v>1374</v>
      </c>
      <c r="B815" s="73" t="s">
        <v>311</v>
      </c>
    </row>
    <row r="816" spans="1:2">
      <c r="A816" s="73" t="s">
        <v>1375</v>
      </c>
      <c r="B816" s="73" t="s">
        <v>311</v>
      </c>
    </row>
    <row r="817" spans="1:2">
      <c r="A817" s="73" t="s">
        <v>1376</v>
      </c>
      <c r="B817" s="73" t="s">
        <v>311</v>
      </c>
    </row>
    <row r="818" spans="1:2">
      <c r="A818" s="73" t="s">
        <v>1377</v>
      </c>
      <c r="B818" s="73" t="s">
        <v>311</v>
      </c>
    </row>
    <row r="819" spans="1:2">
      <c r="A819" s="73" t="s">
        <v>1378</v>
      </c>
      <c r="B819" s="73" t="s">
        <v>311</v>
      </c>
    </row>
    <row r="820" spans="1:2">
      <c r="A820" s="73" t="s">
        <v>1379</v>
      </c>
      <c r="B820" s="73" t="s">
        <v>311</v>
      </c>
    </row>
    <row r="821" spans="1:2">
      <c r="A821" s="73" t="s">
        <v>1380</v>
      </c>
      <c r="B821" s="73" t="s">
        <v>311</v>
      </c>
    </row>
    <row r="822" spans="1:2">
      <c r="A822" s="73" t="s">
        <v>1381</v>
      </c>
      <c r="B822" s="73" t="s">
        <v>311</v>
      </c>
    </row>
    <row r="823" spans="1:2">
      <c r="A823" s="73" t="s">
        <v>1382</v>
      </c>
      <c r="B823" s="73" t="s">
        <v>311</v>
      </c>
    </row>
    <row r="824" spans="1:2">
      <c r="A824" s="73" t="s">
        <v>732</v>
      </c>
      <c r="B824" s="73" t="s">
        <v>311</v>
      </c>
    </row>
    <row r="825" spans="1:2">
      <c r="A825" s="73" t="s">
        <v>1383</v>
      </c>
      <c r="B825" s="73" t="s">
        <v>311</v>
      </c>
    </row>
    <row r="826" spans="1:2">
      <c r="A826" s="73" t="s">
        <v>1384</v>
      </c>
      <c r="B826" s="73" t="s">
        <v>311</v>
      </c>
    </row>
    <row r="827" spans="1:2">
      <c r="A827" s="73" t="s">
        <v>1385</v>
      </c>
      <c r="B827" s="73" t="s">
        <v>311</v>
      </c>
    </row>
    <row r="828" spans="1:2">
      <c r="A828" s="73" t="s">
        <v>1386</v>
      </c>
      <c r="B828" s="73" t="s">
        <v>311</v>
      </c>
    </row>
    <row r="829" spans="1:2">
      <c r="A829" s="73" t="s">
        <v>1387</v>
      </c>
      <c r="B829" s="73" t="s">
        <v>311</v>
      </c>
    </row>
    <row r="830" spans="1:2">
      <c r="A830" s="73" t="s">
        <v>1388</v>
      </c>
      <c r="B830" s="73" t="s">
        <v>311</v>
      </c>
    </row>
    <row r="831" spans="1:2">
      <c r="A831" s="73" t="s">
        <v>1389</v>
      </c>
      <c r="B831" s="73" t="s">
        <v>311</v>
      </c>
    </row>
    <row r="832" spans="1:2">
      <c r="A832" s="73" t="s">
        <v>1390</v>
      </c>
      <c r="B832" s="73" t="s">
        <v>311</v>
      </c>
    </row>
    <row r="833" spans="1:2">
      <c r="A833" s="73" t="s">
        <v>1391</v>
      </c>
      <c r="B833" s="73" t="s">
        <v>311</v>
      </c>
    </row>
    <row r="834" spans="1:2">
      <c r="A834" s="73" t="s">
        <v>1392</v>
      </c>
      <c r="B834" s="73" t="s">
        <v>311</v>
      </c>
    </row>
    <row r="835" spans="1:2">
      <c r="A835" s="73" t="s">
        <v>1393</v>
      </c>
      <c r="B835" s="73" t="s">
        <v>311</v>
      </c>
    </row>
    <row r="836" spans="1:2">
      <c r="A836" s="73" t="s">
        <v>1394</v>
      </c>
      <c r="B836" s="73" t="s">
        <v>311</v>
      </c>
    </row>
    <row r="837" spans="1:2">
      <c r="A837" s="73" t="s">
        <v>1395</v>
      </c>
      <c r="B837" s="73" t="s">
        <v>311</v>
      </c>
    </row>
    <row r="838" spans="1:2">
      <c r="A838" s="73" t="s">
        <v>1396</v>
      </c>
      <c r="B838" s="73" t="s">
        <v>311</v>
      </c>
    </row>
    <row r="839" spans="1:2">
      <c r="A839" s="73" t="s">
        <v>1397</v>
      </c>
      <c r="B839" s="73" t="s">
        <v>311</v>
      </c>
    </row>
    <row r="840" spans="1:2">
      <c r="A840" s="73" t="s">
        <v>1398</v>
      </c>
      <c r="B840" s="73" t="s">
        <v>311</v>
      </c>
    </row>
    <row r="841" spans="1:2">
      <c r="A841" s="73" t="s">
        <v>1399</v>
      </c>
      <c r="B841" s="73" t="s">
        <v>311</v>
      </c>
    </row>
    <row r="842" spans="1:2">
      <c r="A842" s="73" t="s">
        <v>1400</v>
      </c>
      <c r="B842" s="73" t="s">
        <v>311</v>
      </c>
    </row>
    <row r="843" spans="1:2">
      <c r="A843" s="73" t="s">
        <v>1401</v>
      </c>
      <c r="B843" s="73" t="s">
        <v>311</v>
      </c>
    </row>
    <row r="844" spans="1:2">
      <c r="A844" s="73" t="s">
        <v>1402</v>
      </c>
      <c r="B844" s="73" t="s">
        <v>311</v>
      </c>
    </row>
    <row r="845" spans="1:2">
      <c r="A845" s="73" t="s">
        <v>1403</v>
      </c>
      <c r="B845" s="73" t="s">
        <v>311</v>
      </c>
    </row>
    <row r="846" spans="1:2">
      <c r="A846" s="73" t="s">
        <v>1404</v>
      </c>
      <c r="B846" s="73" t="s">
        <v>311</v>
      </c>
    </row>
    <row r="847" spans="1:2">
      <c r="A847" s="73" t="s">
        <v>1405</v>
      </c>
      <c r="B847" s="73" t="s">
        <v>311</v>
      </c>
    </row>
    <row r="848" spans="1:2">
      <c r="A848" s="73" t="s">
        <v>1406</v>
      </c>
      <c r="B848" s="73" t="s">
        <v>311</v>
      </c>
    </row>
    <row r="849" spans="1:2">
      <c r="A849" s="73"/>
      <c r="B849" s="73" t="s">
        <v>88</v>
      </c>
    </row>
    <row r="850" spans="1:2">
      <c r="A850" s="73" t="s">
        <v>560</v>
      </c>
      <c r="B850" s="73" t="s">
        <v>377</v>
      </c>
    </row>
    <row r="851" spans="1:2">
      <c r="A851" s="73" t="s">
        <v>1407</v>
      </c>
      <c r="B851" s="73" t="s">
        <v>235</v>
      </c>
    </row>
    <row r="852" spans="1:2">
      <c r="A852" s="73" t="s">
        <v>1408</v>
      </c>
      <c r="B852" s="73" t="s">
        <v>235</v>
      </c>
    </row>
    <row r="853" spans="1:2">
      <c r="A853" s="73" t="s">
        <v>1409</v>
      </c>
      <c r="B853" s="73" t="s">
        <v>235</v>
      </c>
    </row>
    <row r="854" spans="1:2">
      <c r="A854" s="73" t="s">
        <v>1410</v>
      </c>
      <c r="B854" s="73" t="s">
        <v>235</v>
      </c>
    </row>
    <row r="855" spans="1:2">
      <c r="A855" s="73" t="s">
        <v>1411</v>
      </c>
      <c r="B855" s="73" t="s">
        <v>235</v>
      </c>
    </row>
    <row r="856" spans="1:2">
      <c r="A856" s="73" t="s">
        <v>1412</v>
      </c>
      <c r="B856" s="73" t="s">
        <v>235</v>
      </c>
    </row>
    <row r="857" spans="1:2">
      <c r="A857" s="73" t="s">
        <v>1413</v>
      </c>
      <c r="B857" s="73" t="s">
        <v>235</v>
      </c>
    </row>
    <row r="858" spans="1:2">
      <c r="A858" s="73"/>
      <c r="B858" s="73" t="s">
        <v>105</v>
      </c>
    </row>
    <row r="859" spans="1:2">
      <c r="A859" s="73"/>
      <c r="B859" s="73" t="s">
        <v>632</v>
      </c>
    </row>
    <row r="860" spans="1:2">
      <c r="A860" s="73" t="s">
        <v>284</v>
      </c>
      <c r="B860" s="73" t="s">
        <v>538</v>
      </c>
    </row>
    <row r="861" spans="1:2">
      <c r="A861" s="73"/>
      <c r="B861" s="73" t="s">
        <v>478</v>
      </c>
    </row>
    <row r="862" spans="1:2">
      <c r="A862" s="73" t="s">
        <v>1414</v>
      </c>
      <c r="B862" s="73" t="s">
        <v>542</v>
      </c>
    </row>
    <row r="863" spans="1:2">
      <c r="A863" s="73" t="s">
        <v>1415</v>
      </c>
      <c r="B863" s="73" t="s">
        <v>542</v>
      </c>
    </row>
    <row r="864" spans="1:2">
      <c r="A864" s="73" t="s">
        <v>1416</v>
      </c>
      <c r="B864" s="73" t="s">
        <v>542</v>
      </c>
    </row>
    <row r="865" spans="1:2">
      <c r="A865" s="73" t="s">
        <v>1417</v>
      </c>
      <c r="B865" s="73" t="s">
        <v>542</v>
      </c>
    </row>
    <row r="866" spans="1:2">
      <c r="A866" s="73" t="s">
        <v>1418</v>
      </c>
      <c r="B866" s="73" t="s">
        <v>542</v>
      </c>
    </row>
    <row r="867" spans="1:2">
      <c r="A867" s="73" t="s">
        <v>1419</v>
      </c>
      <c r="B867" s="73" t="s">
        <v>542</v>
      </c>
    </row>
    <row r="868" spans="1:2">
      <c r="A868" s="73" t="s">
        <v>1420</v>
      </c>
      <c r="B868" s="73" t="s">
        <v>542</v>
      </c>
    </row>
    <row r="869" spans="1:2">
      <c r="A869" s="73" t="s">
        <v>1421</v>
      </c>
      <c r="B869" s="73" t="s">
        <v>542</v>
      </c>
    </row>
    <row r="870" spans="1:2">
      <c r="A870" s="73" t="s">
        <v>1422</v>
      </c>
      <c r="B870" s="73" t="s">
        <v>542</v>
      </c>
    </row>
    <row r="871" spans="1:2">
      <c r="A871" s="73" t="s">
        <v>1423</v>
      </c>
      <c r="B871" s="73" t="s">
        <v>542</v>
      </c>
    </row>
    <row r="872" spans="1:2">
      <c r="A872" s="73" t="s">
        <v>1424</v>
      </c>
      <c r="B872" s="73" t="s">
        <v>542</v>
      </c>
    </row>
    <row r="873" spans="1:2">
      <c r="A873" s="73" t="s">
        <v>1425</v>
      </c>
      <c r="B873" s="73" t="s">
        <v>542</v>
      </c>
    </row>
    <row r="874" spans="1:2">
      <c r="A874" s="73" t="s">
        <v>1426</v>
      </c>
      <c r="B874" s="73" t="s">
        <v>542</v>
      </c>
    </row>
    <row r="875" spans="1:2">
      <c r="A875" s="73" t="s">
        <v>1427</v>
      </c>
      <c r="B875" s="73" t="s">
        <v>542</v>
      </c>
    </row>
    <row r="876" spans="1:2">
      <c r="A876" s="73" t="s">
        <v>1428</v>
      </c>
      <c r="B876" s="73" t="s">
        <v>542</v>
      </c>
    </row>
    <row r="877" spans="1:2">
      <c r="A877" s="73" t="s">
        <v>1429</v>
      </c>
      <c r="B877" s="73" t="s">
        <v>542</v>
      </c>
    </row>
    <row r="878" spans="1:2">
      <c r="A878" s="73" t="s">
        <v>1430</v>
      </c>
      <c r="B878" s="73" t="s">
        <v>542</v>
      </c>
    </row>
    <row r="879" spans="1:2">
      <c r="A879" s="73" t="s">
        <v>1431</v>
      </c>
      <c r="B879" s="73" t="s">
        <v>542</v>
      </c>
    </row>
    <row r="880" spans="1:2">
      <c r="A880" s="73" t="s">
        <v>1432</v>
      </c>
      <c r="B880" s="73" t="s">
        <v>542</v>
      </c>
    </row>
    <row r="881" spans="1:2">
      <c r="A881" s="73" t="s">
        <v>1433</v>
      </c>
      <c r="B881" s="73" t="s">
        <v>542</v>
      </c>
    </row>
    <row r="882" spans="1:2">
      <c r="A882" s="73" t="s">
        <v>1434</v>
      </c>
      <c r="B882" s="73" t="s">
        <v>542</v>
      </c>
    </row>
    <row r="883" spans="1:2">
      <c r="A883" s="73" t="s">
        <v>1435</v>
      </c>
      <c r="B883" s="73" t="s">
        <v>542</v>
      </c>
    </row>
    <row r="884" spans="1:2">
      <c r="A884" s="73" t="s">
        <v>1436</v>
      </c>
      <c r="B884" s="73" t="s">
        <v>542</v>
      </c>
    </row>
    <row r="885" spans="1:2">
      <c r="A885" s="73" t="s">
        <v>1437</v>
      </c>
      <c r="B885" s="73" t="s">
        <v>542</v>
      </c>
    </row>
    <row r="886" spans="1:2">
      <c r="A886" s="73" t="s">
        <v>1438</v>
      </c>
      <c r="B886" s="73" t="s">
        <v>542</v>
      </c>
    </row>
    <row r="887" spans="1:2">
      <c r="A887" s="73"/>
      <c r="B887" s="73" t="s">
        <v>307</v>
      </c>
    </row>
    <row r="888" spans="1:2">
      <c r="A888" s="73" t="s">
        <v>1439</v>
      </c>
      <c r="B888" s="73" t="s">
        <v>453</v>
      </c>
    </row>
    <row r="889" spans="1:2">
      <c r="A889" s="73" t="s">
        <v>1440</v>
      </c>
      <c r="B889" s="73" t="s">
        <v>453</v>
      </c>
    </row>
    <row r="890" spans="1:2">
      <c r="A890" s="73" t="s">
        <v>1441</v>
      </c>
      <c r="B890" s="73" t="s">
        <v>453</v>
      </c>
    </row>
    <row r="891" spans="1:2">
      <c r="A891" s="73" t="s">
        <v>1442</v>
      </c>
      <c r="B891" s="73" t="s">
        <v>453</v>
      </c>
    </row>
    <row r="892" spans="1:2">
      <c r="A892" s="73" t="s">
        <v>719</v>
      </c>
      <c r="B892" s="73" t="s">
        <v>453</v>
      </c>
    </row>
    <row r="893" spans="1:2">
      <c r="A893" s="73" t="s">
        <v>1443</v>
      </c>
      <c r="B893" s="73" t="s">
        <v>453</v>
      </c>
    </row>
    <row r="894" spans="1:2">
      <c r="A894" s="73" t="s">
        <v>1444</v>
      </c>
      <c r="B894" s="73" t="s">
        <v>453</v>
      </c>
    </row>
    <row r="895" spans="1:2">
      <c r="A895" s="73" t="s">
        <v>1445</v>
      </c>
      <c r="B895" s="73" t="s">
        <v>453</v>
      </c>
    </row>
    <row r="896" spans="1:2">
      <c r="A896" s="73" t="s">
        <v>1446</v>
      </c>
      <c r="B896" s="73" t="s">
        <v>453</v>
      </c>
    </row>
    <row r="897" spans="1:2">
      <c r="A897" s="73" t="s">
        <v>1447</v>
      </c>
      <c r="B897" s="73" t="s">
        <v>453</v>
      </c>
    </row>
    <row r="898" spans="1:2">
      <c r="A898" s="73" t="s">
        <v>1448</v>
      </c>
      <c r="B898" s="73" t="s">
        <v>453</v>
      </c>
    </row>
    <row r="899" spans="1:2">
      <c r="A899" s="73" t="s">
        <v>1449</v>
      </c>
      <c r="B899" s="73" t="s">
        <v>453</v>
      </c>
    </row>
    <row r="900" spans="1:2">
      <c r="A900" s="73" t="s">
        <v>1450</v>
      </c>
      <c r="B900" s="73" t="s">
        <v>453</v>
      </c>
    </row>
    <row r="901" spans="1:2">
      <c r="A901" s="73" t="s">
        <v>1451</v>
      </c>
      <c r="B901" s="73" t="s">
        <v>453</v>
      </c>
    </row>
    <row r="902" spans="1:2">
      <c r="A902" s="73" t="s">
        <v>1452</v>
      </c>
      <c r="B902" s="73" t="s">
        <v>453</v>
      </c>
    </row>
    <row r="903" spans="1:2">
      <c r="A903" s="73" t="s">
        <v>1453</v>
      </c>
      <c r="B903" s="73" t="s">
        <v>453</v>
      </c>
    </row>
    <row r="904" spans="1:2">
      <c r="A904" s="73" t="s">
        <v>1454</v>
      </c>
      <c r="B904" s="73" t="s">
        <v>453</v>
      </c>
    </row>
    <row r="905" spans="1:2">
      <c r="A905" s="73" t="s">
        <v>1455</v>
      </c>
      <c r="B905" s="73" t="s">
        <v>453</v>
      </c>
    </row>
    <row r="906" spans="1:2">
      <c r="A906" s="73" t="s">
        <v>1456</v>
      </c>
      <c r="B906" s="73" t="s">
        <v>453</v>
      </c>
    </row>
    <row r="907" spans="1:2">
      <c r="A907" s="73" t="s">
        <v>1457</v>
      </c>
      <c r="B907" s="73" t="s">
        <v>453</v>
      </c>
    </row>
    <row r="908" spans="1:2">
      <c r="A908" s="73" t="s">
        <v>1458</v>
      </c>
      <c r="B908" s="73" t="s">
        <v>453</v>
      </c>
    </row>
    <row r="909" spans="1:2">
      <c r="A909" s="73" t="s">
        <v>1459</v>
      </c>
      <c r="B909" s="73" t="s">
        <v>453</v>
      </c>
    </row>
    <row r="910" spans="1:2">
      <c r="A910" s="73" t="s">
        <v>1460</v>
      </c>
      <c r="B910" s="73" t="s">
        <v>453</v>
      </c>
    </row>
    <row r="911" spans="1:2">
      <c r="A911" s="73" t="s">
        <v>1461</v>
      </c>
      <c r="B911" s="73" t="s">
        <v>453</v>
      </c>
    </row>
    <row r="912" spans="1:2">
      <c r="A912" s="73" t="s">
        <v>1462</v>
      </c>
      <c r="B912" s="73" t="s">
        <v>453</v>
      </c>
    </row>
    <row r="913" spans="1:2">
      <c r="A913" s="73" t="s">
        <v>1463</v>
      </c>
      <c r="B913" s="73" t="s">
        <v>453</v>
      </c>
    </row>
    <row r="914" spans="1:2">
      <c r="A914" s="73" t="s">
        <v>412</v>
      </c>
      <c r="B914" s="73" t="s">
        <v>608</v>
      </c>
    </row>
    <row r="915" spans="1:2">
      <c r="A915" s="73" t="s">
        <v>1464</v>
      </c>
      <c r="B915" s="73" t="s">
        <v>218</v>
      </c>
    </row>
    <row r="916" spans="1:2">
      <c r="A916" s="73" t="s">
        <v>1465</v>
      </c>
      <c r="B916" s="73" t="s">
        <v>218</v>
      </c>
    </row>
    <row r="917" spans="1:2">
      <c r="A917" s="73" t="s">
        <v>1466</v>
      </c>
      <c r="B917" s="73" t="s">
        <v>218</v>
      </c>
    </row>
    <row r="918" spans="1:2">
      <c r="A918" s="73" t="s">
        <v>1467</v>
      </c>
      <c r="B918" s="73" t="s">
        <v>218</v>
      </c>
    </row>
    <row r="919" spans="1:2">
      <c r="A919" s="73" t="s">
        <v>1468</v>
      </c>
      <c r="B919" s="73" t="s">
        <v>218</v>
      </c>
    </row>
    <row r="920" spans="1:2">
      <c r="A920" s="73" t="s">
        <v>1469</v>
      </c>
      <c r="B920" s="73" t="s">
        <v>22</v>
      </c>
    </row>
    <row r="921" spans="1:2">
      <c r="A921" s="73" t="s">
        <v>1470</v>
      </c>
      <c r="B921" s="73" t="s">
        <v>22</v>
      </c>
    </row>
    <row r="922" spans="1:2">
      <c r="A922" s="73" t="s">
        <v>1471</v>
      </c>
      <c r="B922" s="73" t="s">
        <v>22</v>
      </c>
    </row>
    <row r="923" spans="1:2">
      <c r="A923" s="73" t="s">
        <v>1472</v>
      </c>
      <c r="B923" s="73" t="s">
        <v>22</v>
      </c>
    </row>
    <row r="924" spans="1:2">
      <c r="A924" s="73" t="s">
        <v>1473</v>
      </c>
      <c r="B924" s="73" t="s">
        <v>22</v>
      </c>
    </row>
    <row r="925" spans="1:2">
      <c r="A925" s="73" t="s">
        <v>1474</v>
      </c>
      <c r="B925" s="73" t="s">
        <v>22</v>
      </c>
    </row>
    <row r="926" spans="1:2">
      <c r="A926" s="73" t="s">
        <v>1475</v>
      </c>
      <c r="B926" s="73" t="s">
        <v>22</v>
      </c>
    </row>
    <row r="927" spans="1:2">
      <c r="A927" s="73" t="s">
        <v>1476</v>
      </c>
      <c r="B927" s="73" t="s">
        <v>22</v>
      </c>
    </row>
    <row r="928" spans="1:2">
      <c r="A928" s="73" t="s">
        <v>1477</v>
      </c>
      <c r="B928" s="73" t="s">
        <v>22</v>
      </c>
    </row>
    <row r="929" spans="1:2">
      <c r="A929" s="73" t="s">
        <v>1478</v>
      </c>
      <c r="B929" s="73" t="s">
        <v>22</v>
      </c>
    </row>
    <row r="930" spans="1:2">
      <c r="A930" s="73" t="s">
        <v>1479</v>
      </c>
      <c r="B930" s="73" t="s">
        <v>22</v>
      </c>
    </row>
    <row r="931" spans="1:2">
      <c r="A931" s="73" t="s">
        <v>1480</v>
      </c>
      <c r="B931" s="73" t="s">
        <v>22</v>
      </c>
    </row>
    <row r="932" spans="1:2">
      <c r="A932" s="73" t="s">
        <v>1481</v>
      </c>
      <c r="B932" s="73" t="s">
        <v>22</v>
      </c>
    </row>
    <row r="933" spans="1:2">
      <c r="A933" s="73" t="s">
        <v>1482</v>
      </c>
      <c r="B933" s="73" t="s">
        <v>22</v>
      </c>
    </row>
    <row r="934" spans="1:2">
      <c r="A934" s="73" t="s">
        <v>1483</v>
      </c>
      <c r="B934" s="73" t="s">
        <v>22</v>
      </c>
    </row>
    <row r="935" spans="1:2">
      <c r="A935" s="73" t="s">
        <v>1484</v>
      </c>
      <c r="B935" s="73" t="s">
        <v>22</v>
      </c>
    </row>
    <row r="936" spans="1:2">
      <c r="A936" s="73" t="s">
        <v>1485</v>
      </c>
      <c r="B936" s="73" t="s">
        <v>22</v>
      </c>
    </row>
    <row r="937" spans="1:2">
      <c r="A937" s="73" t="s">
        <v>1486</v>
      </c>
      <c r="B937" s="73" t="s">
        <v>22</v>
      </c>
    </row>
    <row r="938" spans="1:2">
      <c r="A938" s="73" t="s">
        <v>1487</v>
      </c>
      <c r="B938" s="73" t="s">
        <v>22</v>
      </c>
    </row>
    <row r="939" spans="1:2">
      <c r="A939" s="73" t="s">
        <v>1488</v>
      </c>
      <c r="B939" s="73" t="s">
        <v>22</v>
      </c>
    </row>
    <row r="940" spans="1:2">
      <c r="A940" s="73" t="s">
        <v>1489</v>
      </c>
      <c r="B940" s="73" t="s">
        <v>22</v>
      </c>
    </row>
    <row r="941" spans="1:2">
      <c r="A941" s="73" t="s">
        <v>1490</v>
      </c>
      <c r="B941" s="73" t="s">
        <v>22</v>
      </c>
    </row>
    <row r="942" spans="1:2">
      <c r="A942" s="73" t="s">
        <v>1491</v>
      </c>
      <c r="B942" s="73" t="s">
        <v>22</v>
      </c>
    </row>
    <row r="943" spans="1:2">
      <c r="A943" s="73" t="s">
        <v>1492</v>
      </c>
      <c r="B943" s="73" t="s">
        <v>22</v>
      </c>
    </row>
    <row r="944" spans="1:2">
      <c r="A944" s="73" t="s">
        <v>1493</v>
      </c>
      <c r="B944" s="73" t="s">
        <v>22</v>
      </c>
    </row>
    <row r="945" spans="1:2">
      <c r="A945" s="73" t="s">
        <v>1494</v>
      </c>
      <c r="B945" s="73" t="s">
        <v>22</v>
      </c>
    </row>
    <row r="946" spans="1:2">
      <c r="A946" s="73" t="s">
        <v>1495</v>
      </c>
      <c r="B946" s="73" t="s">
        <v>22</v>
      </c>
    </row>
    <row r="947" spans="1:2">
      <c r="A947" s="73" t="s">
        <v>1496</v>
      </c>
      <c r="B947" s="73" t="s">
        <v>22</v>
      </c>
    </row>
    <row r="948" spans="1:2">
      <c r="A948" s="73" t="s">
        <v>695</v>
      </c>
      <c r="B948" s="73" t="s">
        <v>22</v>
      </c>
    </row>
    <row r="949" spans="1:2">
      <c r="A949" s="73" t="s">
        <v>695</v>
      </c>
      <c r="B949" s="73" t="s">
        <v>22</v>
      </c>
    </row>
    <row r="950" spans="1:2">
      <c r="A950" s="73" t="s">
        <v>695</v>
      </c>
      <c r="B950" s="73" t="s">
        <v>22</v>
      </c>
    </row>
    <row r="951" spans="1:2">
      <c r="A951" s="73"/>
      <c r="B951" s="73" t="s">
        <v>480</v>
      </c>
    </row>
    <row r="952" spans="1:2">
      <c r="A952" s="73"/>
      <c r="B952" s="73" t="s">
        <v>123</v>
      </c>
    </row>
    <row r="953" spans="1:2">
      <c r="A953" s="73"/>
      <c r="B953" s="73" t="s">
        <v>117</v>
      </c>
    </row>
    <row r="954" spans="1:2">
      <c r="A954" s="73"/>
      <c r="B954" s="73" t="s">
        <v>287</v>
      </c>
    </row>
    <row r="955" spans="1:2">
      <c r="A955" s="73"/>
      <c r="B955" s="73" t="s">
        <v>135</v>
      </c>
    </row>
    <row r="956" spans="1:2">
      <c r="A956" s="73"/>
      <c r="B956" s="73" t="s">
        <v>401</v>
      </c>
    </row>
    <row r="957" spans="1:2">
      <c r="A957" s="73"/>
      <c r="B957" s="73" t="s">
        <v>367</v>
      </c>
    </row>
    <row r="958" spans="1:2">
      <c r="A958" s="73" t="s">
        <v>1497</v>
      </c>
      <c r="B958" s="73" t="s">
        <v>424</v>
      </c>
    </row>
    <row r="959" spans="1:2">
      <c r="A959" s="73" t="s">
        <v>1498</v>
      </c>
      <c r="B959" s="73" t="s">
        <v>424</v>
      </c>
    </row>
    <row r="960" spans="1:2">
      <c r="A960" s="73" t="s">
        <v>1499</v>
      </c>
      <c r="B960" s="73" t="s">
        <v>424</v>
      </c>
    </row>
    <row r="961" spans="1:2">
      <c r="A961" s="73" t="s">
        <v>1500</v>
      </c>
      <c r="B961" s="73" t="s">
        <v>424</v>
      </c>
    </row>
    <row r="962" spans="1:2">
      <c r="A962" s="73" t="s">
        <v>1501</v>
      </c>
      <c r="B962" s="73" t="s">
        <v>424</v>
      </c>
    </row>
    <row r="963" spans="1:2">
      <c r="A963" s="73" t="s">
        <v>1502</v>
      </c>
      <c r="B963" s="73" t="s">
        <v>424</v>
      </c>
    </row>
    <row r="964" spans="1:2">
      <c r="A964" s="73" t="s">
        <v>1503</v>
      </c>
      <c r="B964" s="73" t="s">
        <v>424</v>
      </c>
    </row>
    <row r="965" spans="1:2">
      <c r="A965" s="73" t="s">
        <v>1504</v>
      </c>
      <c r="B965" s="73" t="s">
        <v>424</v>
      </c>
    </row>
    <row r="966" spans="1:2">
      <c r="A966" s="73" t="s">
        <v>1505</v>
      </c>
      <c r="B966" s="73" t="s">
        <v>424</v>
      </c>
    </row>
    <row r="967" spans="1:2">
      <c r="A967" s="73" t="s">
        <v>1506</v>
      </c>
      <c r="B967" s="73" t="s">
        <v>424</v>
      </c>
    </row>
    <row r="968" spans="1:2">
      <c r="A968" s="73" t="s">
        <v>1507</v>
      </c>
      <c r="B968" s="73" t="s">
        <v>424</v>
      </c>
    </row>
    <row r="969" spans="1:2">
      <c r="A969" s="73" t="s">
        <v>1508</v>
      </c>
      <c r="B969" s="73" t="s">
        <v>424</v>
      </c>
    </row>
    <row r="970" spans="1:2">
      <c r="A970" s="73" t="s">
        <v>1509</v>
      </c>
      <c r="B970" s="73" t="s">
        <v>424</v>
      </c>
    </row>
    <row r="971" spans="1:2">
      <c r="A971" s="73" t="s">
        <v>1510</v>
      </c>
      <c r="B971" s="73" t="s">
        <v>424</v>
      </c>
    </row>
    <row r="972" spans="1:2">
      <c r="A972" s="73" t="s">
        <v>1511</v>
      </c>
      <c r="B972" s="73" t="s">
        <v>424</v>
      </c>
    </row>
    <row r="973" spans="1:2">
      <c r="A973" s="73" t="s">
        <v>1512</v>
      </c>
      <c r="B973" s="73" t="s">
        <v>424</v>
      </c>
    </row>
    <row r="974" spans="1:2">
      <c r="A974" s="73"/>
      <c r="B974" s="73" t="s">
        <v>301</v>
      </c>
    </row>
    <row r="975" spans="1:2">
      <c r="A975" s="73"/>
      <c r="B975" s="73" t="s">
        <v>162</v>
      </c>
    </row>
    <row r="976" spans="1:2">
      <c r="A976" s="73" t="s">
        <v>1513</v>
      </c>
      <c r="B976" s="73" t="s">
        <v>6</v>
      </c>
    </row>
    <row r="977" spans="1:2">
      <c r="A977" s="73" t="s">
        <v>1514</v>
      </c>
      <c r="B977" s="73" t="s">
        <v>6</v>
      </c>
    </row>
    <row r="978" spans="1:2">
      <c r="A978" s="73" t="s">
        <v>1515</v>
      </c>
      <c r="B978" s="73" t="s">
        <v>6</v>
      </c>
    </row>
    <row r="979" spans="1:2">
      <c r="A979" s="73" t="s">
        <v>1516</v>
      </c>
      <c r="B979" s="73" t="s">
        <v>6</v>
      </c>
    </row>
    <row r="980" spans="1:2">
      <c r="A980" s="73" t="s">
        <v>1517</v>
      </c>
      <c r="B980" s="73" t="s">
        <v>6</v>
      </c>
    </row>
    <row r="981" spans="1:2">
      <c r="A981" s="73" t="s">
        <v>1518</v>
      </c>
      <c r="B981" s="73" t="s">
        <v>6</v>
      </c>
    </row>
    <row r="982" spans="1:2">
      <c r="A982" s="73" t="s">
        <v>1519</v>
      </c>
      <c r="B982" s="73" t="s">
        <v>6</v>
      </c>
    </row>
    <row r="983" spans="1:2">
      <c r="A983" s="73" t="s">
        <v>1520</v>
      </c>
      <c r="B983" s="73" t="s">
        <v>6</v>
      </c>
    </row>
    <row r="984" spans="1:2">
      <c r="A984" s="73" t="s">
        <v>1521</v>
      </c>
      <c r="B984" s="73" t="s">
        <v>6</v>
      </c>
    </row>
    <row r="985" spans="1:2">
      <c r="A985" s="73" t="s">
        <v>1522</v>
      </c>
      <c r="B985" s="73" t="s">
        <v>6</v>
      </c>
    </row>
    <row r="986" spans="1:2">
      <c r="A986" s="73" t="s">
        <v>1523</v>
      </c>
      <c r="B986" s="73" t="s">
        <v>6</v>
      </c>
    </row>
    <row r="987" spans="1:2">
      <c r="A987" s="73" t="s">
        <v>1524</v>
      </c>
      <c r="B987" s="73" t="s">
        <v>6</v>
      </c>
    </row>
    <row r="988" spans="1:2">
      <c r="A988" s="73" t="s">
        <v>1525</v>
      </c>
      <c r="B988" s="73" t="s">
        <v>6</v>
      </c>
    </row>
    <row r="989" spans="1:2">
      <c r="A989" s="73" t="s">
        <v>1526</v>
      </c>
      <c r="B989" s="73" t="s">
        <v>6</v>
      </c>
    </row>
    <row r="990" spans="1:2">
      <c r="A990" s="73" t="s">
        <v>1527</v>
      </c>
      <c r="B990" s="73" t="s">
        <v>6</v>
      </c>
    </row>
    <row r="991" spans="1:2">
      <c r="A991" s="73" t="s">
        <v>695</v>
      </c>
      <c r="B991" s="73" t="s">
        <v>6</v>
      </c>
    </row>
    <row r="992" spans="1:2">
      <c r="A992" s="73" t="s">
        <v>695</v>
      </c>
      <c r="B992" s="73" t="s">
        <v>6</v>
      </c>
    </row>
    <row r="993" spans="1:2">
      <c r="A993" s="73"/>
      <c r="B993" s="73" t="s">
        <v>111</v>
      </c>
    </row>
    <row r="994" spans="1:2">
      <c r="A994" s="73" t="s">
        <v>340</v>
      </c>
      <c r="B994" s="73" t="s">
        <v>341</v>
      </c>
    </row>
    <row r="995" spans="1:2">
      <c r="A995" s="73"/>
      <c r="B995" s="73" t="s">
        <v>293</v>
      </c>
    </row>
    <row r="996" spans="1:2">
      <c r="A996" s="73" t="s">
        <v>1528</v>
      </c>
      <c r="B996" s="73" t="s">
        <v>37</v>
      </c>
    </row>
    <row r="997" spans="1:2">
      <c r="A997" s="73" t="s">
        <v>1529</v>
      </c>
      <c r="B997" s="73" t="s">
        <v>37</v>
      </c>
    </row>
    <row r="998" spans="1:2">
      <c r="A998" s="73" t="s">
        <v>1530</v>
      </c>
      <c r="B998" s="73" t="s">
        <v>37</v>
      </c>
    </row>
    <row r="999" spans="1:2">
      <c r="A999" s="73" t="s">
        <v>1531</v>
      </c>
      <c r="B999" s="73" t="s">
        <v>37</v>
      </c>
    </row>
    <row r="1000" spans="1:2">
      <c r="A1000" s="73" t="s">
        <v>1532</v>
      </c>
      <c r="B1000" s="73" t="s">
        <v>37</v>
      </c>
    </row>
    <row r="1001" spans="1:2">
      <c r="A1001" s="73" t="s">
        <v>1533</v>
      </c>
      <c r="B1001" s="73" t="s">
        <v>37</v>
      </c>
    </row>
    <row r="1002" spans="1:2">
      <c r="A1002" s="73" t="s">
        <v>1534</v>
      </c>
      <c r="B1002" s="73" t="s">
        <v>37</v>
      </c>
    </row>
    <row r="1003" spans="1:2">
      <c r="A1003" s="73" t="s">
        <v>1535</v>
      </c>
      <c r="B1003" s="73" t="s">
        <v>37</v>
      </c>
    </row>
    <row r="1004" spans="1:2">
      <c r="A1004" s="73" t="s">
        <v>1536</v>
      </c>
      <c r="B1004" s="73" t="s">
        <v>37</v>
      </c>
    </row>
    <row r="1005" spans="1:2">
      <c r="A1005" s="73" t="s">
        <v>1537</v>
      </c>
      <c r="B1005" s="73" t="s">
        <v>37</v>
      </c>
    </row>
    <row r="1006" spans="1:2">
      <c r="A1006" s="73" t="s">
        <v>1538</v>
      </c>
      <c r="B1006" s="73" t="s">
        <v>37</v>
      </c>
    </row>
    <row r="1007" spans="1:2">
      <c r="A1007" s="73" t="s">
        <v>1539</v>
      </c>
      <c r="B1007" s="73" t="s">
        <v>37</v>
      </c>
    </row>
    <row r="1008" spans="1:2">
      <c r="A1008" s="73" t="s">
        <v>1540</v>
      </c>
      <c r="B1008" s="73" t="s">
        <v>37</v>
      </c>
    </row>
    <row r="1009" spans="1:2">
      <c r="A1009" s="73" t="s">
        <v>1541</v>
      </c>
      <c r="B1009" s="73" t="s">
        <v>37</v>
      </c>
    </row>
    <row r="1010" spans="1:2">
      <c r="A1010" s="73" t="s">
        <v>1542</v>
      </c>
      <c r="B1010" s="73" t="s">
        <v>37</v>
      </c>
    </row>
    <row r="1011" spans="1:2">
      <c r="A1011" s="73" t="s">
        <v>1543</v>
      </c>
      <c r="B1011" s="73" t="s">
        <v>37</v>
      </c>
    </row>
    <row r="1012" spans="1:2">
      <c r="A1012" s="73" t="s">
        <v>1544</v>
      </c>
      <c r="B1012" s="73" t="s">
        <v>37</v>
      </c>
    </row>
    <row r="1013" spans="1:2">
      <c r="A1013" s="73" t="s">
        <v>1545</v>
      </c>
      <c r="B1013" s="73" t="s">
        <v>37</v>
      </c>
    </row>
    <row r="1014" spans="1:2">
      <c r="A1014" s="73" t="s">
        <v>1546</v>
      </c>
      <c r="B1014" s="73" t="s">
        <v>37</v>
      </c>
    </row>
    <row r="1015" spans="1:2">
      <c r="A1015" s="73" t="s">
        <v>1547</v>
      </c>
      <c r="B1015" s="73" t="s">
        <v>37</v>
      </c>
    </row>
    <row r="1016" spans="1:2">
      <c r="A1016" s="73" t="s">
        <v>1548</v>
      </c>
      <c r="B1016" s="73" t="s">
        <v>37</v>
      </c>
    </row>
    <row r="1017" spans="1:2">
      <c r="A1017" s="73" t="s">
        <v>1549</v>
      </c>
      <c r="B1017" s="73" t="s">
        <v>37</v>
      </c>
    </row>
    <row r="1018" spans="1:2">
      <c r="A1018" s="73" t="s">
        <v>1550</v>
      </c>
      <c r="B1018" s="73" t="s">
        <v>37</v>
      </c>
    </row>
    <row r="1019" spans="1:2">
      <c r="A1019" s="73" t="s">
        <v>1551</v>
      </c>
      <c r="B1019" s="73" t="s">
        <v>37</v>
      </c>
    </row>
    <row r="1020" spans="1:2">
      <c r="A1020" s="73" t="s">
        <v>1552</v>
      </c>
      <c r="B1020" s="73" t="s">
        <v>37</v>
      </c>
    </row>
    <row r="1021" spans="1:2">
      <c r="A1021" s="73" t="s">
        <v>1553</v>
      </c>
      <c r="B1021" s="73" t="s">
        <v>37</v>
      </c>
    </row>
    <row r="1022" spans="1:2">
      <c r="A1022" s="73" t="s">
        <v>1554</v>
      </c>
      <c r="B1022" s="73" t="s">
        <v>37</v>
      </c>
    </row>
    <row r="1023" spans="1:2">
      <c r="A1023" s="73" t="s">
        <v>1555</v>
      </c>
      <c r="B1023" s="73" t="s">
        <v>37</v>
      </c>
    </row>
    <row r="1024" spans="1:2">
      <c r="A1024" s="73" t="s">
        <v>1556</v>
      </c>
      <c r="B1024" s="73" t="s">
        <v>37</v>
      </c>
    </row>
    <row r="1025" spans="1:2">
      <c r="A1025" s="73" t="s">
        <v>1557</v>
      </c>
      <c r="B1025" s="73" t="s">
        <v>37</v>
      </c>
    </row>
    <row r="1026" spans="1:2">
      <c r="A1026" s="73" t="s">
        <v>1558</v>
      </c>
      <c r="B1026" s="73" t="s">
        <v>37</v>
      </c>
    </row>
    <row r="1027" spans="1:2">
      <c r="A1027" s="73" t="s">
        <v>1559</v>
      </c>
      <c r="B1027" s="73" t="s">
        <v>37</v>
      </c>
    </row>
    <row r="1028" spans="1:2">
      <c r="A1028" s="73" t="s">
        <v>1560</v>
      </c>
      <c r="B1028" s="73" t="s">
        <v>37</v>
      </c>
    </row>
    <row r="1029" spans="1:2">
      <c r="A1029" s="73" t="s">
        <v>1561</v>
      </c>
      <c r="B1029" s="73" t="s">
        <v>37</v>
      </c>
    </row>
    <row r="1030" spans="1:2">
      <c r="A1030" s="73" t="s">
        <v>1562</v>
      </c>
      <c r="B1030" s="73" t="s">
        <v>37</v>
      </c>
    </row>
    <row r="1031" spans="1:2">
      <c r="A1031" s="73" t="s">
        <v>1563</v>
      </c>
      <c r="B1031" s="73" t="s">
        <v>37</v>
      </c>
    </row>
    <row r="1032" spans="1:2">
      <c r="A1032" s="73" t="s">
        <v>1564</v>
      </c>
      <c r="B1032" s="73" t="s">
        <v>37</v>
      </c>
    </row>
    <row r="1033" spans="1:2">
      <c r="A1033" s="73" t="s">
        <v>1565</v>
      </c>
      <c r="B1033" s="73" t="s">
        <v>37</v>
      </c>
    </row>
    <row r="1034" spans="1:2">
      <c r="A1034" s="73" t="s">
        <v>1566</v>
      </c>
      <c r="B1034" s="73" t="s">
        <v>37</v>
      </c>
    </row>
    <row r="1035" spans="1:2">
      <c r="A1035" s="73" t="s">
        <v>1567</v>
      </c>
      <c r="B1035" s="73" t="s">
        <v>37</v>
      </c>
    </row>
    <row r="1036" spans="1:2">
      <c r="A1036" s="73" t="s">
        <v>1568</v>
      </c>
      <c r="B1036" s="73" t="s">
        <v>37</v>
      </c>
    </row>
    <row r="1037" spans="1:2">
      <c r="A1037" s="73" t="s">
        <v>1569</v>
      </c>
      <c r="B1037" s="73" t="s">
        <v>37</v>
      </c>
    </row>
    <row r="1038" spans="1:2">
      <c r="A1038" s="73" t="s">
        <v>1570</v>
      </c>
      <c r="B1038" s="73" t="s">
        <v>37</v>
      </c>
    </row>
    <row r="1039" spans="1:2">
      <c r="A1039" s="73" t="s">
        <v>1571</v>
      </c>
      <c r="B1039" s="73" t="s">
        <v>37</v>
      </c>
    </row>
    <row r="1040" spans="1:2">
      <c r="A1040" s="73" t="s">
        <v>1572</v>
      </c>
      <c r="B1040" s="73" t="s">
        <v>37</v>
      </c>
    </row>
    <row r="1041" spans="1:2">
      <c r="A1041" s="73" t="s">
        <v>1573</v>
      </c>
      <c r="B1041" s="73" t="s">
        <v>37</v>
      </c>
    </row>
    <row r="1042" spans="1:2">
      <c r="A1042" s="73" t="s">
        <v>1574</v>
      </c>
      <c r="B1042" s="73" t="s">
        <v>37</v>
      </c>
    </row>
    <row r="1043" spans="1:2">
      <c r="A1043" s="73" t="s">
        <v>1575</v>
      </c>
      <c r="B1043" s="73" t="s">
        <v>37</v>
      </c>
    </row>
    <row r="1044" spans="1:2">
      <c r="A1044" s="73" t="s">
        <v>1576</v>
      </c>
      <c r="B1044" s="73" t="s">
        <v>2</v>
      </c>
    </row>
    <row r="1045" spans="1:2">
      <c r="A1045" s="73" t="s">
        <v>1577</v>
      </c>
      <c r="B1045" s="73" t="s">
        <v>2</v>
      </c>
    </row>
    <row r="1046" spans="1:2">
      <c r="A1046" s="73" t="s">
        <v>1578</v>
      </c>
      <c r="B1046" s="73" t="s">
        <v>2</v>
      </c>
    </row>
    <row r="1047" spans="1:2">
      <c r="A1047" s="73" t="s">
        <v>1579</v>
      </c>
      <c r="B1047" s="73" t="s">
        <v>2</v>
      </c>
    </row>
    <row r="1048" spans="1:2">
      <c r="A1048" s="73" t="s">
        <v>1580</v>
      </c>
      <c r="B1048" s="73" t="s">
        <v>2</v>
      </c>
    </row>
    <row r="1049" spans="1:2">
      <c r="A1049" s="73" t="s">
        <v>1581</v>
      </c>
      <c r="B1049" s="73" t="s">
        <v>2</v>
      </c>
    </row>
    <row r="1050" spans="1:2">
      <c r="A1050" s="73" t="s">
        <v>1582</v>
      </c>
      <c r="B1050" s="73" t="s">
        <v>2</v>
      </c>
    </row>
    <row r="1051" spans="1:2">
      <c r="A1051" s="73" t="s">
        <v>1583</v>
      </c>
      <c r="B1051" s="73" t="s">
        <v>2</v>
      </c>
    </row>
    <row r="1052" spans="1:2">
      <c r="A1052" s="73" t="s">
        <v>1584</v>
      </c>
      <c r="B1052" s="73" t="s">
        <v>2</v>
      </c>
    </row>
    <row r="1053" spans="1:2">
      <c r="A1053" s="73" t="s">
        <v>1585</v>
      </c>
      <c r="B1053" s="73" t="s">
        <v>2</v>
      </c>
    </row>
    <row r="1054" spans="1:2">
      <c r="A1054" s="73" t="s">
        <v>1586</v>
      </c>
      <c r="B1054" s="73" t="s">
        <v>2</v>
      </c>
    </row>
    <row r="1055" spans="1:2">
      <c r="A1055" s="73" t="s">
        <v>1587</v>
      </c>
      <c r="B1055" s="73" t="s">
        <v>2</v>
      </c>
    </row>
    <row r="1056" spans="1:2">
      <c r="A1056" s="73" t="s">
        <v>1588</v>
      </c>
      <c r="B1056" s="73" t="s">
        <v>2</v>
      </c>
    </row>
    <row r="1057" spans="1:2">
      <c r="A1057" s="73" t="s">
        <v>1589</v>
      </c>
      <c r="B1057" s="73" t="s">
        <v>2</v>
      </c>
    </row>
    <row r="1058" spans="1:2">
      <c r="A1058" s="73" t="s">
        <v>1590</v>
      </c>
      <c r="B1058" s="73" t="s">
        <v>2</v>
      </c>
    </row>
    <row r="1059" spans="1:2">
      <c r="A1059" s="73" t="s">
        <v>1591</v>
      </c>
      <c r="B1059" s="73" t="s">
        <v>2</v>
      </c>
    </row>
    <row r="1060" spans="1:2">
      <c r="A1060" s="73" t="s">
        <v>695</v>
      </c>
      <c r="B1060" s="73" t="s">
        <v>2</v>
      </c>
    </row>
    <row r="1061" spans="1:2">
      <c r="A1061" s="73" t="s">
        <v>1592</v>
      </c>
      <c r="B1061" s="73" t="s">
        <v>407</v>
      </c>
    </row>
    <row r="1062" spans="1:2">
      <c r="A1062" s="73" t="s">
        <v>1593</v>
      </c>
      <c r="B1062" s="73" t="s">
        <v>407</v>
      </c>
    </row>
    <row r="1063" spans="1:2">
      <c r="A1063" s="73" t="s">
        <v>1594</v>
      </c>
      <c r="B1063" s="73" t="s">
        <v>18</v>
      </c>
    </row>
    <row r="1064" spans="1:2">
      <c r="A1064" s="73" t="s">
        <v>1595</v>
      </c>
      <c r="B1064" s="73" t="s">
        <v>18</v>
      </c>
    </row>
    <row r="1065" spans="1:2">
      <c r="A1065" s="73" t="s">
        <v>1596</v>
      </c>
      <c r="B1065" s="73" t="s">
        <v>18</v>
      </c>
    </row>
    <row r="1066" spans="1:2">
      <c r="A1066" s="73" t="s">
        <v>1597</v>
      </c>
      <c r="B1066" s="73" t="s">
        <v>18</v>
      </c>
    </row>
    <row r="1067" spans="1:2">
      <c r="A1067" s="73" t="s">
        <v>1598</v>
      </c>
      <c r="B1067" s="73" t="s">
        <v>18</v>
      </c>
    </row>
    <row r="1068" spans="1:2">
      <c r="A1068" s="73" t="s">
        <v>1599</v>
      </c>
      <c r="B1068" s="73" t="s">
        <v>18</v>
      </c>
    </row>
    <row r="1069" spans="1:2">
      <c r="A1069" s="73" t="s">
        <v>1600</v>
      </c>
      <c r="B1069" s="73" t="s">
        <v>18</v>
      </c>
    </row>
    <row r="1070" spans="1:2">
      <c r="A1070" s="73" t="s">
        <v>1601</v>
      </c>
      <c r="B1070" s="73" t="s">
        <v>18</v>
      </c>
    </row>
    <row r="1071" spans="1:2">
      <c r="A1071" s="73"/>
      <c r="B1071" s="73" t="s">
        <v>206</v>
      </c>
    </row>
    <row r="1072" spans="1:2">
      <c r="A1072" s="73" t="s">
        <v>1602</v>
      </c>
      <c r="B1072" s="73" t="s">
        <v>335</v>
      </c>
    </row>
    <row r="1073" spans="1:2">
      <c r="A1073" s="73" t="s">
        <v>1603</v>
      </c>
      <c r="B1073" s="73" t="s">
        <v>335</v>
      </c>
    </row>
    <row r="1074" spans="1:2">
      <c r="A1074" s="73" t="s">
        <v>1604</v>
      </c>
      <c r="B1074" s="73" t="s">
        <v>335</v>
      </c>
    </row>
    <row r="1075" spans="1:2">
      <c r="A1075" s="73" t="s">
        <v>1605</v>
      </c>
      <c r="B1075" s="73" t="s">
        <v>335</v>
      </c>
    </row>
    <row r="1076" spans="1:2">
      <c r="A1076" s="73" t="s">
        <v>1606</v>
      </c>
      <c r="B1076" s="73" t="s">
        <v>335</v>
      </c>
    </row>
    <row r="1077" spans="1:2">
      <c r="A1077" s="73" t="s">
        <v>1607</v>
      </c>
      <c r="B1077" s="73" t="s">
        <v>335</v>
      </c>
    </row>
    <row r="1078" spans="1:2">
      <c r="A1078" s="73" t="s">
        <v>722</v>
      </c>
      <c r="B1078" s="73" t="s">
        <v>335</v>
      </c>
    </row>
    <row r="1079" spans="1:2">
      <c r="A1079" s="73" t="s">
        <v>1608</v>
      </c>
      <c r="B1079" s="73" t="s">
        <v>335</v>
      </c>
    </row>
    <row r="1080" spans="1:2">
      <c r="A1080" s="73" t="s">
        <v>1609</v>
      </c>
      <c r="B1080" s="73" t="s">
        <v>335</v>
      </c>
    </row>
    <row r="1081" spans="1:2">
      <c r="A1081" s="73" t="s">
        <v>1610</v>
      </c>
      <c r="B1081" s="73" t="s">
        <v>335</v>
      </c>
    </row>
    <row r="1082" spans="1:2">
      <c r="A1082" s="73" t="s">
        <v>1611</v>
      </c>
      <c r="B1082" s="73" t="s">
        <v>335</v>
      </c>
    </row>
    <row r="1083" spans="1:2">
      <c r="A1083" s="73" t="s">
        <v>1612</v>
      </c>
      <c r="B1083" s="73" t="s">
        <v>335</v>
      </c>
    </row>
    <row r="1084" spans="1:2">
      <c r="A1084" s="73" t="s">
        <v>1613</v>
      </c>
      <c r="B1084" s="73" t="s">
        <v>335</v>
      </c>
    </row>
    <row r="1085" spans="1:2">
      <c r="A1085" s="73" t="s">
        <v>1614</v>
      </c>
      <c r="B1085" s="73" t="s">
        <v>335</v>
      </c>
    </row>
    <row r="1086" spans="1:2">
      <c r="A1086" s="73" t="s">
        <v>1615</v>
      </c>
      <c r="B1086" s="73" t="s">
        <v>335</v>
      </c>
    </row>
    <row r="1087" spans="1:2">
      <c r="A1087" s="73" t="s">
        <v>1616</v>
      </c>
      <c r="B1087" s="73" t="s">
        <v>335</v>
      </c>
    </row>
    <row r="1088" spans="1:2">
      <c r="A1088" s="73" t="s">
        <v>1617</v>
      </c>
      <c r="B1088" s="73" t="s">
        <v>335</v>
      </c>
    </row>
    <row r="1089" spans="1:2">
      <c r="A1089" s="73" t="s">
        <v>1618</v>
      </c>
      <c r="B1089" s="73" t="s">
        <v>335</v>
      </c>
    </row>
    <row r="1090" spans="1:2">
      <c r="A1090" s="73" t="s">
        <v>1619</v>
      </c>
      <c r="B1090" s="73" t="s">
        <v>46</v>
      </c>
    </row>
    <row r="1091" spans="1:2">
      <c r="A1091" s="73" t="s">
        <v>1620</v>
      </c>
      <c r="B1091" s="73" t="s">
        <v>46</v>
      </c>
    </row>
    <row r="1092" spans="1:2">
      <c r="A1092" s="73" t="s">
        <v>1621</v>
      </c>
      <c r="B1092" s="73" t="s">
        <v>46</v>
      </c>
    </row>
    <row r="1093" spans="1:2">
      <c r="A1093" s="73" t="s">
        <v>1622</v>
      </c>
      <c r="B1093" s="73" t="s">
        <v>46</v>
      </c>
    </row>
    <row r="1094" spans="1:2">
      <c r="A1094" s="73" t="s">
        <v>1623</v>
      </c>
      <c r="B1094" s="73" t="s">
        <v>46</v>
      </c>
    </row>
    <row r="1095" spans="1:2">
      <c r="A1095" s="73" t="s">
        <v>1624</v>
      </c>
      <c r="B1095" s="73" t="s">
        <v>46</v>
      </c>
    </row>
    <row r="1096" spans="1:2">
      <c r="A1096" s="73" t="s">
        <v>1625</v>
      </c>
      <c r="B1096" s="73" t="s">
        <v>46</v>
      </c>
    </row>
    <row r="1097" spans="1:2">
      <c r="A1097" s="73" t="s">
        <v>1626</v>
      </c>
      <c r="B1097" s="73" t="s">
        <v>46</v>
      </c>
    </row>
    <row r="1098" spans="1:2">
      <c r="A1098" s="73" t="s">
        <v>1627</v>
      </c>
      <c r="B1098" s="73" t="s">
        <v>46</v>
      </c>
    </row>
    <row r="1099" spans="1:2">
      <c r="A1099" s="73" t="s">
        <v>1628</v>
      </c>
      <c r="B1099" s="73" t="s">
        <v>46</v>
      </c>
    </row>
    <row r="1100" spans="1:2">
      <c r="A1100" s="73" t="s">
        <v>1629</v>
      </c>
      <c r="B1100" s="73" t="s">
        <v>46</v>
      </c>
    </row>
    <row r="1101" spans="1:2">
      <c r="A1101" s="73" t="s">
        <v>1630</v>
      </c>
      <c r="B1101" s="73" t="s">
        <v>46</v>
      </c>
    </row>
    <row r="1102" spans="1:2">
      <c r="A1102" s="73" t="s">
        <v>1631</v>
      </c>
      <c r="B1102" s="73" t="s">
        <v>46</v>
      </c>
    </row>
    <row r="1103" spans="1:2">
      <c r="A1103" s="73" t="s">
        <v>1632</v>
      </c>
      <c r="B1103" s="73" t="s">
        <v>46</v>
      </c>
    </row>
    <row r="1104" spans="1:2">
      <c r="A1104" s="73" t="s">
        <v>1633</v>
      </c>
      <c r="B1104" s="73" t="s">
        <v>46</v>
      </c>
    </row>
    <row r="1105" spans="1:2">
      <c r="A1105" s="73" t="s">
        <v>1634</v>
      </c>
      <c r="B1105" s="73" t="s">
        <v>46</v>
      </c>
    </row>
    <row r="1106" spans="1:2">
      <c r="A1106" s="73" t="s">
        <v>1635</v>
      </c>
      <c r="B1106" s="73" t="s">
        <v>46</v>
      </c>
    </row>
    <row r="1107" spans="1:2">
      <c r="A1107" s="73" t="s">
        <v>1636</v>
      </c>
      <c r="B1107" s="73" t="s">
        <v>46</v>
      </c>
    </row>
    <row r="1108" spans="1:2">
      <c r="A1108" s="73" t="s">
        <v>1637</v>
      </c>
      <c r="B1108" s="73" t="s">
        <v>46</v>
      </c>
    </row>
    <row r="1109" spans="1:2">
      <c r="A1109" s="73" t="s">
        <v>1638</v>
      </c>
      <c r="B1109" s="73" t="s">
        <v>46</v>
      </c>
    </row>
    <row r="1110" spans="1:2">
      <c r="A1110" s="73" t="s">
        <v>1639</v>
      </c>
      <c r="B1110" s="73" t="s">
        <v>46</v>
      </c>
    </row>
    <row r="1111" spans="1:2">
      <c r="A1111" s="73" t="s">
        <v>1640</v>
      </c>
      <c r="B1111" s="73" t="s">
        <v>46</v>
      </c>
    </row>
    <row r="1112" spans="1:2">
      <c r="A1112" s="73" t="s">
        <v>917</v>
      </c>
      <c r="B1112" s="73" t="s">
        <v>46</v>
      </c>
    </row>
    <row r="1113" spans="1:2">
      <c r="A1113" s="73" t="s">
        <v>1641</v>
      </c>
      <c r="B1113" s="73" t="s">
        <v>46</v>
      </c>
    </row>
    <row r="1114" spans="1:2">
      <c r="A1114" s="73" t="s">
        <v>1053</v>
      </c>
      <c r="B1114" s="73" t="s">
        <v>46</v>
      </c>
    </row>
    <row r="1115" spans="1:2">
      <c r="A1115" s="73" t="s">
        <v>1642</v>
      </c>
      <c r="B1115" s="73" t="s">
        <v>46</v>
      </c>
    </row>
    <row r="1116" spans="1:2">
      <c r="A1116" s="73" t="s">
        <v>1643</v>
      </c>
      <c r="B1116" s="73" t="s">
        <v>196</v>
      </c>
    </row>
    <row r="1117" spans="1:2">
      <c r="A1117" s="73" t="s">
        <v>1644</v>
      </c>
      <c r="B1117" s="73" t="s">
        <v>196</v>
      </c>
    </row>
    <row r="1118" spans="1:2">
      <c r="A1118" s="73" t="s">
        <v>1645</v>
      </c>
      <c r="B1118" s="73" t="s">
        <v>196</v>
      </c>
    </row>
    <row r="1119" spans="1:2">
      <c r="A1119" s="73" t="s">
        <v>1646</v>
      </c>
      <c r="B1119" s="73" t="s">
        <v>196</v>
      </c>
    </row>
    <row r="1120" spans="1:2">
      <c r="A1120" s="73" t="s">
        <v>1647</v>
      </c>
      <c r="B1120" s="73" t="s">
        <v>196</v>
      </c>
    </row>
    <row r="1121" spans="1:2">
      <c r="A1121" s="73" t="s">
        <v>1648</v>
      </c>
      <c r="B1121" s="73" t="s">
        <v>196</v>
      </c>
    </row>
    <row r="1122" spans="1:2">
      <c r="A1122" s="73" t="s">
        <v>1649</v>
      </c>
      <c r="B1122" s="73" t="s">
        <v>196</v>
      </c>
    </row>
    <row r="1123" spans="1:2">
      <c r="A1123" s="73" t="s">
        <v>1650</v>
      </c>
      <c r="B1123" s="73" t="s">
        <v>196</v>
      </c>
    </row>
    <row r="1124" spans="1:2">
      <c r="A1124" s="73" t="s">
        <v>1651</v>
      </c>
      <c r="B1124" s="73" t="s">
        <v>196</v>
      </c>
    </row>
    <row r="1125" spans="1:2">
      <c r="A1125" s="73" t="s">
        <v>1652</v>
      </c>
      <c r="B1125" s="73" t="s">
        <v>196</v>
      </c>
    </row>
    <row r="1126" spans="1:2">
      <c r="A1126" s="73" t="s">
        <v>1653</v>
      </c>
      <c r="B1126" s="73" t="s">
        <v>196</v>
      </c>
    </row>
    <row r="1127" spans="1:2">
      <c r="A1127" s="73" t="s">
        <v>1654</v>
      </c>
      <c r="B1127" s="73" t="s">
        <v>196</v>
      </c>
    </row>
    <row r="1128" spans="1:2">
      <c r="A1128" s="73" t="s">
        <v>1655</v>
      </c>
      <c r="B1128" s="73" t="s">
        <v>196</v>
      </c>
    </row>
    <row r="1129" spans="1:2">
      <c r="A1129" s="73" t="s">
        <v>1656</v>
      </c>
      <c r="B1129" s="73" t="s">
        <v>196</v>
      </c>
    </row>
    <row r="1130" spans="1:2">
      <c r="A1130" s="73" t="s">
        <v>1657</v>
      </c>
      <c r="B1130" s="73" t="s">
        <v>196</v>
      </c>
    </row>
    <row r="1131" spans="1:2">
      <c r="A1131" s="73" t="s">
        <v>1658</v>
      </c>
      <c r="B1131" s="73" t="s">
        <v>196</v>
      </c>
    </row>
    <row r="1132" spans="1:2">
      <c r="A1132" s="73" t="s">
        <v>1659</v>
      </c>
      <c r="B1132" s="73" t="s">
        <v>196</v>
      </c>
    </row>
    <row r="1133" spans="1:2">
      <c r="A1133" s="73" t="s">
        <v>1660</v>
      </c>
      <c r="B1133" s="73" t="s">
        <v>196</v>
      </c>
    </row>
    <row r="1134" spans="1:2">
      <c r="A1134" s="73" t="s">
        <v>1661</v>
      </c>
      <c r="B1134" s="73" t="s">
        <v>196</v>
      </c>
    </row>
    <row r="1135" spans="1:2">
      <c r="A1135" s="73" t="s">
        <v>1662</v>
      </c>
      <c r="B1135" s="73" t="s">
        <v>196</v>
      </c>
    </row>
    <row r="1136" spans="1:2">
      <c r="A1136" s="73" t="s">
        <v>1663</v>
      </c>
      <c r="B1136" s="73" t="s">
        <v>196</v>
      </c>
    </row>
    <row r="1137" spans="1:2">
      <c r="A1137" s="73" t="s">
        <v>1664</v>
      </c>
      <c r="B1137" s="73" t="s">
        <v>196</v>
      </c>
    </row>
    <row r="1138" spans="1:2">
      <c r="A1138" s="73" t="s">
        <v>1665</v>
      </c>
      <c r="B1138" s="73" t="s">
        <v>196</v>
      </c>
    </row>
    <row r="1139" spans="1:2">
      <c r="A1139" s="73" t="s">
        <v>1666</v>
      </c>
      <c r="B1139" s="73" t="s">
        <v>196</v>
      </c>
    </row>
    <row r="1140" spans="1:2">
      <c r="A1140" s="73" t="s">
        <v>917</v>
      </c>
      <c r="B1140" s="73" t="s">
        <v>196</v>
      </c>
    </row>
    <row r="1141" spans="1:2">
      <c r="A1141" s="73" t="s">
        <v>1667</v>
      </c>
      <c r="B1141" s="73" t="s">
        <v>196</v>
      </c>
    </row>
    <row r="1142" spans="1:2">
      <c r="A1142" s="73" t="s">
        <v>1668</v>
      </c>
      <c r="B1142" s="73" t="s">
        <v>196</v>
      </c>
    </row>
    <row r="1143" spans="1:2">
      <c r="A1143" s="73" t="s">
        <v>1669</v>
      </c>
      <c r="B1143" s="73" t="s">
        <v>196</v>
      </c>
    </row>
    <row r="1144" spans="1:2">
      <c r="A1144" s="73" t="s">
        <v>1670</v>
      </c>
      <c r="B1144" s="73" t="s">
        <v>196</v>
      </c>
    </row>
    <row r="1145" spans="1:2">
      <c r="A1145" s="73" t="s">
        <v>1671</v>
      </c>
      <c r="B1145" s="73" t="s">
        <v>196</v>
      </c>
    </row>
    <row r="1146" spans="1:2">
      <c r="A1146" s="73" t="s">
        <v>1672</v>
      </c>
      <c r="B1146" s="73" t="s">
        <v>196</v>
      </c>
    </row>
    <row r="1147" spans="1:2">
      <c r="A1147" s="73" t="s">
        <v>1673</v>
      </c>
      <c r="B1147" s="73" t="s">
        <v>196</v>
      </c>
    </row>
    <row r="1148" spans="1:2">
      <c r="A1148" s="73" t="s">
        <v>1674</v>
      </c>
      <c r="B1148" s="73" t="s">
        <v>196</v>
      </c>
    </row>
    <row r="1149" spans="1:2">
      <c r="A1149" s="73"/>
      <c r="B1149" s="73" t="s">
        <v>379</v>
      </c>
    </row>
    <row r="1150" spans="1:2">
      <c r="A1150" s="73"/>
      <c r="B1150" s="73" t="s">
        <v>164</v>
      </c>
    </row>
    <row r="1151" spans="1:2">
      <c r="A1151" s="73" t="s">
        <v>622</v>
      </c>
      <c r="B1151" s="73" t="s">
        <v>92</v>
      </c>
    </row>
    <row r="1152" spans="1:2">
      <c r="A1152" s="73" t="s">
        <v>1675</v>
      </c>
      <c r="B1152" s="73" t="s">
        <v>317</v>
      </c>
    </row>
    <row r="1153" spans="1:2">
      <c r="A1153" s="73" t="s">
        <v>1676</v>
      </c>
      <c r="B1153" s="73" t="s">
        <v>317</v>
      </c>
    </row>
    <row r="1154" spans="1:2">
      <c r="A1154" s="73" t="s">
        <v>1677</v>
      </c>
      <c r="B1154" s="73" t="s">
        <v>317</v>
      </c>
    </row>
    <row r="1155" spans="1:2">
      <c r="A1155" s="73" t="s">
        <v>1678</v>
      </c>
      <c r="B1155" s="73" t="s">
        <v>317</v>
      </c>
    </row>
    <row r="1156" spans="1:2">
      <c r="A1156" s="73" t="s">
        <v>1679</v>
      </c>
      <c r="B1156" s="73" t="s">
        <v>317</v>
      </c>
    </row>
    <row r="1157" spans="1:2">
      <c r="A1157" s="73" t="s">
        <v>1680</v>
      </c>
      <c r="B1157" s="73" t="s">
        <v>317</v>
      </c>
    </row>
    <row r="1158" spans="1:2">
      <c r="A1158" s="73" t="s">
        <v>1681</v>
      </c>
      <c r="B1158" s="73" t="s">
        <v>317</v>
      </c>
    </row>
    <row r="1159" spans="1:2">
      <c r="A1159" s="73" t="s">
        <v>1682</v>
      </c>
      <c r="B1159" s="73" t="s">
        <v>317</v>
      </c>
    </row>
    <row r="1160" spans="1:2">
      <c r="A1160" s="73" t="s">
        <v>1683</v>
      </c>
      <c r="B1160" s="73" t="s">
        <v>317</v>
      </c>
    </row>
    <row r="1161" spans="1:2">
      <c r="A1161" s="73"/>
      <c r="B1161" s="73" t="s">
        <v>129</v>
      </c>
    </row>
    <row r="1162" spans="1:2">
      <c r="A1162" s="73" t="s">
        <v>1684</v>
      </c>
      <c r="B1162" s="73" t="s">
        <v>333</v>
      </c>
    </row>
    <row r="1163" spans="1:2">
      <c r="A1163" s="73" t="s">
        <v>1685</v>
      </c>
      <c r="B1163" s="73" t="s">
        <v>333</v>
      </c>
    </row>
    <row r="1164" spans="1:2">
      <c r="A1164" s="73" t="s">
        <v>1686</v>
      </c>
      <c r="B1164" s="73" t="s">
        <v>333</v>
      </c>
    </row>
    <row r="1165" spans="1:2">
      <c r="A1165" s="73" t="s">
        <v>1687</v>
      </c>
      <c r="B1165" s="73" t="s">
        <v>333</v>
      </c>
    </row>
    <row r="1166" spans="1:2">
      <c r="A1166" s="73" t="s">
        <v>1688</v>
      </c>
      <c r="B1166" s="73" t="s">
        <v>333</v>
      </c>
    </row>
    <row r="1167" spans="1:2">
      <c r="A1167" s="73" t="s">
        <v>777</v>
      </c>
      <c r="B1167" s="73" t="s">
        <v>333</v>
      </c>
    </row>
    <row r="1168" spans="1:2">
      <c r="A1168" s="73" t="s">
        <v>1689</v>
      </c>
      <c r="B1168" s="73" t="s">
        <v>333</v>
      </c>
    </row>
    <row r="1169" spans="1:2">
      <c r="A1169" s="73" t="s">
        <v>1690</v>
      </c>
      <c r="B1169" s="73" t="s">
        <v>333</v>
      </c>
    </row>
    <row r="1170" spans="1:2">
      <c r="A1170" s="73" t="s">
        <v>1691</v>
      </c>
      <c r="B1170" s="73" t="s">
        <v>333</v>
      </c>
    </row>
    <row r="1171" spans="1:2">
      <c r="A1171" s="73" t="s">
        <v>1692</v>
      </c>
      <c r="B1171" s="73" t="s">
        <v>333</v>
      </c>
    </row>
    <row r="1172" spans="1:2">
      <c r="A1172" s="73" t="s">
        <v>695</v>
      </c>
      <c r="B1172" s="73" t="s">
        <v>333</v>
      </c>
    </row>
    <row r="1173" spans="1:2">
      <c r="A1173" s="73" t="s">
        <v>695</v>
      </c>
      <c r="B1173" s="73" t="s">
        <v>333</v>
      </c>
    </row>
    <row r="1174" spans="1:2">
      <c r="A1174" s="73"/>
      <c r="B1174" s="73" t="s">
        <v>276</v>
      </c>
    </row>
    <row r="1175" spans="1:2">
      <c r="A1175" s="73" t="s">
        <v>1693</v>
      </c>
      <c r="B1175" s="73" t="s">
        <v>321</v>
      </c>
    </row>
    <row r="1176" spans="1:2">
      <c r="A1176" s="73" t="s">
        <v>1694</v>
      </c>
      <c r="B1176" s="73" t="s">
        <v>321</v>
      </c>
    </row>
    <row r="1177" spans="1:2">
      <c r="A1177" s="73" t="s">
        <v>1695</v>
      </c>
      <c r="B1177" s="73" t="s">
        <v>321</v>
      </c>
    </row>
    <row r="1178" spans="1:2">
      <c r="A1178" s="73" t="s">
        <v>1696</v>
      </c>
      <c r="B1178" s="73" t="s">
        <v>321</v>
      </c>
    </row>
    <row r="1179" spans="1:2">
      <c r="A1179" s="73" t="s">
        <v>1697</v>
      </c>
      <c r="B1179" s="73" t="s">
        <v>321</v>
      </c>
    </row>
    <row r="1180" spans="1:2">
      <c r="A1180" s="73" t="s">
        <v>1698</v>
      </c>
      <c r="B1180" s="73" t="s">
        <v>321</v>
      </c>
    </row>
    <row r="1181" spans="1:2">
      <c r="A1181" s="73" t="s">
        <v>1699</v>
      </c>
      <c r="B1181" s="73" t="s">
        <v>321</v>
      </c>
    </row>
    <row r="1182" spans="1:2">
      <c r="A1182" s="73" t="s">
        <v>1700</v>
      </c>
      <c r="B1182" s="73" t="s">
        <v>321</v>
      </c>
    </row>
    <row r="1183" spans="1:2">
      <c r="A1183" s="73" t="s">
        <v>1701</v>
      </c>
      <c r="B1183" s="73" t="s">
        <v>321</v>
      </c>
    </row>
    <row r="1184" spans="1:2">
      <c r="A1184" s="73" t="s">
        <v>695</v>
      </c>
      <c r="B1184" s="73" t="s">
        <v>321</v>
      </c>
    </row>
    <row r="1185" spans="1:2">
      <c r="A1185" s="73" t="s">
        <v>695</v>
      </c>
      <c r="B1185" s="73" t="s">
        <v>321</v>
      </c>
    </row>
    <row r="1186" spans="1:2">
      <c r="A1186" s="73" t="s">
        <v>1702</v>
      </c>
      <c r="B1186" s="73" t="s">
        <v>12</v>
      </c>
    </row>
    <row r="1187" spans="1:2">
      <c r="A1187" s="73" t="s">
        <v>1703</v>
      </c>
      <c r="B1187" s="73" t="s">
        <v>12</v>
      </c>
    </row>
    <row r="1188" spans="1:2">
      <c r="A1188" s="73" t="s">
        <v>1704</v>
      </c>
      <c r="B1188" s="73" t="s">
        <v>12</v>
      </c>
    </row>
    <row r="1189" spans="1:2">
      <c r="A1189" s="73" t="s">
        <v>1705</v>
      </c>
      <c r="B1189" s="73" t="s">
        <v>12</v>
      </c>
    </row>
    <row r="1190" spans="1:2">
      <c r="A1190" s="73" t="s">
        <v>1706</v>
      </c>
      <c r="B1190" s="73" t="s">
        <v>12</v>
      </c>
    </row>
    <row r="1191" spans="1:2">
      <c r="A1191" s="73" t="s">
        <v>1707</v>
      </c>
      <c r="B1191" s="73" t="s">
        <v>12</v>
      </c>
    </row>
    <row r="1192" spans="1:2">
      <c r="A1192" s="73" t="s">
        <v>1708</v>
      </c>
      <c r="B1192" s="73" t="s">
        <v>12</v>
      </c>
    </row>
    <row r="1193" spans="1:2">
      <c r="A1193" s="73" t="s">
        <v>1709</v>
      </c>
      <c r="B1193" s="73" t="s">
        <v>12</v>
      </c>
    </row>
    <row r="1194" spans="1:2">
      <c r="A1194" s="73" t="s">
        <v>1710</v>
      </c>
      <c r="B1194" s="73" t="s">
        <v>12</v>
      </c>
    </row>
    <row r="1195" spans="1:2">
      <c r="A1195" s="73" t="s">
        <v>1711</v>
      </c>
      <c r="B1195" s="73" t="s">
        <v>12</v>
      </c>
    </row>
    <row r="1196" spans="1:2">
      <c r="A1196" s="73" t="s">
        <v>1712</v>
      </c>
      <c r="B1196" s="73" t="s">
        <v>12</v>
      </c>
    </row>
    <row r="1197" spans="1:2">
      <c r="A1197" s="73" t="s">
        <v>695</v>
      </c>
      <c r="B1197" s="73" t="s">
        <v>12</v>
      </c>
    </row>
    <row r="1198" spans="1:2">
      <c r="A1198" s="73"/>
      <c r="B1198" s="73" t="s">
        <v>272</v>
      </c>
    </row>
    <row r="1199" spans="1:2">
      <c r="A1199" s="73" t="s">
        <v>1713</v>
      </c>
      <c r="B1199" s="73" t="s">
        <v>327</v>
      </c>
    </row>
    <row r="1200" spans="1:2">
      <c r="A1200" s="73" t="s">
        <v>1714</v>
      </c>
      <c r="B1200" s="73" t="s">
        <v>327</v>
      </c>
    </row>
    <row r="1201" spans="1:2">
      <c r="A1201" s="73" t="s">
        <v>1715</v>
      </c>
      <c r="B1201" s="73" t="s">
        <v>327</v>
      </c>
    </row>
    <row r="1202" spans="1:2">
      <c r="A1202" s="73" t="s">
        <v>1716</v>
      </c>
      <c r="B1202" s="73" t="s">
        <v>327</v>
      </c>
    </row>
    <row r="1203" spans="1:2">
      <c r="A1203" s="73" t="s">
        <v>1717</v>
      </c>
      <c r="B1203" s="73" t="s">
        <v>327</v>
      </c>
    </row>
    <row r="1204" spans="1:2">
      <c r="A1204" s="73" t="s">
        <v>1718</v>
      </c>
      <c r="B1204" s="73" t="s">
        <v>327</v>
      </c>
    </row>
    <row r="1205" spans="1:2">
      <c r="A1205" s="73" t="s">
        <v>1719</v>
      </c>
      <c r="B1205" s="73" t="s">
        <v>327</v>
      </c>
    </row>
    <row r="1206" spans="1:2">
      <c r="A1206" s="73" t="s">
        <v>1720</v>
      </c>
      <c r="B1206" s="73" t="s">
        <v>251</v>
      </c>
    </row>
    <row r="1207" spans="1:2">
      <c r="A1207" s="73" t="s">
        <v>1721</v>
      </c>
      <c r="B1207" s="73" t="s">
        <v>251</v>
      </c>
    </row>
    <row r="1208" spans="1:2">
      <c r="A1208" s="73" t="s">
        <v>1722</v>
      </c>
      <c r="B1208" s="73" t="s">
        <v>251</v>
      </c>
    </row>
    <row r="1209" spans="1:2">
      <c r="A1209" s="73" t="s">
        <v>1723</v>
      </c>
      <c r="B1209" s="73" t="s">
        <v>251</v>
      </c>
    </row>
    <row r="1210" spans="1:2">
      <c r="A1210" s="73" t="s">
        <v>1724</v>
      </c>
      <c r="B1210" s="73" t="s">
        <v>251</v>
      </c>
    </row>
    <row r="1211" spans="1:2">
      <c r="A1211" s="73" t="s">
        <v>1725</v>
      </c>
      <c r="B1211" s="73" t="s">
        <v>251</v>
      </c>
    </row>
    <row r="1212" spans="1:2">
      <c r="A1212" s="73" t="s">
        <v>1726</v>
      </c>
      <c r="B1212" s="73" t="s">
        <v>251</v>
      </c>
    </row>
    <row r="1213" spans="1:2">
      <c r="A1213" s="73" t="s">
        <v>1727</v>
      </c>
      <c r="B1213" s="73" t="s">
        <v>251</v>
      </c>
    </row>
    <row r="1214" spans="1:2">
      <c r="A1214" s="73" t="s">
        <v>1728</v>
      </c>
      <c r="B1214" s="73" t="s">
        <v>251</v>
      </c>
    </row>
    <row r="1215" spans="1:2">
      <c r="A1215" s="73" t="s">
        <v>1729</v>
      </c>
      <c r="B1215" s="73" t="s">
        <v>251</v>
      </c>
    </row>
    <row r="1216" spans="1:2">
      <c r="A1216" s="73" t="s">
        <v>1730</v>
      </c>
      <c r="B1216" s="73" t="s">
        <v>251</v>
      </c>
    </row>
    <row r="1217" spans="1:2">
      <c r="A1217" s="73" t="s">
        <v>1731</v>
      </c>
      <c r="B1217" s="73" t="s">
        <v>251</v>
      </c>
    </row>
    <row r="1218" spans="1:2">
      <c r="A1218" s="73" t="s">
        <v>1732</v>
      </c>
      <c r="B1218" s="73" t="s">
        <v>251</v>
      </c>
    </row>
    <row r="1219" spans="1:2">
      <c r="A1219" s="73" t="s">
        <v>1733</v>
      </c>
      <c r="B1219" s="73" t="s">
        <v>251</v>
      </c>
    </row>
    <row r="1220" spans="1:2">
      <c r="A1220" s="73" t="s">
        <v>1734</v>
      </c>
      <c r="B1220" s="73" t="s">
        <v>251</v>
      </c>
    </row>
    <row r="1221" spans="1:2">
      <c r="A1221" s="73" t="s">
        <v>1735</v>
      </c>
      <c r="B1221" s="73" t="s">
        <v>251</v>
      </c>
    </row>
    <row r="1222" spans="1:2">
      <c r="A1222" s="73" t="s">
        <v>1736</v>
      </c>
      <c r="B1222" s="73" t="s">
        <v>251</v>
      </c>
    </row>
    <row r="1223" spans="1:2">
      <c r="A1223" s="73" t="s">
        <v>1737</v>
      </c>
      <c r="B1223" s="73" t="s">
        <v>251</v>
      </c>
    </row>
    <row r="1224" spans="1:2">
      <c r="A1224" s="73" t="s">
        <v>1738</v>
      </c>
      <c r="B1224" s="73" t="s">
        <v>251</v>
      </c>
    </row>
    <row r="1225" spans="1:2">
      <c r="A1225" s="73" t="s">
        <v>1739</v>
      </c>
      <c r="B1225" s="73" t="s">
        <v>251</v>
      </c>
    </row>
    <row r="1226" spans="1:2">
      <c r="A1226" s="73" t="s">
        <v>1740</v>
      </c>
      <c r="B1226" s="73" t="s">
        <v>251</v>
      </c>
    </row>
    <row r="1227" spans="1:2">
      <c r="A1227" s="73" t="s">
        <v>1741</v>
      </c>
      <c r="B1227" s="73" t="s">
        <v>251</v>
      </c>
    </row>
    <row r="1228" spans="1:2">
      <c r="A1228" s="73" t="s">
        <v>1742</v>
      </c>
      <c r="B1228" s="73" t="s">
        <v>251</v>
      </c>
    </row>
    <row r="1229" spans="1:2">
      <c r="A1229" s="73" t="s">
        <v>1743</v>
      </c>
      <c r="B1229" s="73" t="s">
        <v>251</v>
      </c>
    </row>
    <row r="1230" spans="1:2">
      <c r="A1230" s="73" t="s">
        <v>1744</v>
      </c>
      <c r="B1230" s="73" t="s">
        <v>251</v>
      </c>
    </row>
    <row r="1231" spans="1:2">
      <c r="A1231" s="73" t="s">
        <v>1745</v>
      </c>
      <c r="B1231" s="73" t="s">
        <v>251</v>
      </c>
    </row>
    <row r="1232" spans="1:2">
      <c r="A1232" s="73" t="s">
        <v>1746</v>
      </c>
      <c r="B1232" s="73" t="s">
        <v>251</v>
      </c>
    </row>
    <row r="1233" spans="1:2">
      <c r="A1233" s="73" t="s">
        <v>1747</v>
      </c>
      <c r="B1233" s="73" t="s">
        <v>251</v>
      </c>
    </row>
    <row r="1234" spans="1:2">
      <c r="A1234" s="73" t="s">
        <v>1748</v>
      </c>
      <c r="B1234" s="73" t="s">
        <v>251</v>
      </c>
    </row>
    <row r="1235" spans="1:2">
      <c r="A1235" s="73" t="s">
        <v>1749</v>
      </c>
      <c r="B1235" s="73" t="s">
        <v>251</v>
      </c>
    </row>
    <row r="1236" spans="1:2">
      <c r="A1236" s="73" t="s">
        <v>1750</v>
      </c>
      <c r="B1236" s="73" t="s">
        <v>251</v>
      </c>
    </row>
    <row r="1237" spans="1:2">
      <c r="A1237" s="73"/>
      <c r="B1237" s="73" t="s">
        <v>381</v>
      </c>
    </row>
    <row r="1238" spans="1:2">
      <c r="A1238" s="73"/>
      <c r="B1238" s="73" t="s">
        <v>484</v>
      </c>
    </row>
    <row r="1239" spans="1:2">
      <c r="A1239" s="73"/>
      <c r="B1239" s="73" t="s">
        <v>101</v>
      </c>
    </row>
    <row r="1240" spans="1:2">
      <c r="A1240" s="73"/>
      <c r="B1240" s="73" t="s">
        <v>109</v>
      </c>
    </row>
    <row r="1241" spans="1:2">
      <c r="A1241" s="73" t="s">
        <v>1751</v>
      </c>
      <c r="B1241" s="73" t="s">
        <v>32</v>
      </c>
    </row>
    <row r="1242" spans="1:2">
      <c r="A1242" s="73" t="s">
        <v>1752</v>
      </c>
      <c r="B1242" s="73" t="s">
        <v>32</v>
      </c>
    </row>
    <row r="1243" spans="1:2">
      <c r="A1243" s="73" t="s">
        <v>1753</v>
      </c>
      <c r="B1243" s="73" t="s">
        <v>32</v>
      </c>
    </row>
    <row r="1244" spans="1:2">
      <c r="A1244" s="73" t="s">
        <v>1754</v>
      </c>
      <c r="B1244" s="73" t="s">
        <v>32</v>
      </c>
    </row>
    <row r="1245" spans="1:2">
      <c r="A1245" s="73" t="s">
        <v>1755</v>
      </c>
      <c r="B1245" s="73" t="s">
        <v>32</v>
      </c>
    </row>
    <row r="1246" spans="1:2">
      <c r="A1246" s="73" t="s">
        <v>1756</v>
      </c>
      <c r="B1246" s="73" t="s">
        <v>32</v>
      </c>
    </row>
    <row r="1247" spans="1:2">
      <c r="A1247" s="73" t="s">
        <v>1757</v>
      </c>
      <c r="B1247" s="73" t="s">
        <v>32</v>
      </c>
    </row>
    <row r="1248" spans="1:2">
      <c r="A1248" s="73" t="s">
        <v>1758</v>
      </c>
      <c r="B1248" s="73" t="s">
        <v>32</v>
      </c>
    </row>
    <row r="1249" spans="1:2">
      <c r="A1249" s="73" t="s">
        <v>1759</v>
      </c>
      <c r="B1249" s="73" t="s">
        <v>32</v>
      </c>
    </row>
    <row r="1250" spans="1:2">
      <c r="A1250" s="73" t="s">
        <v>1760</v>
      </c>
      <c r="B1250" s="73" t="s">
        <v>32</v>
      </c>
    </row>
    <row r="1251" spans="1:2">
      <c r="A1251" s="73" t="s">
        <v>1761</v>
      </c>
      <c r="B1251" s="73" t="s">
        <v>32</v>
      </c>
    </row>
    <row r="1252" spans="1:2">
      <c r="A1252" s="73"/>
      <c r="B1252" s="73" t="s">
        <v>540</v>
      </c>
    </row>
    <row r="1253" spans="1:2">
      <c r="A1253" s="73"/>
      <c r="B1253" s="73" t="s">
        <v>544</v>
      </c>
    </row>
    <row r="1254" spans="1:2">
      <c r="A1254" s="73"/>
      <c r="B1254" s="73" t="s">
        <v>486</v>
      </c>
    </row>
    <row r="1255" spans="1:2">
      <c r="A1255" s="73"/>
      <c r="B1255" s="73" t="s">
        <v>488</v>
      </c>
    </row>
    <row r="1256" spans="1:2">
      <c r="A1256" s="73"/>
      <c r="B1256" s="73" t="s">
        <v>490</v>
      </c>
    </row>
    <row r="1257" spans="1:2">
      <c r="A1257" s="73" t="s">
        <v>1762</v>
      </c>
      <c r="B1257" s="73" t="s">
        <v>24</v>
      </c>
    </row>
    <row r="1258" spans="1:2">
      <c r="A1258" s="73" t="s">
        <v>1763</v>
      </c>
      <c r="B1258" s="73" t="s">
        <v>24</v>
      </c>
    </row>
    <row r="1259" spans="1:2">
      <c r="A1259" s="73" t="s">
        <v>1764</v>
      </c>
      <c r="B1259" s="73" t="s">
        <v>24</v>
      </c>
    </row>
    <row r="1260" spans="1:2">
      <c r="A1260" s="73" t="s">
        <v>1765</v>
      </c>
      <c r="B1260" s="73" t="s">
        <v>24</v>
      </c>
    </row>
    <row r="1261" spans="1:2">
      <c r="A1261" s="73" t="s">
        <v>1766</v>
      </c>
      <c r="B1261" s="73" t="s">
        <v>24</v>
      </c>
    </row>
    <row r="1262" spans="1:2">
      <c r="A1262" s="73"/>
      <c r="B1262" s="73" t="s">
        <v>492</v>
      </c>
    </row>
    <row r="1263" spans="1:2">
      <c r="A1263" s="73" t="s">
        <v>1767</v>
      </c>
      <c r="B1263" s="73" t="s">
        <v>338</v>
      </c>
    </row>
    <row r="1264" spans="1:2">
      <c r="A1264" s="73" t="s">
        <v>1768</v>
      </c>
      <c r="B1264" s="73" t="s">
        <v>338</v>
      </c>
    </row>
    <row r="1265" spans="1:2">
      <c r="A1265" s="73" t="s">
        <v>1769</v>
      </c>
      <c r="B1265" s="73" t="s">
        <v>338</v>
      </c>
    </row>
    <row r="1266" spans="1:2">
      <c r="A1266" s="73" t="s">
        <v>1770</v>
      </c>
      <c r="B1266" s="73" t="s">
        <v>338</v>
      </c>
    </row>
    <row r="1267" spans="1:2">
      <c r="A1267" s="73"/>
      <c r="B1267" s="73" t="s">
        <v>494</v>
      </c>
    </row>
    <row r="1268" spans="1:2">
      <c r="A1268" s="73"/>
      <c r="B1268" s="73" t="s">
        <v>496</v>
      </c>
    </row>
    <row r="1269" spans="1:2">
      <c r="A1269" s="73"/>
      <c r="B1269" s="73" t="s">
        <v>498</v>
      </c>
    </row>
    <row r="1270" spans="1:2">
      <c r="A1270" s="73"/>
      <c r="B1270" s="73" t="s">
        <v>260</v>
      </c>
    </row>
    <row r="1271" spans="1:2">
      <c r="A1271" s="73"/>
      <c r="B1271" s="73" t="s">
        <v>233</v>
      </c>
    </row>
    <row r="1272" spans="1:2">
      <c r="A1272" s="73" t="s">
        <v>1771</v>
      </c>
      <c r="B1272" s="73" t="s">
        <v>200</v>
      </c>
    </row>
    <row r="1273" spans="1:2">
      <c r="A1273" s="73" t="s">
        <v>1772</v>
      </c>
      <c r="B1273" s="73" t="s">
        <v>200</v>
      </c>
    </row>
    <row r="1274" spans="1:2">
      <c r="A1274" s="73" t="s">
        <v>1773</v>
      </c>
      <c r="B1274" s="73" t="s">
        <v>200</v>
      </c>
    </row>
    <row r="1275" spans="1:2">
      <c r="A1275" s="73" t="s">
        <v>1774</v>
      </c>
      <c r="B1275" s="73" t="s">
        <v>200</v>
      </c>
    </row>
    <row r="1276" spans="1:2">
      <c r="A1276" s="73" t="s">
        <v>1775</v>
      </c>
      <c r="B1276" s="73" t="s">
        <v>200</v>
      </c>
    </row>
    <row r="1277" spans="1:2">
      <c r="A1277" s="73" t="s">
        <v>1776</v>
      </c>
      <c r="B1277" s="73" t="s">
        <v>200</v>
      </c>
    </row>
    <row r="1278" spans="1:2">
      <c r="A1278" s="73" t="s">
        <v>1777</v>
      </c>
      <c r="B1278" s="73" t="s">
        <v>200</v>
      </c>
    </row>
    <row r="1279" spans="1:2">
      <c r="A1279" s="73" t="s">
        <v>1778</v>
      </c>
      <c r="B1279" s="73" t="s">
        <v>14</v>
      </c>
    </row>
    <row r="1280" spans="1:2">
      <c r="A1280" s="73" t="s">
        <v>1779</v>
      </c>
      <c r="B1280" s="73" t="s">
        <v>14</v>
      </c>
    </row>
    <row r="1281" spans="1:2">
      <c r="A1281" s="73" t="s">
        <v>1780</v>
      </c>
      <c r="B1281" s="73" t="s">
        <v>14</v>
      </c>
    </row>
    <row r="1282" spans="1:2">
      <c r="A1282" s="73" t="s">
        <v>1781</v>
      </c>
      <c r="B1282" s="73" t="s">
        <v>14</v>
      </c>
    </row>
    <row r="1283" spans="1:2">
      <c r="A1283" s="73" t="s">
        <v>1782</v>
      </c>
      <c r="B1283" s="73" t="s">
        <v>14</v>
      </c>
    </row>
    <row r="1284" spans="1:2">
      <c r="A1284" s="73" t="s">
        <v>1783</v>
      </c>
      <c r="B1284" s="73" t="s">
        <v>14</v>
      </c>
    </row>
    <row r="1285" spans="1:2">
      <c r="A1285" s="73" t="s">
        <v>1784</v>
      </c>
      <c r="B1285" s="73" t="s">
        <v>14</v>
      </c>
    </row>
    <row r="1286" spans="1:2">
      <c r="A1286" s="73" t="s">
        <v>1785</v>
      </c>
      <c r="B1286" s="73" t="s">
        <v>14</v>
      </c>
    </row>
    <row r="1287" spans="1:2">
      <c r="A1287" s="73" t="s">
        <v>1786</v>
      </c>
      <c r="B1287" s="73" t="s">
        <v>14</v>
      </c>
    </row>
    <row r="1288" spans="1:2">
      <c r="A1288" s="73" t="s">
        <v>695</v>
      </c>
      <c r="B1288" s="73" t="s">
        <v>14</v>
      </c>
    </row>
    <row r="1289" spans="1:2">
      <c r="A1289" s="73"/>
      <c r="B1289" s="73" t="s">
        <v>264</v>
      </c>
    </row>
    <row r="1290" spans="1:2">
      <c r="A1290" s="73" t="s">
        <v>578</v>
      </c>
      <c r="B1290" s="73" t="s">
        <v>389</v>
      </c>
    </row>
    <row r="1291" spans="1:2">
      <c r="A1291" s="73"/>
      <c r="B1291" s="73" t="s">
        <v>274</v>
      </c>
    </row>
    <row r="1292" spans="1:2">
      <c r="A1292" s="73"/>
      <c r="B1292" s="73" t="s">
        <v>502</v>
      </c>
    </row>
    <row r="1293" spans="1:2">
      <c r="A1293" s="73" t="s">
        <v>1787</v>
      </c>
      <c r="B1293" s="73" t="s">
        <v>415</v>
      </c>
    </row>
    <row r="1294" spans="1:2">
      <c r="A1294" s="73" t="s">
        <v>1788</v>
      </c>
      <c r="B1294" s="73" t="s">
        <v>415</v>
      </c>
    </row>
    <row r="1295" spans="1:2">
      <c r="A1295" s="73" t="s">
        <v>1789</v>
      </c>
      <c r="B1295" s="73" t="s">
        <v>415</v>
      </c>
    </row>
    <row r="1296" spans="1:2">
      <c r="A1296" s="73" t="s">
        <v>1790</v>
      </c>
      <c r="B1296" s="73" t="s">
        <v>415</v>
      </c>
    </row>
    <row r="1297" spans="1:2">
      <c r="A1297" s="73" t="s">
        <v>1791</v>
      </c>
      <c r="B1297" s="73" t="s">
        <v>415</v>
      </c>
    </row>
    <row r="1298" spans="1:2">
      <c r="A1298" s="73" t="s">
        <v>1792</v>
      </c>
      <c r="B1298" s="73" t="s">
        <v>266</v>
      </c>
    </row>
    <row r="1299" spans="1:2">
      <c r="A1299" s="73" t="s">
        <v>1793</v>
      </c>
      <c r="B1299" s="73" t="s">
        <v>266</v>
      </c>
    </row>
    <row r="1300" spans="1:2">
      <c r="A1300" s="73" t="s">
        <v>1794</v>
      </c>
      <c r="B1300" s="73" t="s">
        <v>266</v>
      </c>
    </row>
    <row r="1301" spans="1:2">
      <c r="A1301" s="73" t="s">
        <v>1795</v>
      </c>
      <c r="B1301" s="73" t="s">
        <v>266</v>
      </c>
    </row>
    <row r="1302" spans="1:2">
      <c r="A1302" s="73" t="s">
        <v>1796</v>
      </c>
      <c r="B1302" s="73" t="s">
        <v>266</v>
      </c>
    </row>
    <row r="1303" spans="1:2">
      <c r="A1303" s="73" t="s">
        <v>1797</v>
      </c>
      <c r="B1303" s="73" t="s">
        <v>266</v>
      </c>
    </row>
    <row r="1304" spans="1:2">
      <c r="A1304" s="73" t="s">
        <v>1798</v>
      </c>
      <c r="B1304" s="73" t="s">
        <v>266</v>
      </c>
    </row>
    <row r="1305" spans="1:2">
      <c r="A1305" s="73"/>
      <c r="B1305" s="73" t="s">
        <v>505</v>
      </c>
    </row>
    <row r="1306" spans="1:2">
      <c r="A1306" s="73" t="s">
        <v>1799</v>
      </c>
      <c r="B1306" s="73" t="s">
        <v>329</v>
      </c>
    </row>
    <row r="1307" spans="1:2">
      <c r="A1307" s="73" t="s">
        <v>1800</v>
      </c>
      <c r="B1307" s="73" t="s">
        <v>329</v>
      </c>
    </row>
    <row r="1308" spans="1:2">
      <c r="A1308" s="73" t="s">
        <v>1801</v>
      </c>
      <c r="B1308" s="73" t="s">
        <v>329</v>
      </c>
    </row>
    <row r="1309" spans="1:2">
      <c r="A1309" s="73" t="s">
        <v>1802</v>
      </c>
      <c r="B1309" s="73" t="s">
        <v>329</v>
      </c>
    </row>
    <row r="1310" spans="1:2">
      <c r="A1310" s="73" t="s">
        <v>1803</v>
      </c>
      <c r="B1310" s="73" t="s">
        <v>63</v>
      </c>
    </row>
    <row r="1311" spans="1:2">
      <c r="A1311" s="73" t="s">
        <v>1804</v>
      </c>
      <c r="B1311" s="73" t="s">
        <v>63</v>
      </c>
    </row>
    <row r="1312" spans="1:2">
      <c r="A1312" s="73" t="s">
        <v>1805</v>
      </c>
      <c r="B1312" s="73" t="s">
        <v>63</v>
      </c>
    </row>
    <row r="1313" spans="1:2">
      <c r="A1313" s="73" t="s">
        <v>1806</v>
      </c>
      <c r="B1313" s="73" t="s">
        <v>63</v>
      </c>
    </row>
    <row r="1314" spans="1:2">
      <c r="A1314" s="73" t="s">
        <v>1807</v>
      </c>
      <c r="B1314" s="73" t="s">
        <v>63</v>
      </c>
    </row>
    <row r="1315" spans="1:2">
      <c r="A1315" s="73" t="s">
        <v>1808</v>
      </c>
      <c r="B1315" s="73" t="s">
        <v>63</v>
      </c>
    </row>
    <row r="1316" spans="1:2">
      <c r="A1316" s="73" t="s">
        <v>1809</v>
      </c>
      <c r="B1316" s="73" t="s">
        <v>63</v>
      </c>
    </row>
    <row r="1317" spans="1:2">
      <c r="A1317" s="73" t="s">
        <v>1810</v>
      </c>
      <c r="B1317" s="73" t="s">
        <v>63</v>
      </c>
    </row>
    <row r="1318" spans="1:2">
      <c r="A1318" s="73" t="s">
        <v>1811</v>
      </c>
      <c r="B1318" s="73" t="s">
        <v>63</v>
      </c>
    </row>
    <row r="1319" spans="1:2">
      <c r="A1319" s="73" t="s">
        <v>1812</v>
      </c>
      <c r="B1319" s="73" t="s">
        <v>63</v>
      </c>
    </row>
    <row r="1320" spans="1:2">
      <c r="A1320" s="73" t="s">
        <v>1813</v>
      </c>
      <c r="B1320" s="73" t="s">
        <v>63</v>
      </c>
    </row>
    <row r="1321" spans="1:2">
      <c r="A1321" s="73" t="s">
        <v>1814</v>
      </c>
      <c r="B1321" s="73" t="s">
        <v>63</v>
      </c>
    </row>
    <row r="1322" spans="1:2">
      <c r="A1322" s="73" t="s">
        <v>1815</v>
      </c>
      <c r="B1322" s="73" t="s">
        <v>63</v>
      </c>
    </row>
    <row r="1323" spans="1:2">
      <c r="A1323" s="73" t="s">
        <v>1816</v>
      </c>
      <c r="B1323" s="73" t="s">
        <v>63</v>
      </c>
    </row>
    <row r="1324" spans="1:2">
      <c r="A1324" s="73" t="s">
        <v>1817</v>
      </c>
      <c r="B1324" s="73" t="s">
        <v>63</v>
      </c>
    </row>
    <row r="1325" spans="1:2">
      <c r="A1325" s="73" t="s">
        <v>1818</v>
      </c>
      <c r="B1325" s="73" t="s">
        <v>63</v>
      </c>
    </row>
    <row r="1326" spans="1:2">
      <c r="A1326" s="73" t="s">
        <v>1819</v>
      </c>
      <c r="B1326" s="73" t="s">
        <v>63</v>
      </c>
    </row>
    <row r="1327" spans="1:2">
      <c r="A1327" s="73" t="s">
        <v>1820</v>
      </c>
      <c r="B1327" s="73" t="s">
        <v>63</v>
      </c>
    </row>
    <row r="1328" spans="1:2">
      <c r="A1328" s="73" t="s">
        <v>1821</v>
      </c>
      <c r="B1328" s="73" t="s">
        <v>63</v>
      </c>
    </row>
    <row r="1329" spans="1:2">
      <c r="A1329" s="73" t="s">
        <v>1822</v>
      </c>
      <c r="B1329" s="73" t="s">
        <v>63</v>
      </c>
    </row>
    <row r="1330" spans="1:2">
      <c r="A1330" s="73" t="s">
        <v>1823</v>
      </c>
      <c r="B1330" s="73" t="s">
        <v>63</v>
      </c>
    </row>
    <row r="1331" spans="1:2">
      <c r="A1331" s="73" t="s">
        <v>1824</v>
      </c>
      <c r="B1331" s="73" t="s">
        <v>63</v>
      </c>
    </row>
    <row r="1332" spans="1:2">
      <c r="A1332" s="73" t="s">
        <v>1825</v>
      </c>
      <c r="B1332" s="73" t="s">
        <v>63</v>
      </c>
    </row>
    <row r="1333" spans="1:2">
      <c r="A1333" s="73" t="s">
        <v>1826</v>
      </c>
      <c r="B1333" s="73" t="s">
        <v>63</v>
      </c>
    </row>
    <row r="1334" spans="1:2">
      <c r="A1334" s="73" t="s">
        <v>1827</v>
      </c>
      <c r="B1334" s="73" t="s">
        <v>63</v>
      </c>
    </row>
    <row r="1335" spans="1:2">
      <c r="A1335" s="73" t="s">
        <v>1828</v>
      </c>
      <c r="B1335" s="73" t="s">
        <v>63</v>
      </c>
    </row>
    <row r="1336" spans="1:2">
      <c r="A1336" s="73" t="s">
        <v>1829</v>
      </c>
      <c r="B1336" s="73" t="s">
        <v>145</v>
      </c>
    </row>
    <row r="1337" spans="1:2">
      <c r="A1337" s="73" t="s">
        <v>1830</v>
      </c>
      <c r="B1337" s="73" t="s">
        <v>145</v>
      </c>
    </row>
    <row r="1338" spans="1:2">
      <c r="A1338" s="73" t="s">
        <v>1831</v>
      </c>
      <c r="B1338" s="73" t="s">
        <v>145</v>
      </c>
    </row>
    <row r="1339" spans="1:2">
      <c r="A1339" s="73" t="s">
        <v>1832</v>
      </c>
      <c r="B1339" s="73" t="s">
        <v>145</v>
      </c>
    </row>
    <row r="1340" spans="1:2">
      <c r="A1340" s="73" t="s">
        <v>1833</v>
      </c>
      <c r="B1340" s="73" t="s">
        <v>145</v>
      </c>
    </row>
    <row r="1341" spans="1:2">
      <c r="A1341" s="73" t="s">
        <v>1834</v>
      </c>
      <c r="B1341" s="73" t="s">
        <v>145</v>
      </c>
    </row>
    <row r="1342" spans="1:2">
      <c r="A1342" s="73" t="s">
        <v>1835</v>
      </c>
      <c r="B1342" s="73" t="s">
        <v>145</v>
      </c>
    </row>
    <row r="1343" spans="1:2">
      <c r="A1343" s="73" t="s">
        <v>1836</v>
      </c>
      <c r="B1343" s="73" t="s">
        <v>145</v>
      </c>
    </row>
    <row r="1344" spans="1:2">
      <c r="A1344" s="73" t="s">
        <v>1837</v>
      </c>
      <c r="B1344" s="73" t="s">
        <v>145</v>
      </c>
    </row>
    <row r="1345" spans="1:2">
      <c r="A1345" s="73" t="s">
        <v>1838</v>
      </c>
      <c r="B1345" s="73" t="s">
        <v>179</v>
      </c>
    </row>
    <row r="1346" spans="1:2">
      <c r="A1346" s="73" t="s">
        <v>1839</v>
      </c>
      <c r="B1346" s="73" t="s">
        <v>179</v>
      </c>
    </row>
    <row r="1347" spans="1:2">
      <c r="A1347" s="73" t="s">
        <v>1840</v>
      </c>
      <c r="B1347" s="73" t="s">
        <v>179</v>
      </c>
    </row>
    <row r="1348" spans="1:2">
      <c r="A1348" s="73" t="s">
        <v>1841</v>
      </c>
      <c r="B1348" s="73" t="s">
        <v>179</v>
      </c>
    </row>
    <row r="1349" spans="1:2">
      <c r="A1349" s="73" t="s">
        <v>1842</v>
      </c>
      <c r="B1349" s="73" t="s">
        <v>179</v>
      </c>
    </row>
    <row r="1350" spans="1:2">
      <c r="A1350" s="73" t="s">
        <v>1843</v>
      </c>
      <c r="B1350" s="73" t="s">
        <v>179</v>
      </c>
    </row>
    <row r="1351" spans="1:2">
      <c r="A1351" s="73" t="s">
        <v>1844</v>
      </c>
      <c r="B1351" s="73" t="s">
        <v>179</v>
      </c>
    </row>
    <row r="1352" spans="1:2">
      <c r="A1352" s="73" t="s">
        <v>1845</v>
      </c>
      <c r="B1352" s="73" t="s">
        <v>179</v>
      </c>
    </row>
    <row r="1353" spans="1:2">
      <c r="A1353" s="73" t="s">
        <v>1846</v>
      </c>
      <c r="B1353" s="73" t="s">
        <v>179</v>
      </c>
    </row>
    <row r="1354" spans="1:2">
      <c r="A1354" s="73" t="s">
        <v>1847</v>
      </c>
      <c r="B1354" s="73" t="s">
        <v>179</v>
      </c>
    </row>
    <row r="1355" spans="1:2">
      <c r="A1355" s="73" t="s">
        <v>360</v>
      </c>
      <c r="B1355" s="73" t="s">
        <v>361</v>
      </c>
    </row>
    <row r="1356" spans="1:2">
      <c r="A1356" s="73" t="s">
        <v>1848</v>
      </c>
      <c r="B1356" s="73" t="s">
        <v>35</v>
      </c>
    </row>
    <row r="1357" spans="1:2">
      <c r="A1357" s="73" t="s">
        <v>1849</v>
      </c>
      <c r="B1357" s="73" t="s">
        <v>35</v>
      </c>
    </row>
    <row r="1358" spans="1:2">
      <c r="A1358" s="73" t="s">
        <v>1850</v>
      </c>
      <c r="B1358" s="73" t="s">
        <v>35</v>
      </c>
    </row>
    <row r="1359" spans="1:2">
      <c r="A1359" s="73" t="s">
        <v>1851</v>
      </c>
      <c r="B1359" s="73" t="s">
        <v>35</v>
      </c>
    </row>
    <row r="1360" spans="1:2">
      <c r="A1360" s="73" t="s">
        <v>1852</v>
      </c>
      <c r="B1360" s="73" t="s">
        <v>35</v>
      </c>
    </row>
    <row r="1361" spans="1:2">
      <c r="A1361" s="73" t="s">
        <v>1853</v>
      </c>
      <c r="B1361" s="73" t="s">
        <v>35</v>
      </c>
    </row>
    <row r="1362" spans="1:2">
      <c r="A1362" s="73" t="s">
        <v>1854</v>
      </c>
      <c r="B1362" s="73" t="s">
        <v>35</v>
      </c>
    </row>
    <row r="1363" spans="1:2">
      <c r="A1363" s="73" t="s">
        <v>1855</v>
      </c>
      <c r="B1363" s="73" t="s">
        <v>35</v>
      </c>
    </row>
    <row r="1364" spans="1:2">
      <c r="A1364" s="73" t="s">
        <v>1856</v>
      </c>
      <c r="B1364" s="73" t="s">
        <v>35</v>
      </c>
    </row>
    <row r="1365" spans="1:2">
      <c r="A1365" s="73" t="s">
        <v>1857</v>
      </c>
      <c r="B1365" s="73" t="s">
        <v>35</v>
      </c>
    </row>
    <row r="1366" spans="1:2">
      <c r="A1366" s="73" t="s">
        <v>1858</v>
      </c>
      <c r="B1366" s="73" t="s">
        <v>35</v>
      </c>
    </row>
    <row r="1367" spans="1:2">
      <c r="A1367" s="73" t="s">
        <v>1859</v>
      </c>
      <c r="B1367" s="73" t="s">
        <v>35</v>
      </c>
    </row>
    <row r="1368" spans="1:2">
      <c r="A1368" s="73" t="s">
        <v>1860</v>
      </c>
      <c r="B1368" s="73" t="s">
        <v>35</v>
      </c>
    </row>
    <row r="1369" spans="1:2">
      <c r="A1369" s="73" t="s">
        <v>1861</v>
      </c>
      <c r="B1369" s="73" t="s">
        <v>35</v>
      </c>
    </row>
    <row r="1370" spans="1:2">
      <c r="A1370" s="73" t="s">
        <v>1862</v>
      </c>
      <c r="B1370" s="73" t="s">
        <v>35</v>
      </c>
    </row>
    <row r="1371" spans="1:2">
      <c r="A1371" s="73" t="s">
        <v>1863</v>
      </c>
      <c r="B1371" s="73" t="s">
        <v>35</v>
      </c>
    </row>
    <row r="1372" spans="1:2">
      <c r="A1372" s="73" t="s">
        <v>1864</v>
      </c>
      <c r="B1372" s="73" t="s">
        <v>35</v>
      </c>
    </row>
    <row r="1373" spans="1:2">
      <c r="A1373" s="73" t="s">
        <v>1865</v>
      </c>
      <c r="B1373" s="73" t="s">
        <v>35</v>
      </c>
    </row>
    <row r="1374" spans="1:2">
      <c r="A1374" s="73" t="s">
        <v>1866</v>
      </c>
      <c r="B1374" s="73" t="s">
        <v>35</v>
      </c>
    </row>
    <row r="1375" spans="1:2">
      <c r="A1375" s="73" t="s">
        <v>1867</v>
      </c>
      <c r="B1375" s="73" t="s">
        <v>35</v>
      </c>
    </row>
    <row r="1376" spans="1:2">
      <c r="A1376" s="73" t="s">
        <v>1868</v>
      </c>
      <c r="B1376" s="73" t="s">
        <v>35</v>
      </c>
    </row>
    <row r="1377" spans="1:2">
      <c r="A1377" s="73" t="s">
        <v>1869</v>
      </c>
      <c r="B1377" s="73" t="s">
        <v>35</v>
      </c>
    </row>
    <row r="1378" spans="1:2">
      <c r="A1378" s="73" t="s">
        <v>1870</v>
      </c>
      <c r="B1378" s="73" t="s">
        <v>35</v>
      </c>
    </row>
    <row r="1379" spans="1:2">
      <c r="A1379" s="73" t="s">
        <v>1871</v>
      </c>
      <c r="B1379" s="73" t="s">
        <v>35</v>
      </c>
    </row>
    <row r="1380" spans="1:2">
      <c r="A1380" s="73" t="s">
        <v>1872</v>
      </c>
      <c r="B1380" s="73" t="s">
        <v>35</v>
      </c>
    </row>
    <row r="1381" spans="1:2">
      <c r="A1381" s="73" t="s">
        <v>1873</v>
      </c>
      <c r="B1381" s="73" t="s">
        <v>35</v>
      </c>
    </row>
    <row r="1382" spans="1:2">
      <c r="A1382" s="73" t="s">
        <v>1874</v>
      </c>
      <c r="B1382" s="73" t="s">
        <v>35</v>
      </c>
    </row>
    <row r="1383" spans="1:2">
      <c r="A1383" s="73" t="s">
        <v>1875</v>
      </c>
      <c r="B1383" s="73" t="s">
        <v>35</v>
      </c>
    </row>
    <row r="1384" spans="1:2">
      <c r="A1384" s="73" t="s">
        <v>1876</v>
      </c>
      <c r="B1384" s="73" t="s">
        <v>35</v>
      </c>
    </row>
    <row r="1385" spans="1:2">
      <c r="A1385" s="73" t="s">
        <v>1877</v>
      </c>
      <c r="B1385" s="73" t="s">
        <v>35</v>
      </c>
    </row>
    <row r="1386" spans="1:2">
      <c r="A1386" s="73" t="s">
        <v>1878</v>
      </c>
      <c r="B1386" s="73" t="s">
        <v>35</v>
      </c>
    </row>
    <row r="1387" spans="1:2">
      <c r="A1387" s="73" t="s">
        <v>1879</v>
      </c>
      <c r="B1387" s="73" t="s">
        <v>35</v>
      </c>
    </row>
    <row r="1388" spans="1:2">
      <c r="A1388" s="73" t="s">
        <v>1880</v>
      </c>
      <c r="B1388" s="73" t="s">
        <v>35</v>
      </c>
    </row>
    <row r="1389" spans="1:2">
      <c r="A1389" s="73" t="s">
        <v>1881</v>
      </c>
      <c r="B1389" s="73" t="s">
        <v>35</v>
      </c>
    </row>
    <row r="1390" spans="1:2">
      <c r="A1390" s="73" t="s">
        <v>1882</v>
      </c>
      <c r="B1390" s="73" t="s">
        <v>35</v>
      </c>
    </row>
    <row r="1391" spans="1:2">
      <c r="A1391" s="73" t="s">
        <v>1883</v>
      </c>
      <c r="B1391" s="73" t="s">
        <v>35</v>
      </c>
    </row>
    <row r="1392" spans="1:2">
      <c r="A1392" s="73" t="s">
        <v>1884</v>
      </c>
      <c r="B1392" s="73" t="s">
        <v>35</v>
      </c>
    </row>
    <row r="1393" spans="1:2">
      <c r="A1393" s="73" t="s">
        <v>1885</v>
      </c>
      <c r="B1393" s="73" t="s">
        <v>35</v>
      </c>
    </row>
    <row r="1394" spans="1:2">
      <c r="A1394" s="73" t="s">
        <v>1886</v>
      </c>
      <c r="B1394" s="73" t="s">
        <v>35</v>
      </c>
    </row>
    <row r="1395" spans="1:2">
      <c r="A1395" s="73" t="s">
        <v>1887</v>
      </c>
      <c r="B1395" s="73" t="s">
        <v>35</v>
      </c>
    </row>
    <row r="1396" spans="1:2">
      <c r="A1396" s="73" t="s">
        <v>1888</v>
      </c>
      <c r="B1396" s="73" t="s">
        <v>35</v>
      </c>
    </row>
    <row r="1397" spans="1:2">
      <c r="A1397" s="73" t="s">
        <v>1889</v>
      </c>
      <c r="B1397" s="73" t="s">
        <v>35</v>
      </c>
    </row>
    <row r="1398" spans="1:2">
      <c r="A1398" s="73" t="s">
        <v>1890</v>
      </c>
      <c r="B1398" s="73" t="s">
        <v>35</v>
      </c>
    </row>
    <row r="1399" spans="1:2">
      <c r="A1399" s="73" t="s">
        <v>1891</v>
      </c>
      <c r="B1399" s="73" t="s">
        <v>35</v>
      </c>
    </row>
    <row r="1400" spans="1:2">
      <c r="A1400" s="73" t="s">
        <v>1892</v>
      </c>
      <c r="B1400" s="73" t="s">
        <v>35</v>
      </c>
    </row>
    <row r="1401" spans="1:2">
      <c r="A1401" s="73" t="s">
        <v>1893</v>
      </c>
      <c r="B1401" s="73" t="s">
        <v>35</v>
      </c>
    </row>
    <row r="1402" spans="1:2">
      <c r="A1402" s="73" t="s">
        <v>1894</v>
      </c>
      <c r="B1402" s="73" t="s">
        <v>35</v>
      </c>
    </row>
    <row r="1403" spans="1:2">
      <c r="A1403" s="73" t="s">
        <v>1895</v>
      </c>
      <c r="B1403" s="73" t="s">
        <v>35</v>
      </c>
    </row>
    <row r="1404" spans="1:2">
      <c r="A1404" s="73"/>
      <c r="B1404" s="73" t="s">
        <v>143</v>
      </c>
    </row>
    <row r="1405" spans="1:2">
      <c r="A1405" s="73"/>
      <c r="B1405" s="73" t="s">
        <v>170</v>
      </c>
    </row>
    <row r="1406" spans="1:2">
      <c r="A1406" s="73" t="s">
        <v>1896</v>
      </c>
      <c r="B1406" s="73" t="s">
        <v>262</v>
      </c>
    </row>
    <row r="1407" spans="1:2">
      <c r="A1407" s="73" t="s">
        <v>1897</v>
      </c>
      <c r="B1407" s="73" t="s">
        <v>262</v>
      </c>
    </row>
    <row r="1408" spans="1:2">
      <c r="A1408" s="73" t="s">
        <v>1898</v>
      </c>
      <c r="B1408" s="73" t="s">
        <v>262</v>
      </c>
    </row>
    <row r="1409" spans="1:2">
      <c r="A1409" s="73" t="s">
        <v>1899</v>
      </c>
      <c r="B1409" s="73" t="s">
        <v>262</v>
      </c>
    </row>
    <row r="1410" spans="1:2">
      <c r="A1410" s="73" t="s">
        <v>695</v>
      </c>
      <c r="B1410" s="73" t="s">
        <v>262</v>
      </c>
    </row>
    <row r="1411" spans="1:2">
      <c r="A1411" s="73" t="s">
        <v>1900</v>
      </c>
      <c r="B1411" s="73" t="s">
        <v>440</v>
      </c>
    </row>
    <row r="1412" spans="1:2">
      <c r="A1412" s="73" t="s">
        <v>1901</v>
      </c>
      <c r="B1412" s="73" t="s">
        <v>440</v>
      </c>
    </row>
    <row r="1413" spans="1:2">
      <c r="A1413" s="73" t="s">
        <v>1902</v>
      </c>
      <c r="B1413" s="73" t="s">
        <v>440</v>
      </c>
    </row>
    <row r="1414" spans="1:2">
      <c r="A1414" s="73" t="s">
        <v>1903</v>
      </c>
      <c r="B1414" s="73" t="s">
        <v>440</v>
      </c>
    </row>
    <row r="1415" spans="1:2">
      <c r="A1415" s="73" t="s">
        <v>1904</v>
      </c>
      <c r="B1415" s="73" t="s">
        <v>440</v>
      </c>
    </row>
    <row r="1416" spans="1:2">
      <c r="A1416" s="73" t="s">
        <v>1905</v>
      </c>
      <c r="B1416" s="73" t="s">
        <v>440</v>
      </c>
    </row>
    <row r="1417" spans="1:2">
      <c r="A1417" s="73" t="s">
        <v>1906</v>
      </c>
      <c r="B1417" s="73" t="s">
        <v>440</v>
      </c>
    </row>
    <row r="1418" spans="1:2">
      <c r="A1418" s="73" t="s">
        <v>1907</v>
      </c>
      <c r="B1418" s="73" t="s">
        <v>440</v>
      </c>
    </row>
    <row r="1419" spans="1:2">
      <c r="A1419" s="73" t="s">
        <v>1908</v>
      </c>
      <c r="B1419" s="73" t="s">
        <v>440</v>
      </c>
    </row>
    <row r="1420" spans="1:2">
      <c r="A1420" s="73" t="s">
        <v>1909</v>
      </c>
      <c r="B1420" s="73" t="s">
        <v>620</v>
      </c>
    </row>
    <row r="1421" spans="1:2">
      <c r="A1421" s="73" t="s">
        <v>1910</v>
      </c>
      <c r="B1421" s="73" t="s">
        <v>620</v>
      </c>
    </row>
    <row r="1422" spans="1:2">
      <c r="A1422" s="73" t="s">
        <v>1911</v>
      </c>
      <c r="B1422" s="73" t="s">
        <v>620</v>
      </c>
    </row>
    <row r="1423" spans="1:2">
      <c r="A1423" s="73" t="s">
        <v>1912</v>
      </c>
      <c r="B1423" s="73" t="s">
        <v>620</v>
      </c>
    </row>
    <row r="1424" spans="1:2">
      <c r="A1424" s="73" t="s">
        <v>1913</v>
      </c>
      <c r="B1424" s="73" t="s">
        <v>620</v>
      </c>
    </row>
    <row r="1425" spans="1:2">
      <c r="A1425" s="73" t="s">
        <v>1914</v>
      </c>
      <c r="B1425" s="73" t="s">
        <v>620</v>
      </c>
    </row>
    <row r="1426" spans="1:2">
      <c r="A1426" s="73" t="s">
        <v>1915</v>
      </c>
      <c r="B1426" s="73" t="s">
        <v>192</v>
      </c>
    </row>
    <row r="1427" spans="1:2">
      <c r="A1427" s="73" t="s">
        <v>1916</v>
      </c>
      <c r="B1427" s="73" t="s">
        <v>192</v>
      </c>
    </row>
    <row r="1428" spans="1:2">
      <c r="A1428" s="73" t="s">
        <v>1917</v>
      </c>
      <c r="B1428" s="73" t="s">
        <v>192</v>
      </c>
    </row>
    <row r="1429" spans="1:2">
      <c r="A1429" s="73" t="s">
        <v>1918</v>
      </c>
      <c r="B1429" s="73" t="s">
        <v>192</v>
      </c>
    </row>
    <row r="1430" spans="1:2">
      <c r="A1430" s="73" t="s">
        <v>1919</v>
      </c>
      <c r="B1430" s="73" t="s">
        <v>192</v>
      </c>
    </row>
    <row r="1431" spans="1:2">
      <c r="A1431" s="73" t="s">
        <v>1920</v>
      </c>
      <c r="B1431" s="73" t="s">
        <v>192</v>
      </c>
    </row>
    <row r="1432" spans="1:2">
      <c r="A1432" s="73" t="s">
        <v>1921</v>
      </c>
      <c r="B1432" s="73" t="s">
        <v>192</v>
      </c>
    </row>
    <row r="1433" spans="1:2">
      <c r="A1433" s="73" t="s">
        <v>1922</v>
      </c>
      <c r="B1433" s="73" t="s">
        <v>192</v>
      </c>
    </row>
    <row r="1434" spans="1:2">
      <c r="A1434" s="73" t="s">
        <v>1923</v>
      </c>
      <c r="B1434" s="73" t="s">
        <v>192</v>
      </c>
    </row>
    <row r="1435" spans="1:2">
      <c r="A1435" s="73" t="s">
        <v>1924</v>
      </c>
      <c r="B1435" s="73" t="s">
        <v>192</v>
      </c>
    </row>
    <row r="1436" spans="1:2">
      <c r="A1436" s="73" t="s">
        <v>1925</v>
      </c>
      <c r="B1436" s="73" t="s">
        <v>192</v>
      </c>
    </row>
    <row r="1437" spans="1:2">
      <c r="A1437" s="73" t="s">
        <v>1926</v>
      </c>
      <c r="B1437" s="73" t="s">
        <v>192</v>
      </c>
    </row>
    <row r="1438" spans="1:2">
      <c r="A1438" s="73" t="s">
        <v>1927</v>
      </c>
      <c r="B1438" s="73" t="s">
        <v>172</v>
      </c>
    </row>
    <row r="1439" spans="1:2">
      <c r="A1439" s="73" t="s">
        <v>1928</v>
      </c>
      <c r="B1439" s="73" t="s">
        <v>172</v>
      </c>
    </row>
    <row r="1440" spans="1:2">
      <c r="A1440" s="73" t="s">
        <v>1929</v>
      </c>
      <c r="B1440" s="73" t="s">
        <v>172</v>
      </c>
    </row>
    <row r="1441" spans="1:2">
      <c r="A1441" s="73" t="s">
        <v>1930</v>
      </c>
      <c r="B1441" s="73" t="s">
        <v>172</v>
      </c>
    </row>
    <row r="1442" spans="1:2">
      <c r="A1442" s="73" t="s">
        <v>1931</v>
      </c>
      <c r="B1442" s="73" t="s">
        <v>172</v>
      </c>
    </row>
    <row r="1443" spans="1:2">
      <c r="A1443" s="73" t="s">
        <v>1932</v>
      </c>
      <c r="B1443" s="73" t="s">
        <v>172</v>
      </c>
    </row>
    <row r="1444" spans="1:2">
      <c r="A1444" s="73" t="s">
        <v>1933</v>
      </c>
      <c r="B1444" s="73" t="s">
        <v>172</v>
      </c>
    </row>
    <row r="1445" spans="1:2">
      <c r="A1445" s="73" t="s">
        <v>1934</v>
      </c>
      <c r="B1445" s="73" t="s">
        <v>172</v>
      </c>
    </row>
    <row r="1446" spans="1:2">
      <c r="A1446" s="73" t="s">
        <v>1935</v>
      </c>
      <c r="B1446" s="73" t="s">
        <v>172</v>
      </c>
    </row>
    <row r="1447" spans="1:2">
      <c r="A1447" s="73" t="s">
        <v>1936</v>
      </c>
      <c r="B1447" s="73" t="s">
        <v>213</v>
      </c>
    </row>
    <row r="1448" spans="1:2">
      <c r="A1448" s="73" t="s">
        <v>1937</v>
      </c>
      <c r="B1448" s="73" t="s">
        <v>213</v>
      </c>
    </row>
    <row r="1449" spans="1:2">
      <c r="A1449" s="73" t="s">
        <v>1938</v>
      </c>
      <c r="B1449" s="73" t="s">
        <v>213</v>
      </c>
    </row>
    <row r="1450" spans="1:2">
      <c r="A1450" s="73" t="s">
        <v>1939</v>
      </c>
      <c r="B1450" s="73" t="s">
        <v>213</v>
      </c>
    </row>
    <row r="1451" spans="1:2">
      <c r="A1451" s="73" t="s">
        <v>1940</v>
      </c>
      <c r="B1451" s="73" t="s">
        <v>213</v>
      </c>
    </row>
    <row r="1452" spans="1:2">
      <c r="A1452" s="73" t="s">
        <v>1941</v>
      </c>
      <c r="B1452" s="73" t="s">
        <v>213</v>
      </c>
    </row>
    <row r="1453" spans="1:2">
      <c r="A1453" s="73" t="s">
        <v>1942</v>
      </c>
      <c r="B1453" s="73" t="s">
        <v>213</v>
      </c>
    </row>
    <row r="1454" spans="1:2">
      <c r="A1454" s="73" t="s">
        <v>1943</v>
      </c>
      <c r="B1454" s="73" t="s">
        <v>213</v>
      </c>
    </row>
    <row r="1455" spans="1:2">
      <c r="A1455" s="73" t="s">
        <v>1944</v>
      </c>
      <c r="B1455" s="73" t="s">
        <v>213</v>
      </c>
    </row>
    <row r="1456" spans="1:2">
      <c r="A1456" s="73" t="s">
        <v>1945</v>
      </c>
      <c r="B1456" s="73" t="s">
        <v>213</v>
      </c>
    </row>
    <row r="1457" spans="1:2">
      <c r="A1457" s="73" t="s">
        <v>1946</v>
      </c>
      <c r="B1457" s="73" t="s">
        <v>213</v>
      </c>
    </row>
    <row r="1458" spans="1:2">
      <c r="A1458" s="73" t="s">
        <v>1947</v>
      </c>
      <c r="B1458" s="73" t="s">
        <v>213</v>
      </c>
    </row>
    <row r="1459" spans="1:2">
      <c r="A1459" s="73" t="s">
        <v>1948</v>
      </c>
      <c r="B1459" s="73" t="s">
        <v>213</v>
      </c>
    </row>
    <row r="1460" spans="1:2">
      <c r="A1460" s="73" t="s">
        <v>1949</v>
      </c>
      <c r="B1460" s="73" t="s">
        <v>213</v>
      </c>
    </row>
    <row r="1461" spans="1:2">
      <c r="A1461" s="73" t="s">
        <v>1950</v>
      </c>
      <c r="B1461" s="73" t="s">
        <v>213</v>
      </c>
    </row>
    <row r="1462" spans="1:2">
      <c r="A1462" s="73" t="s">
        <v>1951</v>
      </c>
      <c r="B1462" s="73" t="s">
        <v>213</v>
      </c>
    </row>
    <row r="1463" spans="1:2">
      <c r="A1463" s="73" t="s">
        <v>1952</v>
      </c>
      <c r="B1463" s="73" t="s">
        <v>213</v>
      </c>
    </row>
    <row r="1464" spans="1:2">
      <c r="A1464" s="73" t="s">
        <v>1953</v>
      </c>
      <c r="B1464" s="73" t="s">
        <v>213</v>
      </c>
    </row>
    <row r="1465" spans="1:2">
      <c r="A1465" s="73" t="s">
        <v>1954</v>
      </c>
      <c r="B1465" s="73" t="s">
        <v>213</v>
      </c>
    </row>
    <row r="1466" spans="1:2">
      <c r="A1466" s="73" t="s">
        <v>1955</v>
      </c>
      <c r="B1466" s="73" t="s">
        <v>213</v>
      </c>
    </row>
    <row r="1467" spans="1:2">
      <c r="A1467" s="73" t="s">
        <v>1956</v>
      </c>
      <c r="B1467" s="73" t="s">
        <v>213</v>
      </c>
    </row>
    <row r="1468" spans="1:2">
      <c r="A1468" s="73" t="s">
        <v>1957</v>
      </c>
      <c r="B1468" s="73" t="s">
        <v>213</v>
      </c>
    </row>
    <row r="1469" spans="1:2">
      <c r="A1469" s="73" t="s">
        <v>1958</v>
      </c>
      <c r="B1469" s="73" t="s">
        <v>213</v>
      </c>
    </row>
    <row r="1470" spans="1:2">
      <c r="A1470" s="73" t="s">
        <v>1959</v>
      </c>
      <c r="B1470" s="73" t="s">
        <v>213</v>
      </c>
    </row>
    <row r="1471" spans="1:2">
      <c r="A1471" s="73" t="s">
        <v>1960</v>
      </c>
      <c r="B1471" s="73" t="s">
        <v>213</v>
      </c>
    </row>
    <row r="1472" spans="1:2">
      <c r="A1472" s="73" t="s">
        <v>1961</v>
      </c>
      <c r="B1472" s="73" t="s">
        <v>213</v>
      </c>
    </row>
    <row r="1473" spans="1:2">
      <c r="A1473" s="73" t="s">
        <v>1962</v>
      </c>
      <c r="B1473" s="73" t="s">
        <v>213</v>
      </c>
    </row>
    <row r="1474" spans="1:2">
      <c r="A1474" s="73" t="s">
        <v>1963</v>
      </c>
      <c r="B1474" s="73" t="s">
        <v>213</v>
      </c>
    </row>
    <row r="1475" spans="1:2">
      <c r="A1475" s="73" t="s">
        <v>1964</v>
      </c>
      <c r="B1475" s="73" t="s">
        <v>213</v>
      </c>
    </row>
    <row r="1476" spans="1:2">
      <c r="A1476" s="73" t="s">
        <v>1965</v>
      </c>
      <c r="B1476" s="73" t="s">
        <v>213</v>
      </c>
    </row>
    <row r="1477" spans="1:2">
      <c r="A1477" s="73" t="s">
        <v>1966</v>
      </c>
      <c r="B1477" s="73" t="s">
        <v>213</v>
      </c>
    </row>
    <row r="1478" spans="1:2">
      <c r="A1478" s="73" t="s">
        <v>1967</v>
      </c>
      <c r="B1478" s="73" t="s">
        <v>213</v>
      </c>
    </row>
    <row r="1479" spans="1:2">
      <c r="A1479" s="73" t="s">
        <v>1968</v>
      </c>
      <c r="B1479" s="73" t="s">
        <v>213</v>
      </c>
    </row>
    <row r="1480" spans="1:2">
      <c r="A1480" s="73" t="s">
        <v>1969</v>
      </c>
      <c r="B1480" s="73" t="s">
        <v>213</v>
      </c>
    </row>
    <row r="1481" spans="1:2">
      <c r="A1481" s="73" t="s">
        <v>1970</v>
      </c>
      <c r="B1481" s="73" t="s">
        <v>213</v>
      </c>
    </row>
    <row r="1482" spans="1:2">
      <c r="A1482" s="73" t="s">
        <v>1971</v>
      </c>
      <c r="B1482" s="73" t="s">
        <v>213</v>
      </c>
    </row>
    <row r="1483" spans="1:2">
      <c r="A1483" s="73" t="s">
        <v>1972</v>
      </c>
      <c r="B1483" s="73" t="s">
        <v>213</v>
      </c>
    </row>
    <row r="1484" spans="1:2">
      <c r="A1484" s="73" t="s">
        <v>1973</v>
      </c>
      <c r="B1484" s="73" t="s">
        <v>213</v>
      </c>
    </row>
    <row r="1485" spans="1:2">
      <c r="A1485" s="73" t="s">
        <v>1974</v>
      </c>
      <c r="B1485" s="73" t="s">
        <v>107</v>
      </c>
    </row>
    <row r="1486" spans="1:2">
      <c r="A1486" s="73" t="s">
        <v>1975</v>
      </c>
      <c r="B1486" s="73" t="s">
        <v>107</v>
      </c>
    </row>
    <row r="1487" spans="1:2">
      <c r="A1487" s="73" t="s">
        <v>1976</v>
      </c>
      <c r="B1487" s="73" t="s">
        <v>107</v>
      </c>
    </row>
    <row r="1488" spans="1:2">
      <c r="A1488" s="73" t="s">
        <v>1977</v>
      </c>
      <c r="B1488" s="73" t="s">
        <v>107</v>
      </c>
    </row>
    <row r="1489" spans="1:2">
      <c r="A1489" s="73" t="s">
        <v>1978</v>
      </c>
      <c r="B1489" s="73" t="s">
        <v>107</v>
      </c>
    </row>
    <row r="1490" spans="1:2">
      <c r="A1490" s="73" t="s">
        <v>1979</v>
      </c>
      <c r="B1490" s="73" t="s">
        <v>107</v>
      </c>
    </row>
    <row r="1491" spans="1:2">
      <c r="A1491" s="73" t="s">
        <v>1980</v>
      </c>
      <c r="B1491" s="73" t="s">
        <v>107</v>
      </c>
    </row>
    <row r="1492" spans="1:2">
      <c r="A1492" s="73" t="s">
        <v>1981</v>
      </c>
      <c r="B1492" s="73" t="s">
        <v>107</v>
      </c>
    </row>
    <row r="1493" spans="1:2">
      <c r="A1493" s="73" t="s">
        <v>1982</v>
      </c>
      <c r="B1493" s="73" t="s">
        <v>107</v>
      </c>
    </row>
    <row r="1494" spans="1:2">
      <c r="A1494" s="73" t="s">
        <v>1983</v>
      </c>
      <c r="B1494" s="73" t="s">
        <v>107</v>
      </c>
    </row>
    <row r="1495" spans="1:2">
      <c r="A1495" s="73" t="s">
        <v>1984</v>
      </c>
      <c r="B1495" s="73" t="s">
        <v>107</v>
      </c>
    </row>
    <row r="1496" spans="1:2">
      <c r="A1496" s="73" t="s">
        <v>695</v>
      </c>
      <c r="B1496" s="73" t="s">
        <v>107</v>
      </c>
    </row>
    <row r="1497" spans="1:2">
      <c r="A1497" s="73"/>
      <c r="B1497" s="73" t="s">
        <v>202</v>
      </c>
    </row>
    <row r="1498" spans="1:2">
      <c r="A1498" s="73" t="s">
        <v>1985</v>
      </c>
      <c r="B1498" s="73" t="s">
        <v>612</v>
      </c>
    </row>
    <row r="1499" spans="1:2">
      <c r="A1499" s="73" t="s">
        <v>1986</v>
      </c>
      <c r="B1499" s="73" t="s">
        <v>612</v>
      </c>
    </row>
    <row r="1500" spans="1:2">
      <c r="A1500" s="73" t="s">
        <v>1987</v>
      </c>
      <c r="B1500" s="73" t="s">
        <v>612</v>
      </c>
    </row>
    <row r="1501" spans="1:2">
      <c r="A1501" s="73" t="s">
        <v>1988</v>
      </c>
      <c r="B1501" s="73" t="s">
        <v>612</v>
      </c>
    </row>
    <row r="1502" spans="1:2">
      <c r="A1502" s="73"/>
      <c r="B1502" s="73" t="s">
        <v>509</v>
      </c>
    </row>
    <row r="1503" spans="1:2">
      <c r="A1503" s="73"/>
      <c r="B1503" s="73" t="s">
        <v>511</v>
      </c>
    </row>
    <row r="1504" spans="1:2">
      <c r="A1504" s="73"/>
      <c r="B1504" s="73" t="s">
        <v>237</v>
      </c>
    </row>
    <row r="1505" spans="1:2">
      <c r="A1505" s="73"/>
      <c r="B1505" s="73" t="s">
        <v>14</v>
      </c>
    </row>
    <row r="1506" spans="1:2">
      <c r="A1506" s="73" t="s">
        <v>1989</v>
      </c>
      <c r="B1506" s="73" t="s">
        <v>149</v>
      </c>
    </row>
    <row r="1507" spans="1:2">
      <c r="A1507" s="73" t="s">
        <v>1990</v>
      </c>
      <c r="B1507" s="73" t="s">
        <v>149</v>
      </c>
    </row>
    <row r="1508" spans="1:2">
      <c r="A1508" s="73" t="s">
        <v>1991</v>
      </c>
      <c r="B1508" s="73" t="s">
        <v>149</v>
      </c>
    </row>
    <row r="1509" spans="1:2">
      <c r="A1509" s="73" t="s">
        <v>1992</v>
      </c>
      <c r="B1509" s="73" t="s">
        <v>149</v>
      </c>
    </row>
    <row r="1510" spans="1:2">
      <c r="A1510" s="73" t="s">
        <v>1993</v>
      </c>
      <c r="B1510" s="73" t="s">
        <v>149</v>
      </c>
    </row>
    <row r="1511" spans="1:2">
      <c r="A1511" s="73" t="s">
        <v>1994</v>
      </c>
      <c r="B1511" s="73" t="s">
        <v>149</v>
      </c>
    </row>
    <row r="1512" spans="1:2">
      <c r="A1512" s="73" t="s">
        <v>1995</v>
      </c>
      <c r="B1512" s="73" t="s">
        <v>149</v>
      </c>
    </row>
    <row r="1513" spans="1:2">
      <c r="A1513" s="73" t="s">
        <v>1996</v>
      </c>
      <c r="B1513" s="73" t="s">
        <v>149</v>
      </c>
    </row>
    <row r="1514" spans="1:2">
      <c r="A1514" s="73" t="s">
        <v>1997</v>
      </c>
      <c r="B1514" s="73" t="s">
        <v>149</v>
      </c>
    </row>
    <row r="1515" spans="1:2">
      <c r="A1515" s="73" t="s">
        <v>1998</v>
      </c>
      <c r="B1515" s="73" t="s">
        <v>149</v>
      </c>
    </row>
    <row r="1516" spans="1:2">
      <c r="A1516" s="73" t="s">
        <v>1999</v>
      </c>
      <c r="B1516" s="73" t="s">
        <v>149</v>
      </c>
    </row>
    <row r="1517" spans="1:2">
      <c r="A1517" s="73" t="s">
        <v>2000</v>
      </c>
      <c r="B1517" s="73" t="s">
        <v>149</v>
      </c>
    </row>
    <row r="1518" spans="1:2">
      <c r="A1518" s="73" t="s">
        <v>2001</v>
      </c>
      <c r="B1518" s="73" t="s">
        <v>149</v>
      </c>
    </row>
    <row r="1519" spans="1:2">
      <c r="A1519" s="73" t="s">
        <v>2002</v>
      </c>
      <c r="B1519" s="73" t="s">
        <v>149</v>
      </c>
    </row>
    <row r="1520" spans="1:2">
      <c r="A1520" s="73" t="s">
        <v>2003</v>
      </c>
      <c r="B1520" s="73" t="s">
        <v>149</v>
      </c>
    </row>
    <row r="1521" spans="1:2">
      <c r="A1521" s="73" t="s">
        <v>2004</v>
      </c>
      <c r="B1521" s="73" t="s">
        <v>149</v>
      </c>
    </row>
    <row r="1522" spans="1:2">
      <c r="A1522" s="73" t="s">
        <v>2005</v>
      </c>
      <c r="B1522" s="73" t="s">
        <v>149</v>
      </c>
    </row>
    <row r="1523" spans="1:2">
      <c r="A1523" s="73" t="s">
        <v>2006</v>
      </c>
      <c r="B1523" s="73" t="s">
        <v>149</v>
      </c>
    </row>
    <row r="1524" spans="1:2">
      <c r="A1524" s="73" t="s">
        <v>2007</v>
      </c>
      <c r="B1524" s="73" t="s">
        <v>149</v>
      </c>
    </row>
    <row r="1525" spans="1:2">
      <c r="A1525" s="73" t="s">
        <v>2008</v>
      </c>
      <c r="B1525" s="73" t="s">
        <v>149</v>
      </c>
    </row>
    <row r="1526" spans="1:2">
      <c r="A1526" s="73" t="s">
        <v>2009</v>
      </c>
      <c r="B1526" s="73" t="s">
        <v>149</v>
      </c>
    </row>
    <row r="1527" spans="1:2">
      <c r="A1527" s="73" t="s">
        <v>2010</v>
      </c>
      <c r="B1527" s="73" t="s">
        <v>149</v>
      </c>
    </row>
    <row r="1528" spans="1:2">
      <c r="A1528" s="73" t="s">
        <v>2011</v>
      </c>
      <c r="B1528" s="73" t="s">
        <v>149</v>
      </c>
    </row>
    <row r="1529" spans="1:2">
      <c r="A1529" s="73" t="s">
        <v>2012</v>
      </c>
      <c r="B1529" s="73" t="s">
        <v>149</v>
      </c>
    </row>
    <row r="1530" spans="1:2">
      <c r="A1530" s="73" t="s">
        <v>777</v>
      </c>
      <c r="B1530" s="73" t="s">
        <v>149</v>
      </c>
    </row>
    <row r="1531" spans="1:2">
      <c r="A1531" s="73" t="s">
        <v>2013</v>
      </c>
      <c r="B1531" s="73" t="s">
        <v>149</v>
      </c>
    </row>
    <row r="1532" spans="1:2">
      <c r="A1532" s="73" t="s">
        <v>2014</v>
      </c>
      <c r="B1532" s="73" t="s">
        <v>149</v>
      </c>
    </row>
    <row r="1533" spans="1:2">
      <c r="A1533" s="73" t="s">
        <v>2015</v>
      </c>
      <c r="B1533" s="73" t="s">
        <v>149</v>
      </c>
    </row>
    <row r="1534" spans="1:2">
      <c r="A1534" s="73" t="s">
        <v>2016</v>
      </c>
      <c r="B1534" s="73" t="s">
        <v>149</v>
      </c>
    </row>
    <row r="1535" spans="1:2">
      <c r="A1535" s="73" t="s">
        <v>2017</v>
      </c>
      <c r="B1535" s="73" t="s">
        <v>149</v>
      </c>
    </row>
    <row r="1536" spans="1:2">
      <c r="A1536" s="73" t="s">
        <v>2018</v>
      </c>
      <c r="B1536" s="73" t="s">
        <v>149</v>
      </c>
    </row>
    <row r="1537" spans="1:2">
      <c r="A1537" s="73"/>
      <c r="B1537" s="73" t="s">
        <v>393</v>
      </c>
    </row>
    <row r="1538" spans="1:2">
      <c r="A1538" s="73"/>
      <c r="B1538" s="73" t="s">
        <v>397</v>
      </c>
    </row>
    <row r="1539" spans="1:2">
      <c r="A1539" s="73"/>
      <c r="B1539" s="73" t="s">
        <v>204</v>
      </c>
    </row>
    <row r="1540" spans="1:2">
      <c r="A1540" s="73"/>
      <c r="B1540" s="73" t="s">
        <v>323</v>
      </c>
    </row>
    <row r="1541" spans="1:2">
      <c r="A1541" s="73"/>
      <c r="B1541" s="73" t="s">
        <v>413</v>
      </c>
    </row>
    <row r="1542" spans="1:2">
      <c r="A1542" s="73" t="s">
        <v>2019</v>
      </c>
      <c r="B1542" s="73" t="s">
        <v>239</v>
      </c>
    </row>
    <row r="1543" spans="1:2">
      <c r="A1543" s="73" t="s">
        <v>2020</v>
      </c>
      <c r="B1543" s="73" t="s">
        <v>239</v>
      </c>
    </row>
    <row r="1544" spans="1:2">
      <c r="A1544" s="73" t="s">
        <v>2021</v>
      </c>
      <c r="B1544" s="73" t="s">
        <v>239</v>
      </c>
    </row>
    <row r="1545" spans="1:2">
      <c r="A1545" s="73" t="s">
        <v>2022</v>
      </c>
      <c r="B1545" s="73" t="s">
        <v>239</v>
      </c>
    </row>
    <row r="1546" spans="1:2">
      <c r="A1546" s="73" t="s">
        <v>2023</v>
      </c>
      <c r="B1546" s="73" t="s">
        <v>239</v>
      </c>
    </row>
    <row r="1547" spans="1:2">
      <c r="A1547" s="73"/>
      <c r="B1547" s="73" t="s">
        <v>139</v>
      </c>
    </row>
    <row r="1548" spans="1:2">
      <c r="A1548" s="73"/>
      <c r="B1548" s="73" t="s">
        <v>611</v>
      </c>
    </row>
    <row r="1549" spans="1:2">
      <c r="A1549" s="73" t="s">
        <v>365</v>
      </c>
      <c r="B1549" s="73" t="s">
        <v>431</v>
      </c>
    </row>
    <row r="1550" spans="1:2">
      <c r="A1550" s="73" t="s">
        <v>346</v>
      </c>
      <c r="B1550" s="73" t="s">
        <v>347</v>
      </c>
    </row>
    <row r="1551" spans="1:2">
      <c r="A1551" s="73"/>
      <c r="B1551" s="73" t="s">
        <v>80</v>
      </c>
    </row>
    <row r="1552" spans="1:2">
      <c r="A1552" s="73"/>
      <c r="B1552" s="73" t="s">
        <v>86</v>
      </c>
    </row>
    <row r="1553" spans="1:2">
      <c r="A1553" s="73" t="s">
        <v>2024</v>
      </c>
      <c r="B1553" s="73" t="s">
        <v>309</v>
      </c>
    </row>
    <row r="1554" spans="1:2">
      <c r="A1554" s="73" t="s">
        <v>2025</v>
      </c>
      <c r="B1554" s="73" t="s">
        <v>309</v>
      </c>
    </row>
    <row r="1555" spans="1:2">
      <c r="A1555" s="73" t="s">
        <v>2026</v>
      </c>
      <c r="B1555" s="73" t="s">
        <v>309</v>
      </c>
    </row>
    <row r="1556" spans="1:2">
      <c r="A1556" s="73" t="s">
        <v>2027</v>
      </c>
      <c r="B1556" s="73" t="s">
        <v>309</v>
      </c>
    </row>
    <row r="1557" spans="1:2">
      <c r="A1557" s="73" t="s">
        <v>2028</v>
      </c>
      <c r="B1557" s="73" t="s">
        <v>309</v>
      </c>
    </row>
    <row r="1558" spans="1:2">
      <c r="A1558" s="73" t="s">
        <v>2029</v>
      </c>
      <c r="B1558" s="73" t="s">
        <v>309</v>
      </c>
    </row>
    <row r="1559" spans="1:2">
      <c r="A1559" s="73" t="s">
        <v>2030</v>
      </c>
      <c r="B1559" s="73" t="s">
        <v>309</v>
      </c>
    </row>
    <row r="1560" spans="1:2">
      <c r="A1560" s="73" t="s">
        <v>2031</v>
      </c>
      <c r="B1560" s="73" t="s">
        <v>309</v>
      </c>
    </row>
    <row r="1561" spans="1:2">
      <c r="A1561" s="73" t="s">
        <v>2032</v>
      </c>
      <c r="B1561" s="73" t="s">
        <v>309</v>
      </c>
    </row>
    <row r="1562" spans="1:2">
      <c r="A1562" s="73" t="s">
        <v>2033</v>
      </c>
      <c r="B1562" s="73" t="s">
        <v>309</v>
      </c>
    </row>
    <row r="1563" spans="1:2">
      <c r="A1563" s="73" t="s">
        <v>2034</v>
      </c>
      <c r="B1563" s="73" t="s">
        <v>309</v>
      </c>
    </row>
    <row r="1564" spans="1:2">
      <c r="A1564" s="73" t="s">
        <v>2035</v>
      </c>
      <c r="B1564" s="73" t="s">
        <v>309</v>
      </c>
    </row>
    <row r="1565" spans="1:2">
      <c r="A1565" s="73" t="s">
        <v>2036</v>
      </c>
      <c r="B1565" s="73" t="s">
        <v>309</v>
      </c>
    </row>
    <row r="1566" spans="1:2">
      <c r="A1566" s="73"/>
      <c r="B1566" s="73" t="s">
        <v>50</v>
      </c>
    </row>
    <row r="1567" spans="1:2">
      <c r="A1567" s="73" t="s">
        <v>212</v>
      </c>
      <c r="B1567" s="73" t="s">
        <v>443</v>
      </c>
    </row>
    <row r="1568" spans="1:2">
      <c r="A1568" s="73" t="s">
        <v>2037</v>
      </c>
      <c r="B1568" s="73" t="s">
        <v>61</v>
      </c>
    </row>
    <row r="1569" spans="1:2">
      <c r="A1569" s="73" t="s">
        <v>2038</v>
      </c>
      <c r="B1569" s="73" t="s">
        <v>61</v>
      </c>
    </row>
    <row r="1570" spans="1:2">
      <c r="A1570" s="73" t="s">
        <v>2039</v>
      </c>
      <c r="B1570" s="73" t="s">
        <v>61</v>
      </c>
    </row>
    <row r="1571" spans="1:2">
      <c r="A1571" s="73" t="s">
        <v>2040</v>
      </c>
      <c r="B1571" s="73" t="s">
        <v>61</v>
      </c>
    </row>
    <row r="1572" spans="1:2">
      <c r="A1572" s="73" t="s">
        <v>2041</v>
      </c>
      <c r="B1572" s="73" t="s">
        <v>61</v>
      </c>
    </row>
    <row r="1573" spans="1:2">
      <c r="A1573" s="73" t="s">
        <v>2042</v>
      </c>
      <c r="B1573" s="73" t="s">
        <v>61</v>
      </c>
    </row>
    <row r="1574" spans="1:2">
      <c r="A1574" s="73" t="s">
        <v>2043</v>
      </c>
      <c r="B1574" s="73" t="s">
        <v>61</v>
      </c>
    </row>
    <row r="1575" spans="1:2">
      <c r="A1575" s="73" t="s">
        <v>2044</v>
      </c>
      <c r="B1575" s="73" t="s">
        <v>61</v>
      </c>
    </row>
    <row r="1576" spans="1:2">
      <c r="A1576" s="73" t="s">
        <v>2045</v>
      </c>
      <c r="B1576" s="73" t="s">
        <v>61</v>
      </c>
    </row>
    <row r="1577" spans="1:2">
      <c r="A1577" s="73" t="s">
        <v>2046</v>
      </c>
      <c r="B1577" s="73" t="s">
        <v>61</v>
      </c>
    </row>
    <row r="1578" spans="1:2">
      <c r="A1578" s="73" t="s">
        <v>917</v>
      </c>
      <c r="B1578" s="73" t="s">
        <v>61</v>
      </c>
    </row>
    <row r="1579" spans="1:2">
      <c r="A1579" s="73" t="s">
        <v>2047</v>
      </c>
      <c r="B1579" s="73" t="s">
        <v>61</v>
      </c>
    </row>
    <row r="1580" spans="1:2">
      <c r="A1580" s="73" t="s">
        <v>2048</v>
      </c>
      <c r="B1580" s="73" t="s">
        <v>61</v>
      </c>
    </row>
    <row r="1581" spans="1:2">
      <c r="A1581" s="73" t="s">
        <v>2049</v>
      </c>
      <c r="B1581" s="73" t="s">
        <v>61</v>
      </c>
    </row>
    <row r="1582" spans="1:2">
      <c r="A1582" s="73" t="s">
        <v>919</v>
      </c>
      <c r="B1582" s="73" t="s">
        <v>61</v>
      </c>
    </row>
    <row r="1583" spans="1:2">
      <c r="A1583" s="73" t="s">
        <v>2050</v>
      </c>
      <c r="B1583" s="73" t="s">
        <v>61</v>
      </c>
    </row>
    <row r="1584" spans="1:2">
      <c r="A1584" s="73" t="s">
        <v>2051</v>
      </c>
      <c r="B1584" s="73" t="s">
        <v>61</v>
      </c>
    </row>
    <row r="1585" spans="1:2">
      <c r="A1585" s="73" t="s">
        <v>2052</v>
      </c>
      <c r="B1585" s="73" t="s">
        <v>61</v>
      </c>
    </row>
    <row r="1586" spans="1:2">
      <c r="A1586" s="73" t="s">
        <v>2053</v>
      </c>
      <c r="B1586" s="73" t="s">
        <v>61</v>
      </c>
    </row>
    <row r="1587" spans="1:2">
      <c r="A1587" s="73" t="s">
        <v>2054</v>
      </c>
      <c r="B1587" s="73" t="s">
        <v>61</v>
      </c>
    </row>
    <row r="1588" spans="1:2">
      <c r="A1588" s="73" t="s">
        <v>2055</v>
      </c>
      <c r="B1588" s="73" t="s">
        <v>61</v>
      </c>
    </row>
    <row r="1589" spans="1:2">
      <c r="A1589" s="73" t="s">
        <v>2056</v>
      </c>
      <c r="B1589" s="73" t="s">
        <v>61</v>
      </c>
    </row>
    <row r="1590" spans="1:2">
      <c r="A1590" s="73" t="s">
        <v>2057</v>
      </c>
      <c r="B1590" s="73" t="s">
        <v>61</v>
      </c>
    </row>
    <row r="1591" spans="1:2">
      <c r="A1591" s="73" t="s">
        <v>2058</v>
      </c>
      <c r="B1591" s="73" t="s">
        <v>61</v>
      </c>
    </row>
    <row r="1592" spans="1:2">
      <c r="A1592" s="73" t="s">
        <v>2059</v>
      </c>
      <c r="B1592" s="73" t="s">
        <v>61</v>
      </c>
    </row>
    <row r="1593" spans="1:2">
      <c r="A1593" s="73"/>
      <c r="B1593" s="73" t="s">
        <v>210</v>
      </c>
    </row>
    <row r="1594" spans="1:2">
      <c r="A1594" s="73" t="s">
        <v>403</v>
      </c>
      <c r="B1594" s="73" t="s">
        <v>404</v>
      </c>
    </row>
    <row r="1595" spans="1:2">
      <c r="A1595" s="73"/>
      <c r="B1595" s="73" t="s">
        <v>391</v>
      </c>
    </row>
    <row r="1596" spans="1:2">
      <c r="A1596" s="73"/>
      <c r="B1596" s="73" t="s">
        <v>514</v>
      </c>
    </row>
    <row r="1597" spans="1:2">
      <c r="A1597" s="73"/>
      <c r="B1597" s="73" t="s">
        <v>168</v>
      </c>
    </row>
    <row r="1598" spans="1:2">
      <c r="A1598" s="73"/>
      <c r="B1598" s="73" t="s">
        <v>373</v>
      </c>
    </row>
    <row r="1599" spans="1:2">
      <c r="A1599" s="73"/>
      <c r="B1599" s="73" t="s">
        <v>375</v>
      </c>
    </row>
    <row r="1600" spans="1:2">
      <c r="A1600" s="73"/>
      <c r="B1600" s="73" t="s">
        <v>395</v>
      </c>
    </row>
    <row r="1601" spans="1:2">
      <c r="A1601" s="73"/>
      <c r="B1601" s="73" t="s">
        <v>285</v>
      </c>
    </row>
    <row r="1602" spans="1:2">
      <c r="A1602" s="73" t="s">
        <v>2060</v>
      </c>
      <c r="B1602" s="73" t="s">
        <v>270</v>
      </c>
    </row>
    <row r="1603" spans="1:2">
      <c r="A1603" s="73" t="s">
        <v>2061</v>
      </c>
      <c r="B1603" s="73" t="s">
        <v>270</v>
      </c>
    </row>
    <row r="1604" spans="1:2">
      <c r="A1604" s="73" t="s">
        <v>2062</v>
      </c>
      <c r="B1604" s="73" t="s">
        <v>270</v>
      </c>
    </row>
    <row r="1605" spans="1:2">
      <c r="A1605" s="73" t="s">
        <v>2063</v>
      </c>
      <c r="B1605" s="73" t="s">
        <v>270</v>
      </c>
    </row>
    <row r="1606" spans="1:2">
      <c r="A1606" s="73" t="s">
        <v>2064</v>
      </c>
      <c r="B1606" s="73" t="s">
        <v>270</v>
      </c>
    </row>
    <row r="1607" spans="1:2">
      <c r="A1607" s="73" t="s">
        <v>2065</v>
      </c>
      <c r="B1607" s="73" t="s">
        <v>270</v>
      </c>
    </row>
    <row r="1608" spans="1:2">
      <c r="A1608" s="73" t="s">
        <v>2066</v>
      </c>
      <c r="B1608" s="73" t="s">
        <v>270</v>
      </c>
    </row>
    <row r="1609" spans="1:2">
      <c r="A1609" s="73" t="s">
        <v>2067</v>
      </c>
      <c r="B1609" s="73" t="s">
        <v>270</v>
      </c>
    </row>
    <row r="1610" spans="1:2">
      <c r="A1610" s="73" t="s">
        <v>2068</v>
      </c>
      <c r="B1610" s="73" t="s">
        <v>270</v>
      </c>
    </row>
    <row r="1611" spans="1:2">
      <c r="A1611" s="73" t="s">
        <v>2069</v>
      </c>
      <c r="B1611" s="73" t="s">
        <v>270</v>
      </c>
    </row>
    <row r="1612" spans="1:2">
      <c r="A1612" s="73" t="s">
        <v>2070</v>
      </c>
      <c r="B1612" s="73" t="s">
        <v>270</v>
      </c>
    </row>
    <row r="1613" spans="1:2">
      <c r="A1613" s="73" t="s">
        <v>2071</v>
      </c>
      <c r="B1613" s="73" t="s">
        <v>270</v>
      </c>
    </row>
    <row r="1614" spans="1:2">
      <c r="A1614" s="73" t="s">
        <v>2072</v>
      </c>
      <c r="B1614" s="73" t="s">
        <v>270</v>
      </c>
    </row>
    <row r="1615" spans="1:2">
      <c r="A1615" s="73" t="s">
        <v>2073</v>
      </c>
      <c r="B1615" s="73" t="s">
        <v>270</v>
      </c>
    </row>
    <row r="1616" spans="1:2">
      <c r="A1616" s="73" t="s">
        <v>2074</v>
      </c>
      <c r="B1616" s="73" t="s">
        <v>270</v>
      </c>
    </row>
    <row r="1617" spans="1:2">
      <c r="A1617" s="73" t="s">
        <v>2075</v>
      </c>
      <c r="B1617" s="73" t="s">
        <v>270</v>
      </c>
    </row>
    <row r="1618" spans="1:2">
      <c r="A1618" s="73" t="s">
        <v>2076</v>
      </c>
      <c r="B1618" s="73" t="s">
        <v>270</v>
      </c>
    </row>
    <row r="1619" spans="1:2">
      <c r="A1619" s="73" t="s">
        <v>2077</v>
      </c>
      <c r="B1619" s="73" t="s">
        <v>270</v>
      </c>
    </row>
    <row r="1620" spans="1:2">
      <c r="A1620" s="73" t="s">
        <v>2078</v>
      </c>
      <c r="B1620" s="73" t="s">
        <v>270</v>
      </c>
    </row>
    <row r="1621" spans="1:2">
      <c r="A1621" s="73" t="s">
        <v>2079</v>
      </c>
      <c r="B1621" s="73" t="s">
        <v>270</v>
      </c>
    </row>
    <row r="1622" spans="1:2">
      <c r="A1622" s="73" t="s">
        <v>2080</v>
      </c>
      <c r="B1622" s="73" t="s">
        <v>270</v>
      </c>
    </row>
    <row r="1623" spans="1:2">
      <c r="A1623" s="73" t="s">
        <v>2081</v>
      </c>
      <c r="B1623" s="73" t="s">
        <v>270</v>
      </c>
    </row>
    <row r="1624" spans="1:2">
      <c r="A1624" s="73" t="s">
        <v>2082</v>
      </c>
      <c r="B1624" s="73" t="s">
        <v>270</v>
      </c>
    </row>
    <row r="1625" spans="1:2">
      <c r="A1625" s="73" t="s">
        <v>2083</v>
      </c>
      <c r="B1625" s="73" t="s">
        <v>270</v>
      </c>
    </row>
    <row r="1626" spans="1:2">
      <c r="A1626" s="73" t="s">
        <v>2084</v>
      </c>
      <c r="B1626" s="73" t="s">
        <v>270</v>
      </c>
    </row>
    <row r="1627" spans="1:2">
      <c r="A1627" s="73" t="s">
        <v>2085</v>
      </c>
      <c r="B1627" s="73" t="s">
        <v>270</v>
      </c>
    </row>
    <row r="1628" spans="1:2">
      <c r="A1628" s="73" t="s">
        <v>2086</v>
      </c>
      <c r="B1628" s="73" t="s">
        <v>270</v>
      </c>
    </row>
    <row r="1629" spans="1:2">
      <c r="A1629" s="73" t="s">
        <v>2087</v>
      </c>
      <c r="B1629" s="73" t="s">
        <v>270</v>
      </c>
    </row>
    <row r="1630" spans="1:2">
      <c r="A1630" s="73" t="s">
        <v>2088</v>
      </c>
      <c r="B1630" s="73" t="s">
        <v>270</v>
      </c>
    </row>
    <row r="1631" spans="1:2">
      <c r="A1631" s="73" t="s">
        <v>2089</v>
      </c>
      <c r="B1631" s="73" t="s">
        <v>270</v>
      </c>
    </row>
    <row r="1632" spans="1:2">
      <c r="A1632" s="73" t="s">
        <v>2090</v>
      </c>
      <c r="B1632" s="73" t="s">
        <v>270</v>
      </c>
    </row>
    <row r="1633" spans="1:2">
      <c r="A1633" s="73" t="s">
        <v>2091</v>
      </c>
      <c r="B1633" s="73" t="s">
        <v>270</v>
      </c>
    </row>
    <row r="1634" spans="1:2">
      <c r="A1634" s="73" t="s">
        <v>2092</v>
      </c>
      <c r="B1634" s="73" t="s">
        <v>270</v>
      </c>
    </row>
    <row r="1635" spans="1:2">
      <c r="A1635" s="73" t="s">
        <v>2093</v>
      </c>
      <c r="B1635" s="73" t="s">
        <v>270</v>
      </c>
    </row>
    <row r="1636" spans="1:2">
      <c r="A1636" s="73" t="s">
        <v>2094</v>
      </c>
      <c r="B1636" s="73" t="s">
        <v>270</v>
      </c>
    </row>
    <row r="1637" spans="1:2">
      <c r="A1637" s="73" t="s">
        <v>2095</v>
      </c>
      <c r="B1637" s="73" t="s">
        <v>270</v>
      </c>
    </row>
    <row r="1638" spans="1:2">
      <c r="A1638" s="73" t="s">
        <v>2096</v>
      </c>
      <c r="B1638" s="73" t="s">
        <v>270</v>
      </c>
    </row>
    <row r="1639" spans="1:2">
      <c r="A1639" s="73" t="s">
        <v>2097</v>
      </c>
      <c r="B1639" s="73" t="s">
        <v>270</v>
      </c>
    </row>
    <row r="1640" spans="1:2">
      <c r="A1640" s="73" t="s">
        <v>2098</v>
      </c>
      <c r="B1640" s="73" t="s">
        <v>270</v>
      </c>
    </row>
    <row r="1641" spans="1:2">
      <c r="A1641" s="73" t="s">
        <v>2099</v>
      </c>
      <c r="B1641" s="73" t="s">
        <v>270</v>
      </c>
    </row>
    <row r="1642" spans="1:2">
      <c r="A1642" s="73" t="s">
        <v>2100</v>
      </c>
      <c r="B1642" s="73" t="s">
        <v>270</v>
      </c>
    </row>
    <row r="1643" spans="1:2">
      <c r="A1643" s="73" t="s">
        <v>2101</v>
      </c>
      <c r="B1643" s="73" t="s">
        <v>270</v>
      </c>
    </row>
    <row r="1644" spans="1:2">
      <c r="A1644" s="73" t="s">
        <v>2102</v>
      </c>
      <c r="B1644" s="73" t="s">
        <v>270</v>
      </c>
    </row>
    <row r="1645" spans="1:2">
      <c r="A1645" s="73" t="s">
        <v>2103</v>
      </c>
      <c r="B1645" s="73" t="s">
        <v>270</v>
      </c>
    </row>
    <row r="1646" spans="1:2">
      <c r="A1646" s="73" t="s">
        <v>2104</v>
      </c>
      <c r="B1646" s="73" t="s">
        <v>270</v>
      </c>
    </row>
    <row r="1647" spans="1:2">
      <c r="A1647" s="73" t="s">
        <v>2105</v>
      </c>
      <c r="B1647" s="73" t="s">
        <v>270</v>
      </c>
    </row>
    <row r="1648" spans="1:2">
      <c r="A1648" s="73" t="s">
        <v>2106</v>
      </c>
      <c r="B1648" s="73" t="s">
        <v>270</v>
      </c>
    </row>
    <row r="1649" spans="1:2">
      <c r="A1649" s="73" t="s">
        <v>2107</v>
      </c>
      <c r="B1649" s="73" t="s">
        <v>270</v>
      </c>
    </row>
    <row r="1650" spans="1:2">
      <c r="A1650" s="73" t="s">
        <v>2108</v>
      </c>
      <c r="B1650" s="73" t="s">
        <v>270</v>
      </c>
    </row>
    <row r="1651" spans="1:2">
      <c r="A1651" s="73" t="s">
        <v>2109</v>
      </c>
      <c r="B1651" s="73" t="s">
        <v>270</v>
      </c>
    </row>
    <row r="1652" spans="1:2">
      <c r="A1652" s="73" t="s">
        <v>2110</v>
      </c>
      <c r="B1652" s="73" t="s">
        <v>270</v>
      </c>
    </row>
    <row r="1653" spans="1:2">
      <c r="A1653" s="73" t="s">
        <v>2111</v>
      </c>
      <c r="B1653" s="73" t="s">
        <v>270</v>
      </c>
    </row>
    <row r="1654" spans="1:2">
      <c r="A1654" s="73" t="s">
        <v>2112</v>
      </c>
      <c r="B1654" s="73" t="s">
        <v>270</v>
      </c>
    </row>
    <row r="1655" spans="1:2">
      <c r="A1655" s="73" t="s">
        <v>2113</v>
      </c>
      <c r="B1655" s="73" t="s">
        <v>270</v>
      </c>
    </row>
    <row r="1656" spans="1:2">
      <c r="A1656" s="73" t="s">
        <v>2114</v>
      </c>
      <c r="B1656" s="73" t="s">
        <v>270</v>
      </c>
    </row>
    <row r="1657" spans="1:2">
      <c r="A1657" s="73" t="s">
        <v>2115</v>
      </c>
      <c r="B1657" s="73" t="s">
        <v>270</v>
      </c>
    </row>
    <row r="1658" spans="1:2">
      <c r="A1658" s="73" t="s">
        <v>2116</v>
      </c>
      <c r="B1658" s="73" t="s">
        <v>270</v>
      </c>
    </row>
    <row r="1659" spans="1:2">
      <c r="A1659" s="73" t="s">
        <v>2117</v>
      </c>
      <c r="B1659" s="73" t="s">
        <v>270</v>
      </c>
    </row>
    <row r="1660" spans="1:2">
      <c r="A1660" s="73" t="s">
        <v>2118</v>
      </c>
      <c r="B1660" s="73" t="s">
        <v>270</v>
      </c>
    </row>
    <row r="1661" spans="1:2">
      <c r="A1661" s="73" t="s">
        <v>2119</v>
      </c>
      <c r="B1661" s="73" t="s">
        <v>270</v>
      </c>
    </row>
    <row r="1662" spans="1:2">
      <c r="A1662" s="73" t="s">
        <v>2120</v>
      </c>
      <c r="B1662" s="73" t="s">
        <v>270</v>
      </c>
    </row>
    <row r="1663" spans="1:2">
      <c r="A1663" s="73" t="s">
        <v>2121</v>
      </c>
      <c r="B1663" s="73" t="s">
        <v>270</v>
      </c>
    </row>
    <row r="1664" spans="1:2">
      <c r="A1664" s="73" t="s">
        <v>2122</v>
      </c>
      <c r="B1664" s="73" t="s">
        <v>270</v>
      </c>
    </row>
    <row r="1665" spans="1:2">
      <c r="A1665" s="73" t="s">
        <v>2123</v>
      </c>
      <c r="B1665" s="73" t="s">
        <v>270</v>
      </c>
    </row>
    <row r="1666" spans="1:2">
      <c r="A1666" s="73" t="s">
        <v>2124</v>
      </c>
      <c r="B1666" s="73" t="s">
        <v>270</v>
      </c>
    </row>
    <row r="1667" spans="1:2">
      <c r="A1667" s="73" t="s">
        <v>2125</v>
      </c>
      <c r="B1667" s="73" t="s">
        <v>270</v>
      </c>
    </row>
    <row r="1668" spans="1:2">
      <c r="A1668" s="73" t="s">
        <v>2126</v>
      </c>
      <c r="B1668" s="73" t="s">
        <v>270</v>
      </c>
    </row>
    <row r="1669" spans="1:2">
      <c r="A1669" s="73" t="s">
        <v>2127</v>
      </c>
      <c r="B1669" s="73" t="s">
        <v>270</v>
      </c>
    </row>
    <row r="1670" spans="1:2">
      <c r="A1670" s="73" t="s">
        <v>2128</v>
      </c>
      <c r="B1670" s="73" t="s">
        <v>270</v>
      </c>
    </row>
    <row r="1671" spans="1:2">
      <c r="A1671" s="73" t="s">
        <v>2129</v>
      </c>
      <c r="B1671" s="73" t="s">
        <v>270</v>
      </c>
    </row>
    <row r="1672" spans="1:2">
      <c r="A1672" s="73" t="s">
        <v>2130</v>
      </c>
      <c r="B1672" s="73" t="s">
        <v>270</v>
      </c>
    </row>
    <row r="1673" spans="1:2">
      <c r="A1673" s="73" t="s">
        <v>1137</v>
      </c>
      <c r="B1673" s="73" t="s">
        <v>270</v>
      </c>
    </row>
    <row r="1674" spans="1:2">
      <c r="A1674" s="73" t="s">
        <v>2131</v>
      </c>
      <c r="B1674" s="73" t="s">
        <v>270</v>
      </c>
    </row>
    <row r="1675" spans="1:2">
      <c r="A1675" s="73" t="s">
        <v>2132</v>
      </c>
      <c r="B1675" s="73" t="s">
        <v>270</v>
      </c>
    </row>
    <row r="1676" spans="1:2">
      <c r="A1676" s="73" t="s">
        <v>2133</v>
      </c>
      <c r="B1676" s="73" t="s">
        <v>270</v>
      </c>
    </row>
    <row r="1677" spans="1:2">
      <c r="A1677" s="73" t="s">
        <v>2134</v>
      </c>
      <c r="B1677" s="73" t="s">
        <v>270</v>
      </c>
    </row>
    <row r="1678" spans="1:2">
      <c r="A1678" s="73" t="s">
        <v>2135</v>
      </c>
      <c r="B1678" s="73" t="s">
        <v>270</v>
      </c>
    </row>
    <row r="1679" spans="1:2">
      <c r="A1679" s="73" t="s">
        <v>2136</v>
      </c>
      <c r="B1679" s="73" t="s">
        <v>270</v>
      </c>
    </row>
    <row r="1680" spans="1:2">
      <c r="A1680" s="73" t="s">
        <v>2137</v>
      </c>
      <c r="B1680" s="73" t="s">
        <v>270</v>
      </c>
    </row>
    <row r="1681" spans="1:2">
      <c r="A1681" s="73" t="s">
        <v>2138</v>
      </c>
      <c r="B1681" s="73" t="s">
        <v>270</v>
      </c>
    </row>
    <row r="1682" spans="1:2">
      <c r="A1682" s="73" t="s">
        <v>2139</v>
      </c>
      <c r="B1682" s="73" t="s">
        <v>270</v>
      </c>
    </row>
    <row r="1683" spans="1:2">
      <c r="A1683" s="73" t="s">
        <v>2140</v>
      </c>
      <c r="B1683" s="73" t="s">
        <v>270</v>
      </c>
    </row>
    <row r="1684" spans="1:2">
      <c r="A1684" s="73" t="s">
        <v>2141</v>
      </c>
      <c r="B1684" s="73" t="s">
        <v>270</v>
      </c>
    </row>
    <row r="1685" spans="1:2">
      <c r="A1685" s="73" t="s">
        <v>2142</v>
      </c>
      <c r="B1685" s="73" t="s">
        <v>270</v>
      </c>
    </row>
    <row r="1686" spans="1:2">
      <c r="A1686" s="73" t="s">
        <v>2143</v>
      </c>
      <c r="B1686" s="73" t="s">
        <v>270</v>
      </c>
    </row>
    <row r="1687" spans="1:2">
      <c r="A1687" s="73" t="s">
        <v>2144</v>
      </c>
      <c r="B1687" s="73" t="s">
        <v>270</v>
      </c>
    </row>
    <row r="1688" spans="1:2">
      <c r="A1688" s="73" t="s">
        <v>2145</v>
      </c>
      <c r="B1688" s="73" t="s">
        <v>270</v>
      </c>
    </row>
    <row r="1689" spans="1:2">
      <c r="A1689" s="73"/>
      <c r="B1689" s="73" t="s">
        <v>248</v>
      </c>
    </row>
    <row r="1690" spans="1:2">
      <c r="A1690" s="73" t="s">
        <v>2146</v>
      </c>
      <c r="B1690" s="73" t="s">
        <v>10</v>
      </c>
    </row>
    <row r="1691" spans="1:2">
      <c r="A1691" s="73" t="s">
        <v>2147</v>
      </c>
      <c r="B1691" s="73" t="s">
        <v>10</v>
      </c>
    </row>
    <row r="1692" spans="1:2">
      <c r="A1692" s="73" t="s">
        <v>2148</v>
      </c>
      <c r="B1692" s="73" t="s">
        <v>445</v>
      </c>
    </row>
    <row r="1693" spans="1:2">
      <c r="A1693" s="73" t="s">
        <v>2149</v>
      </c>
      <c r="B1693" s="73" t="s">
        <v>445</v>
      </c>
    </row>
    <row r="1694" spans="1:2">
      <c r="A1694" s="73" t="s">
        <v>2150</v>
      </c>
      <c r="B1694" s="73" t="s">
        <v>445</v>
      </c>
    </row>
    <row r="1695" spans="1:2">
      <c r="A1695" s="73" t="s">
        <v>2151</v>
      </c>
      <c r="B1695" s="73" t="s">
        <v>445</v>
      </c>
    </row>
    <row r="1696" spans="1:2">
      <c r="A1696" s="73" t="s">
        <v>919</v>
      </c>
      <c r="B1696" s="73" t="s">
        <v>445</v>
      </c>
    </row>
    <row r="1697" spans="1:2">
      <c r="A1697" s="73" t="s">
        <v>2152</v>
      </c>
      <c r="B1697" s="73" t="s">
        <v>445</v>
      </c>
    </row>
    <row r="1698" spans="1:2">
      <c r="A1698" s="73" t="s">
        <v>604</v>
      </c>
      <c r="B1698" s="73" t="s">
        <v>518</v>
      </c>
    </row>
    <row r="1699" spans="1:2">
      <c r="A1699" s="73"/>
      <c r="B1699" s="73" t="s">
        <v>516</v>
      </c>
    </row>
    <row r="1700" spans="1:2">
      <c r="A1700" s="73" t="s">
        <v>621</v>
      </c>
      <c r="B1700" s="73" t="s">
        <v>522</v>
      </c>
    </row>
    <row r="1701" spans="1:2">
      <c r="A1701" s="73" t="s">
        <v>2153</v>
      </c>
      <c r="B1701" s="73" t="s">
        <v>417</v>
      </c>
    </row>
    <row r="1702" spans="1:2">
      <c r="A1702" s="73" t="s">
        <v>2154</v>
      </c>
      <c r="B1702" s="73" t="s">
        <v>417</v>
      </c>
    </row>
    <row r="1703" spans="1:2">
      <c r="A1703" s="73" t="s">
        <v>2155</v>
      </c>
      <c r="B1703" s="73" t="s">
        <v>417</v>
      </c>
    </row>
    <row r="1704" spans="1:2">
      <c r="A1704" s="73" t="s">
        <v>2156</v>
      </c>
      <c r="B1704" s="73" t="s">
        <v>417</v>
      </c>
    </row>
    <row r="1705" spans="1:2">
      <c r="A1705" s="73" t="s">
        <v>2157</v>
      </c>
      <c r="B1705" s="73" t="s">
        <v>417</v>
      </c>
    </row>
    <row r="1706" spans="1:2">
      <c r="A1706" s="73" t="s">
        <v>2158</v>
      </c>
      <c r="B1706" s="73" t="s">
        <v>417</v>
      </c>
    </row>
    <row r="1707" spans="1:2">
      <c r="A1707" s="73" t="s">
        <v>2159</v>
      </c>
      <c r="B1707" s="73" t="s">
        <v>417</v>
      </c>
    </row>
    <row r="1708" spans="1:2">
      <c r="A1708" s="73" t="s">
        <v>2160</v>
      </c>
      <c r="B1708" s="73" t="s">
        <v>419</v>
      </c>
    </row>
    <row r="1709" spans="1:2">
      <c r="A1709" s="73" t="s">
        <v>2161</v>
      </c>
      <c r="B1709" s="73" t="s">
        <v>419</v>
      </c>
    </row>
    <row r="1710" spans="1:2">
      <c r="A1710" s="73" t="s">
        <v>2162</v>
      </c>
      <c r="B1710" s="73" t="s">
        <v>419</v>
      </c>
    </row>
    <row r="1711" spans="1:2">
      <c r="A1711" s="73" t="s">
        <v>2163</v>
      </c>
      <c r="B1711" s="73" t="s">
        <v>419</v>
      </c>
    </row>
    <row r="1712" spans="1:2">
      <c r="A1712" s="73" t="s">
        <v>2164</v>
      </c>
      <c r="B1712" s="73" t="s">
        <v>419</v>
      </c>
    </row>
    <row r="1713" spans="1:2">
      <c r="A1713" s="73" t="s">
        <v>2165</v>
      </c>
      <c r="B1713" s="73" t="s">
        <v>419</v>
      </c>
    </row>
    <row r="1714" spans="1:2">
      <c r="A1714" s="73" t="s">
        <v>2166</v>
      </c>
      <c r="B1714" s="73" t="s">
        <v>419</v>
      </c>
    </row>
    <row r="1715" spans="1:2">
      <c r="A1715" s="73" t="s">
        <v>2167</v>
      </c>
      <c r="B1715" s="73" t="s">
        <v>419</v>
      </c>
    </row>
    <row r="1716" spans="1:2">
      <c r="A1716" s="73" t="s">
        <v>2168</v>
      </c>
      <c r="B1716" s="73" t="s">
        <v>419</v>
      </c>
    </row>
    <row r="1717" spans="1:2">
      <c r="A1717" s="73" t="s">
        <v>2169</v>
      </c>
      <c r="B1717" s="73" t="s">
        <v>419</v>
      </c>
    </row>
    <row r="1718" spans="1:2">
      <c r="A1718" s="73" t="s">
        <v>2170</v>
      </c>
      <c r="B1718" s="73" t="s">
        <v>419</v>
      </c>
    </row>
    <row r="1719" spans="1:2">
      <c r="A1719" s="73" t="s">
        <v>2171</v>
      </c>
      <c r="B1719" s="73" t="s">
        <v>419</v>
      </c>
    </row>
    <row r="1720" spans="1:2">
      <c r="A1720" s="73" t="s">
        <v>2172</v>
      </c>
      <c r="B1720" s="73" t="s">
        <v>419</v>
      </c>
    </row>
    <row r="1721" spans="1:2">
      <c r="A1721" s="73" t="s">
        <v>2173</v>
      </c>
      <c r="B1721" s="73" t="s">
        <v>419</v>
      </c>
    </row>
    <row r="1722" spans="1:2">
      <c r="A1722" s="73" t="s">
        <v>2174</v>
      </c>
      <c r="B1722" s="73" t="s">
        <v>447</v>
      </c>
    </row>
    <row r="1723" spans="1:2">
      <c r="A1723" s="73" t="s">
        <v>2175</v>
      </c>
      <c r="B1723" s="73" t="s">
        <v>447</v>
      </c>
    </row>
    <row r="1724" spans="1:2">
      <c r="A1724" s="73" t="s">
        <v>2176</v>
      </c>
      <c r="B1724" s="73" t="s">
        <v>447</v>
      </c>
    </row>
    <row r="1725" spans="1:2">
      <c r="A1725" s="73" t="s">
        <v>2177</v>
      </c>
      <c r="B1725" s="73" t="s">
        <v>447</v>
      </c>
    </row>
    <row r="1726" spans="1:2">
      <c r="A1726" s="73" t="s">
        <v>2178</v>
      </c>
      <c r="B1726" s="73" t="s">
        <v>447</v>
      </c>
    </row>
    <row r="1727" spans="1:2">
      <c r="A1727" s="73" t="s">
        <v>2179</v>
      </c>
      <c r="B1727" s="73" t="s">
        <v>447</v>
      </c>
    </row>
    <row r="1728" spans="1:2">
      <c r="A1728" s="73" t="s">
        <v>2180</v>
      </c>
      <c r="B1728" s="73" t="s">
        <v>447</v>
      </c>
    </row>
    <row r="1729" spans="1:2">
      <c r="A1729" s="73" t="s">
        <v>2181</v>
      </c>
      <c r="B1729" s="73" t="s">
        <v>447</v>
      </c>
    </row>
    <row r="1730" spans="1:2">
      <c r="A1730" s="73" t="s">
        <v>2182</v>
      </c>
      <c r="B1730" s="73" t="s">
        <v>447</v>
      </c>
    </row>
    <row r="1731" spans="1:2">
      <c r="A1731" s="73" t="s">
        <v>2183</v>
      </c>
      <c r="B1731" s="73" t="s">
        <v>447</v>
      </c>
    </row>
    <row r="1732" spans="1:2">
      <c r="A1732" s="73" t="s">
        <v>2184</v>
      </c>
      <c r="B1732" s="73" t="s">
        <v>447</v>
      </c>
    </row>
    <row r="1733" spans="1:2">
      <c r="A1733" s="73" t="s">
        <v>2185</v>
      </c>
      <c r="B1733" s="73" t="s">
        <v>447</v>
      </c>
    </row>
    <row r="1734" spans="1:2">
      <c r="A1734" s="73" t="s">
        <v>2186</v>
      </c>
      <c r="B1734" s="73" t="s">
        <v>447</v>
      </c>
    </row>
    <row r="1735" spans="1:2">
      <c r="A1735" s="73"/>
      <c r="B1735" s="73" t="s">
        <v>268</v>
      </c>
    </row>
    <row r="1736" spans="1:2">
      <c r="A1736" s="73" t="s">
        <v>2187</v>
      </c>
      <c r="B1736" s="73" t="s">
        <v>319</v>
      </c>
    </row>
    <row r="1737" spans="1:2">
      <c r="A1737" s="73" t="s">
        <v>2188</v>
      </c>
      <c r="B1737" s="73" t="s">
        <v>319</v>
      </c>
    </row>
    <row r="1738" spans="1:2">
      <c r="A1738" s="73" t="s">
        <v>2189</v>
      </c>
      <c r="B1738" s="73" t="s">
        <v>319</v>
      </c>
    </row>
    <row r="1739" spans="1:2">
      <c r="A1739" s="73" t="s">
        <v>2190</v>
      </c>
      <c r="B1739" s="73" t="s">
        <v>319</v>
      </c>
    </row>
    <row r="1740" spans="1:2">
      <c r="A1740" s="73" t="s">
        <v>2191</v>
      </c>
      <c r="B1740" s="73" t="s">
        <v>319</v>
      </c>
    </row>
    <row r="1741" spans="1:2">
      <c r="A1741" s="73" t="s">
        <v>2192</v>
      </c>
      <c r="B1741" s="73" t="s">
        <v>319</v>
      </c>
    </row>
    <row r="1742" spans="1:2">
      <c r="A1742" s="73" t="s">
        <v>2193</v>
      </c>
      <c r="B1742" s="73" t="s">
        <v>319</v>
      </c>
    </row>
    <row r="1743" spans="1:2">
      <c r="A1743" s="73" t="s">
        <v>2194</v>
      </c>
      <c r="B1743" s="73" t="s">
        <v>319</v>
      </c>
    </row>
    <row r="1744" spans="1:2">
      <c r="A1744" s="73" t="s">
        <v>2195</v>
      </c>
      <c r="B1744" s="73" t="s">
        <v>319</v>
      </c>
    </row>
    <row r="1745" spans="1:2">
      <c r="A1745" s="73" t="s">
        <v>2196</v>
      </c>
      <c r="B1745" s="73" t="s">
        <v>319</v>
      </c>
    </row>
    <row r="1746" spans="1:2">
      <c r="A1746" s="73" t="s">
        <v>2197</v>
      </c>
      <c r="B1746" s="73" t="s">
        <v>319</v>
      </c>
    </row>
    <row r="1747" spans="1:2">
      <c r="A1747" s="73" t="s">
        <v>2198</v>
      </c>
      <c r="B1747" s="73" t="s">
        <v>319</v>
      </c>
    </row>
    <row r="1748" spans="1:2">
      <c r="A1748" s="73" t="s">
        <v>695</v>
      </c>
      <c r="B1748" s="73" t="s">
        <v>319</v>
      </c>
    </row>
    <row r="1749" spans="1:2">
      <c r="A1749" s="73"/>
      <c r="B1749" s="73" t="s">
        <v>520</v>
      </c>
    </row>
    <row r="1750" spans="1:2">
      <c r="A1750" s="73" t="s">
        <v>2199</v>
      </c>
      <c r="B1750" s="73" t="s">
        <v>243</v>
      </c>
    </row>
    <row r="1751" spans="1:2">
      <c r="A1751" s="73" t="s">
        <v>2200</v>
      </c>
      <c r="B1751" s="73" t="s">
        <v>243</v>
      </c>
    </row>
    <row r="1752" spans="1:2">
      <c r="A1752" s="73" t="s">
        <v>2201</v>
      </c>
      <c r="B1752" s="73" t="s">
        <v>243</v>
      </c>
    </row>
    <row r="1753" spans="1:2">
      <c r="A1753" s="73" t="s">
        <v>2202</v>
      </c>
      <c r="B1753" s="73" t="s">
        <v>243</v>
      </c>
    </row>
    <row r="1754" spans="1:2">
      <c r="A1754" s="73" t="s">
        <v>2203</v>
      </c>
      <c r="B1754" s="73" t="s">
        <v>243</v>
      </c>
    </row>
    <row r="1755" spans="1:2">
      <c r="A1755" s="73" t="s">
        <v>2204</v>
      </c>
      <c r="B1755" s="73" t="s">
        <v>243</v>
      </c>
    </row>
    <row r="1756" spans="1:2">
      <c r="A1756" s="73" t="s">
        <v>2205</v>
      </c>
      <c r="B1756" s="73" t="s">
        <v>243</v>
      </c>
    </row>
    <row r="1757" spans="1:2">
      <c r="A1757" s="73" t="s">
        <v>2206</v>
      </c>
      <c r="B1757" s="73" t="s">
        <v>243</v>
      </c>
    </row>
    <row r="1758" spans="1:2">
      <c r="A1758" s="73" t="s">
        <v>2207</v>
      </c>
      <c r="B1758" s="73" t="s">
        <v>243</v>
      </c>
    </row>
    <row r="1759" spans="1:2">
      <c r="A1759" s="73" t="s">
        <v>2208</v>
      </c>
      <c r="B1759" s="73" t="s">
        <v>243</v>
      </c>
    </row>
    <row r="1760" spans="1:2">
      <c r="A1760" s="73" t="s">
        <v>2209</v>
      </c>
      <c r="B1760" s="73" t="s">
        <v>243</v>
      </c>
    </row>
    <row r="1761" spans="1:2">
      <c r="A1761" s="73" t="s">
        <v>2210</v>
      </c>
      <c r="B1761" s="73" t="s">
        <v>243</v>
      </c>
    </row>
    <row r="1762" spans="1:2">
      <c r="A1762" s="73" t="s">
        <v>2211</v>
      </c>
      <c r="B1762" s="73" t="s">
        <v>243</v>
      </c>
    </row>
    <row r="1763" spans="1:2">
      <c r="A1763" s="73" t="s">
        <v>2212</v>
      </c>
      <c r="B1763" s="73" t="s">
        <v>243</v>
      </c>
    </row>
    <row r="1764" spans="1:2">
      <c r="A1764" s="73" t="s">
        <v>2213</v>
      </c>
      <c r="B1764" s="73" t="s">
        <v>243</v>
      </c>
    </row>
    <row r="1765" spans="1:2">
      <c r="A1765" s="73" t="s">
        <v>695</v>
      </c>
      <c r="B1765" s="73" t="s">
        <v>243</v>
      </c>
    </row>
    <row r="1766" spans="1:2">
      <c r="A1766" s="73"/>
      <c r="B1766" s="73" t="s">
        <v>305</v>
      </c>
    </row>
    <row r="1767" spans="1:2">
      <c r="A1767" s="73" t="s">
        <v>298</v>
      </c>
      <c r="B1767" s="73" t="s">
        <v>299</v>
      </c>
    </row>
    <row r="1768" spans="1:2">
      <c r="A1768" s="73"/>
      <c r="B1768" s="73" t="s">
        <v>524</v>
      </c>
    </row>
    <row r="1769" spans="1:2">
      <c r="A1769" s="73" t="s">
        <v>2214</v>
      </c>
      <c r="B1769" s="73" t="s">
        <v>82</v>
      </c>
    </row>
    <row r="1770" spans="1:2">
      <c r="A1770" s="73" t="s">
        <v>2215</v>
      </c>
      <c r="B1770" s="73" t="s">
        <v>82</v>
      </c>
    </row>
    <row r="1771" spans="1:2">
      <c r="A1771" s="73" t="s">
        <v>2216</v>
      </c>
      <c r="B1771" s="73" t="s">
        <v>82</v>
      </c>
    </row>
    <row r="1772" spans="1:2">
      <c r="A1772" s="73" t="s">
        <v>2217</v>
      </c>
      <c r="B1772" s="73" t="s">
        <v>82</v>
      </c>
    </row>
    <row r="1773" spans="1:2">
      <c r="A1773" s="73" t="s">
        <v>2218</v>
      </c>
      <c r="B1773" s="73" t="s">
        <v>82</v>
      </c>
    </row>
    <row r="1774" spans="1:2">
      <c r="A1774" s="73" t="s">
        <v>2219</v>
      </c>
      <c r="B1774" s="73" t="s">
        <v>82</v>
      </c>
    </row>
    <row r="1775" spans="1:2">
      <c r="A1775" s="73" t="s">
        <v>2220</v>
      </c>
      <c r="B1775" s="73" t="s">
        <v>82</v>
      </c>
    </row>
    <row r="1776" spans="1:2">
      <c r="A1776" s="73" t="s">
        <v>722</v>
      </c>
      <c r="B1776" s="73" t="s">
        <v>82</v>
      </c>
    </row>
    <row r="1777" spans="1:2">
      <c r="A1777" s="73" t="s">
        <v>2221</v>
      </c>
      <c r="B1777" s="73" t="s">
        <v>82</v>
      </c>
    </row>
    <row r="1778" spans="1:2">
      <c r="A1778" s="73" t="s">
        <v>2222</v>
      </c>
      <c r="B1778" s="73" t="s">
        <v>82</v>
      </c>
    </row>
    <row r="1779" spans="1:2">
      <c r="A1779" s="73" t="s">
        <v>2223</v>
      </c>
      <c r="B1779" s="73" t="s">
        <v>82</v>
      </c>
    </row>
    <row r="1780" spans="1:2">
      <c r="A1780" s="73" t="s">
        <v>2224</v>
      </c>
      <c r="B1780" s="73" t="s">
        <v>82</v>
      </c>
    </row>
    <row r="1781" spans="1:2">
      <c r="A1781" s="73" t="s">
        <v>2225</v>
      </c>
      <c r="B1781" s="73" t="s">
        <v>82</v>
      </c>
    </row>
    <row r="1782" spans="1:2">
      <c r="A1782" s="73" t="s">
        <v>2226</v>
      </c>
      <c r="B1782" s="73" t="s">
        <v>82</v>
      </c>
    </row>
    <row r="1783" spans="1:2">
      <c r="A1783" s="73" t="s">
        <v>2227</v>
      </c>
      <c r="B1783" s="73" t="s">
        <v>82</v>
      </c>
    </row>
    <row r="1784" spans="1:2">
      <c r="A1784" s="73" t="s">
        <v>2228</v>
      </c>
      <c r="B1784" s="73" t="s">
        <v>82</v>
      </c>
    </row>
    <row r="1785" spans="1:2">
      <c r="A1785" s="73" t="s">
        <v>2229</v>
      </c>
      <c r="B1785" s="73" t="s">
        <v>82</v>
      </c>
    </row>
    <row r="1786" spans="1:2">
      <c r="A1786" s="73" t="s">
        <v>2230</v>
      </c>
      <c r="B1786" s="73" t="s">
        <v>82</v>
      </c>
    </row>
    <row r="1787" spans="1:2">
      <c r="A1787" s="73" t="s">
        <v>2231</v>
      </c>
      <c r="B1787" s="73" t="s">
        <v>82</v>
      </c>
    </row>
    <row r="1788" spans="1:2">
      <c r="A1788" s="73" t="s">
        <v>2232</v>
      </c>
      <c r="B1788" s="73" t="s">
        <v>82</v>
      </c>
    </row>
    <row r="1789" spans="1:2">
      <c r="A1789" s="73" t="s">
        <v>2233</v>
      </c>
      <c r="B1789" s="73" t="s">
        <v>82</v>
      </c>
    </row>
    <row r="1790" spans="1:2">
      <c r="A1790" s="73" t="s">
        <v>2234</v>
      </c>
      <c r="B1790" s="73" t="s">
        <v>82</v>
      </c>
    </row>
    <row r="1791" spans="1:2">
      <c r="A1791" s="73" t="s">
        <v>2235</v>
      </c>
      <c r="B1791" s="73" t="s">
        <v>82</v>
      </c>
    </row>
    <row r="1792" spans="1:2">
      <c r="A1792" s="73" t="s">
        <v>2236</v>
      </c>
      <c r="B1792" s="73" t="s">
        <v>82</v>
      </c>
    </row>
    <row r="1793" spans="1:2">
      <c r="A1793" s="73"/>
      <c r="B1793" s="73" t="s">
        <v>133</v>
      </c>
    </row>
    <row r="1794" spans="1:2">
      <c r="A1794" s="73" t="s">
        <v>2237</v>
      </c>
      <c r="B1794" s="73" t="s">
        <v>186</v>
      </c>
    </row>
    <row r="1795" spans="1:2">
      <c r="A1795" s="73" t="s">
        <v>2238</v>
      </c>
      <c r="B1795" s="73" t="s">
        <v>186</v>
      </c>
    </row>
    <row r="1796" spans="1:2">
      <c r="A1796" s="73" t="s">
        <v>2239</v>
      </c>
      <c r="B1796" s="73" t="s">
        <v>186</v>
      </c>
    </row>
    <row r="1797" spans="1:2">
      <c r="A1797" s="73" t="s">
        <v>2240</v>
      </c>
      <c r="B1797" s="73" t="s">
        <v>186</v>
      </c>
    </row>
    <row r="1798" spans="1:2">
      <c r="A1798" s="73" t="s">
        <v>2241</v>
      </c>
      <c r="B1798" s="73" t="s">
        <v>186</v>
      </c>
    </row>
    <row r="1799" spans="1:2">
      <c r="A1799" s="73" t="s">
        <v>2242</v>
      </c>
      <c r="B1799" s="73" t="s">
        <v>186</v>
      </c>
    </row>
    <row r="1800" spans="1:2">
      <c r="A1800" s="73" t="s">
        <v>2243</v>
      </c>
      <c r="B1800" s="73" t="s">
        <v>186</v>
      </c>
    </row>
    <row r="1801" spans="1:2">
      <c r="A1801" s="73" t="s">
        <v>2244</v>
      </c>
      <c r="B1801" s="73" t="s">
        <v>186</v>
      </c>
    </row>
    <row r="1802" spans="1:2">
      <c r="A1802" s="73" t="s">
        <v>2245</v>
      </c>
      <c r="B1802" s="73" t="s">
        <v>186</v>
      </c>
    </row>
    <row r="1803" spans="1:2">
      <c r="A1803" s="73" t="s">
        <v>2246</v>
      </c>
      <c r="B1803" s="73" t="s">
        <v>186</v>
      </c>
    </row>
    <row r="1804" spans="1:2">
      <c r="A1804" s="73" t="s">
        <v>2247</v>
      </c>
      <c r="B1804" s="73" t="s">
        <v>186</v>
      </c>
    </row>
    <row r="1805" spans="1:2">
      <c r="A1805" s="73" t="s">
        <v>2248</v>
      </c>
      <c r="B1805" s="73" t="s">
        <v>186</v>
      </c>
    </row>
    <row r="1806" spans="1:2">
      <c r="A1806" s="73" t="s">
        <v>2249</v>
      </c>
      <c r="B1806" s="73" t="s">
        <v>186</v>
      </c>
    </row>
    <row r="1807" spans="1:2">
      <c r="A1807" s="73" t="s">
        <v>2250</v>
      </c>
      <c r="B1807" s="73" t="s">
        <v>186</v>
      </c>
    </row>
    <row r="1808" spans="1:2">
      <c r="A1808" s="73" t="s">
        <v>2251</v>
      </c>
      <c r="B1808" s="73" t="s">
        <v>186</v>
      </c>
    </row>
    <row r="1809" spans="1:2">
      <c r="A1809" s="73" t="s">
        <v>2252</v>
      </c>
      <c r="B1809" s="73" t="s">
        <v>186</v>
      </c>
    </row>
    <row r="1810" spans="1:2">
      <c r="A1810" s="73" t="s">
        <v>2253</v>
      </c>
      <c r="B1810" s="73" t="s">
        <v>186</v>
      </c>
    </row>
    <row r="1811" spans="1:2">
      <c r="A1811" s="73" t="s">
        <v>2254</v>
      </c>
      <c r="B1811" s="73" t="s">
        <v>186</v>
      </c>
    </row>
    <row r="1812" spans="1:2">
      <c r="A1812" s="73" t="s">
        <v>2255</v>
      </c>
      <c r="B1812" s="73" t="s">
        <v>186</v>
      </c>
    </row>
    <row r="1813" spans="1:2">
      <c r="A1813" s="73" t="s">
        <v>2256</v>
      </c>
      <c r="B1813" s="73" t="s">
        <v>186</v>
      </c>
    </row>
    <row r="1814" spans="1:2">
      <c r="A1814" s="73" t="s">
        <v>2257</v>
      </c>
      <c r="B1814" s="73" t="s">
        <v>186</v>
      </c>
    </row>
    <row r="1815" spans="1:2">
      <c r="A1815" s="73" t="s">
        <v>2258</v>
      </c>
      <c r="B1815" s="73" t="s">
        <v>186</v>
      </c>
    </row>
    <row r="1816" spans="1:2">
      <c r="A1816" s="73" t="s">
        <v>2259</v>
      </c>
      <c r="B1816" s="73" t="s">
        <v>186</v>
      </c>
    </row>
    <row r="1817" spans="1:2">
      <c r="A1817" s="73" t="s">
        <v>2260</v>
      </c>
      <c r="B1817" s="73" t="s">
        <v>186</v>
      </c>
    </row>
    <row r="1818" spans="1:2">
      <c r="A1818" s="73" t="s">
        <v>2261</v>
      </c>
      <c r="B1818" s="73" t="s">
        <v>186</v>
      </c>
    </row>
    <row r="1819" spans="1:2">
      <c r="A1819" s="73" t="s">
        <v>2262</v>
      </c>
      <c r="B1819" s="73" t="s">
        <v>186</v>
      </c>
    </row>
    <row r="1820" spans="1:2">
      <c r="A1820" s="73" t="s">
        <v>2263</v>
      </c>
      <c r="B1820" s="73" t="s">
        <v>186</v>
      </c>
    </row>
    <row r="1821" spans="1:2">
      <c r="A1821" s="73"/>
      <c r="B1821" s="73" t="s">
        <v>222</v>
      </c>
    </row>
    <row r="1822" spans="1:2">
      <c r="A1822" s="73"/>
      <c r="B1822" s="73" t="s">
        <v>41</v>
      </c>
    </row>
    <row r="1823" spans="1:2">
      <c r="A1823" s="73"/>
      <c r="B1823" s="73" t="s">
        <v>183</v>
      </c>
    </row>
    <row r="1824" spans="1:2">
      <c r="A1824" s="73"/>
      <c r="B1824" s="73" t="s">
        <v>154</v>
      </c>
    </row>
    <row r="1825" spans="1:2">
      <c r="A1825" s="73"/>
      <c r="B1825" s="73" t="s">
        <v>399</v>
      </c>
    </row>
    <row r="1826" spans="1:2">
      <c r="A1826" s="73"/>
      <c r="B1826" s="73" t="s">
        <v>278</v>
      </c>
    </row>
    <row r="1827" spans="1:2">
      <c r="A1827" s="73" t="s">
        <v>2264</v>
      </c>
      <c r="B1827" s="73" t="s">
        <v>291</v>
      </c>
    </row>
    <row r="1828" spans="1:2">
      <c r="A1828" s="73" t="s">
        <v>2265</v>
      </c>
      <c r="B1828" s="73" t="s">
        <v>291</v>
      </c>
    </row>
    <row r="1829" spans="1:2">
      <c r="A1829" s="73" t="s">
        <v>1053</v>
      </c>
      <c r="B1829" s="73" t="s">
        <v>291</v>
      </c>
    </row>
    <row r="1830" spans="1:2">
      <c r="A1830" s="73" t="s">
        <v>2266</v>
      </c>
      <c r="B1830" s="73" t="s">
        <v>291</v>
      </c>
    </row>
    <row r="1831" spans="1:2">
      <c r="A1831" s="73" t="s">
        <v>2267</v>
      </c>
      <c r="B1831" s="73" t="s">
        <v>291</v>
      </c>
    </row>
    <row r="1832" spans="1:2">
      <c r="A1832" s="73" t="s">
        <v>2268</v>
      </c>
      <c r="B1832" s="73" t="s">
        <v>291</v>
      </c>
    </row>
    <row r="1833" spans="1:2">
      <c r="A1833" s="73" t="s">
        <v>2269</v>
      </c>
      <c r="B1833" s="73" t="s">
        <v>291</v>
      </c>
    </row>
    <row r="1834" spans="1:2">
      <c r="A1834" s="73" t="s">
        <v>695</v>
      </c>
      <c r="B1834" s="73" t="s">
        <v>291</v>
      </c>
    </row>
    <row r="1835" spans="1:2">
      <c r="A1835" s="73"/>
      <c r="B1835" s="73" t="s">
        <v>121</v>
      </c>
    </row>
    <row r="1836" spans="1:2">
      <c r="A1836" s="73" t="s">
        <v>295</v>
      </c>
      <c r="B1836" s="73" t="s">
        <v>296</v>
      </c>
    </row>
    <row r="1837" spans="1:2">
      <c r="A1837" s="73"/>
      <c r="B1837" s="73" t="s">
        <v>528</v>
      </c>
    </row>
    <row r="1838" spans="1:2">
      <c r="A1838" s="73" t="s">
        <v>2270</v>
      </c>
      <c r="B1838" s="73" t="s">
        <v>350</v>
      </c>
    </row>
    <row r="1839" spans="1:2">
      <c r="A1839" s="73" t="s">
        <v>2271</v>
      </c>
      <c r="B1839" s="73" t="s">
        <v>350</v>
      </c>
    </row>
    <row r="1840" spans="1:2">
      <c r="A1840" s="73"/>
      <c r="B1840" s="73" t="s">
        <v>158</v>
      </c>
    </row>
    <row r="1841" spans="1:2">
      <c r="A1841" s="73" t="s">
        <v>2272</v>
      </c>
      <c r="B1841" s="73" t="s">
        <v>141</v>
      </c>
    </row>
    <row r="1842" spans="1:2">
      <c r="A1842" s="73" t="s">
        <v>2273</v>
      </c>
      <c r="B1842" s="73" t="s">
        <v>141</v>
      </c>
    </row>
    <row r="1843" spans="1:2">
      <c r="A1843" s="73" t="s">
        <v>2274</v>
      </c>
      <c r="B1843" s="73" t="s">
        <v>141</v>
      </c>
    </row>
    <row r="1844" spans="1:2">
      <c r="A1844" s="73" t="s">
        <v>2275</v>
      </c>
      <c r="B1844" s="73" t="s">
        <v>141</v>
      </c>
    </row>
    <row r="1845" spans="1:2">
      <c r="A1845" s="73" t="s">
        <v>2276</v>
      </c>
      <c r="B1845" s="73" t="s">
        <v>141</v>
      </c>
    </row>
    <row r="1846" spans="1:2">
      <c r="A1846" s="73" t="s">
        <v>2277</v>
      </c>
      <c r="B1846" s="73" t="s">
        <v>141</v>
      </c>
    </row>
    <row r="1847" spans="1:2">
      <c r="A1847" s="73" t="s">
        <v>2278</v>
      </c>
      <c r="B1847" s="73" t="s">
        <v>141</v>
      </c>
    </row>
    <row r="1848" spans="1:2">
      <c r="A1848" s="73" t="s">
        <v>2279</v>
      </c>
      <c r="B1848" s="73" t="s">
        <v>141</v>
      </c>
    </row>
    <row r="1849" spans="1:2">
      <c r="A1849" s="73" t="s">
        <v>2280</v>
      </c>
      <c r="B1849" s="73" t="s">
        <v>156</v>
      </c>
    </row>
    <row r="1850" spans="1:2">
      <c r="A1850" s="73" t="s">
        <v>2281</v>
      </c>
      <c r="B1850" s="73" t="s">
        <v>156</v>
      </c>
    </row>
    <row r="1851" spans="1:2">
      <c r="A1851" s="73" t="s">
        <v>2282</v>
      </c>
      <c r="B1851" s="73" t="s">
        <v>156</v>
      </c>
    </row>
    <row r="1852" spans="1:2">
      <c r="A1852" s="73" t="s">
        <v>2283</v>
      </c>
      <c r="B1852" s="73" t="s">
        <v>156</v>
      </c>
    </row>
    <row r="1853" spans="1:2">
      <c r="A1853" s="73" t="s">
        <v>2284</v>
      </c>
      <c r="B1853" s="73" t="s">
        <v>156</v>
      </c>
    </row>
    <row r="1854" spans="1:2">
      <c r="A1854" s="73" t="s">
        <v>2285</v>
      </c>
      <c r="B1854" s="73" t="s">
        <v>156</v>
      </c>
    </row>
    <row r="1855" spans="1:2">
      <c r="A1855" s="73" t="s">
        <v>2286</v>
      </c>
      <c r="B1855" s="73" t="s">
        <v>156</v>
      </c>
    </row>
    <row r="1856" spans="1:2">
      <c r="A1856" s="73" t="s">
        <v>2287</v>
      </c>
      <c r="B1856" s="73" t="s">
        <v>156</v>
      </c>
    </row>
    <row r="1857" spans="1:2">
      <c r="A1857" s="73" t="s">
        <v>2288</v>
      </c>
      <c r="B1857" s="73" t="s">
        <v>156</v>
      </c>
    </row>
    <row r="1858" spans="1:2">
      <c r="A1858" s="73" t="s">
        <v>2289</v>
      </c>
      <c r="B1858" s="73" t="s">
        <v>156</v>
      </c>
    </row>
    <row r="1859" spans="1:2">
      <c r="A1859" s="73" t="s">
        <v>2290</v>
      </c>
      <c r="B1859" s="73" t="s">
        <v>156</v>
      </c>
    </row>
    <row r="1860" spans="1:2">
      <c r="A1860" s="73" t="s">
        <v>2291</v>
      </c>
      <c r="B1860" s="73" t="s">
        <v>156</v>
      </c>
    </row>
    <row r="1861" spans="1:2">
      <c r="A1861" s="73" t="s">
        <v>2292</v>
      </c>
      <c r="B1861" s="73" t="s">
        <v>156</v>
      </c>
    </row>
    <row r="1862" spans="1:2">
      <c r="A1862" s="73" t="s">
        <v>2293</v>
      </c>
      <c r="B1862" s="73" t="s">
        <v>156</v>
      </c>
    </row>
    <row r="1863" spans="1:2">
      <c r="A1863" s="73" t="s">
        <v>2294</v>
      </c>
      <c r="B1863" s="73" t="s">
        <v>156</v>
      </c>
    </row>
    <row r="1864" spans="1:2">
      <c r="A1864" s="73" t="s">
        <v>2295</v>
      </c>
      <c r="B1864" s="73" t="s">
        <v>156</v>
      </c>
    </row>
    <row r="1865" spans="1:2">
      <c r="A1865" s="73" t="s">
        <v>2296</v>
      </c>
      <c r="B1865" s="73" t="s">
        <v>156</v>
      </c>
    </row>
    <row r="1866" spans="1:2">
      <c r="A1866" s="73" t="s">
        <v>2297</v>
      </c>
      <c r="B1866" s="73" t="s">
        <v>156</v>
      </c>
    </row>
    <row r="1867" spans="1:2">
      <c r="A1867" s="73" t="s">
        <v>2298</v>
      </c>
      <c r="B1867" s="73" t="s">
        <v>156</v>
      </c>
    </row>
    <row r="1868" spans="1:2">
      <c r="A1868" s="73" t="s">
        <v>2299</v>
      </c>
      <c r="B1868" s="73" t="s">
        <v>156</v>
      </c>
    </row>
    <row r="1869" spans="1:2">
      <c r="A1869" s="73" t="s">
        <v>530</v>
      </c>
      <c r="B1869" s="73" t="s">
        <v>198</v>
      </c>
    </row>
    <row r="1870" spans="1:2">
      <c r="A1870" s="73" t="s">
        <v>2300</v>
      </c>
      <c r="B1870" s="73" t="s">
        <v>166</v>
      </c>
    </row>
    <row r="1871" spans="1:2">
      <c r="A1871" s="73" t="s">
        <v>2301</v>
      </c>
      <c r="B1871" s="73" t="s">
        <v>166</v>
      </c>
    </row>
    <row r="1872" spans="1:2">
      <c r="A1872" s="73" t="s">
        <v>2302</v>
      </c>
      <c r="B1872" s="73" t="s">
        <v>166</v>
      </c>
    </row>
    <row r="1873" spans="1:2">
      <c r="A1873" s="73" t="s">
        <v>2303</v>
      </c>
      <c r="B1873" s="73" t="s">
        <v>166</v>
      </c>
    </row>
    <row r="1874" spans="1:2">
      <c r="A1874" s="73" t="s">
        <v>2304</v>
      </c>
      <c r="B1874" s="73" t="s">
        <v>166</v>
      </c>
    </row>
    <row r="1875" spans="1:2">
      <c r="A1875" s="73" t="s">
        <v>2305</v>
      </c>
      <c r="B1875" s="73" t="s">
        <v>166</v>
      </c>
    </row>
    <row r="1876" spans="1:2">
      <c r="A1876" s="73" t="s">
        <v>2306</v>
      </c>
      <c r="B1876" s="73" t="s">
        <v>166</v>
      </c>
    </row>
    <row r="1877" spans="1:2">
      <c r="A1877" s="73" t="s">
        <v>2307</v>
      </c>
      <c r="B1877" s="73" t="s">
        <v>166</v>
      </c>
    </row>
    <row r="1878" spans="1:2">
      <c r="A1878" s="73" t="s">
        <v>2308</v>
      </c>
      <c r="B1878" s="73" t="s">
        <v>166</v>
      </c>
    </row>
    <row r="1879" spans="1:2">
      <c r="A1879" s="73" t="s">
        <v>2309</v>
      </c>
      <c r="B1879" s="73" t="s">
        <v>166</v>
      </c>
    </row>
    <row r="1880" spans="1:2">
      <c r="A1880" s="73" t="s">
        <v>2310</v>
      </c>
      <c r="B1880" s="73" t="s">
        <v>166</v>
      </c>
    </row>
    <row r="1881" spans="1:2">
      <c r="A1881" s="73" t="s">
        <v>2311</v>
      </c>
      <c r="B1881" s="73" t="s">
        <v>166</v>
      </c>
    </row>
    <row r="1882" spans="1:2">
      <c r="A1882" s="73" t="s">
        <v>2312</v>
      </c>
      <c r="B1882" s="73" t="s">
        <v>166</v>
      </c>
    </row>
    <row r="1883" spans="1:2">
      <c r="A1883" s="73" t="s">
        <v>2313</v>
      </c>
      <c r="B1883" s="73" t="s">
        <v>166</v>
      </c>
    </row>
    <row r="1884" spans="1:2">
      <c r="A1884" s="73" t="s">
        <v>2314</v>
      </c>
      <c r="B1884" s="73" t="s">
        <v>166</v>
      </c>
    </row>
    <row r="1885" spans="1:2">
      <c r="A1885" s="73" t="s">
        <v>2315</v>
      </c>
      <c r="B1885" s="73" t="s">
        <v>166</v>
      </c>
    </row>
    <row r="1886" spans="1:2">
      <c r="A1886" s="73" t="s">
        <v>2316</v>
      </c>
      <c r="B1886" s="73" t="s">
        <v>166</v>
      </c>
    </row>
    <row r="1887" spans="1:2">
      <c r="A1887" s="73" t="s">
        <v>2317</v>
      </c>
      <c r="B1887" s="73" t="s">
        <v>166</v>
      </c>
    </row>
    <row r="1888" spans="1:2">
      <c r="A1888" s="73" t="s">
        <v>2318</v>
      </c>
      <c r="B1888" s="73" t="s">
        <v>166</v>
      </c>
    </row>
    <row r="1889" spans="1:2">
      <c r="A1889" s="73" t="s">
        <v>2319</v>
      </c>
      <c r="B1889" s="73" t="s">
        <v>166</v>
      </c>
    </row>
    <row r="1890" spans="1:2">
      <c r="A1890" s="73" t="s">
        <v>2320</v>
      </c>
      <c r="B1890" s="73" t="s">
        <v>166</v>
      </c>
    </row>
    <row r="1891" spans="1:2">
      <c r="A1891" s="73"/>
      <c r="B1891" s="73" t="s">
        <v>383</v>
      </c>
    </row>
    <row r="1892" spans="1:2">
      <c r="A1892" s="73" t="s">
        <v>631</v>
      </c>
      <c r="B1892" s="73"/>
    </row>
    <row r="1893" spans="1:2">
      <c r="A1893" s="73"/>
      <c r="B1893" s="73" t="s">
        <v>637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U255"/>
  <sheetViews>
    <sheetView showGridLines="0" workbookViewId="0">
      <pane xSplit="3" ySplit="1" topLeftCell="V254" activePane="bottomRight" state="frozen"/>
      <selection activeCell="G8" sqref="G8"/>
      <selection pane="topRight" activeCell="D1" sqref="D1"/>
      <selection pane="bottomLeft" activeCell="A2" sqref="A2"/>
      <selection pane="bottomRight" sqref="A1:C255"/>
    </sheetView>
  </sheetViews>
  <sheetFormatPr baseColWidth="10" defaultColWidth="9.36328125" defaultRowHeight="18.75"/>
  <cols>
    <col min="1" max="1" width="22.6328125" style="70" customWidth="1"/>
    <col min="2" max="2" width="33.08984375" style="69" customWidth="1"/>
    <col min="3" max="3" width="23.90625" style="69" customWidth="1"/>
    <col min="4" max="4" width="26" style="69" customWidth="1"/>
    <col min="5" max="7" width="26.26953125" style="69" customWidth="1"/>
    <col min="8" max="8" width="18.81640625" style="69" customWidth="1"/>
    <col min="9" max="9" width="27.6328125" style="69" customWidth="1"/>
    <col min="10" max="10" width="21.08984375" style="69" customWidth="1"/>
    <col min="11" max="11" width="13.1796875" style="69" customWidth="1"/>
    <col min="12" max="13" width="9.36328125" style="69" customWidth="1"/>
    <col min="14" max="14" width="11.453125" style="69" customWidth="1"/>
    <col min="15" max="15" width="9.54296875" style="69" customWidth="1"/>
    <col min="16" max="20" width="9.36328125" style="69" customWidth="1"/>
    <col min="21" max="263" width="9.36328125" style="25" customWidth="1"/>
    <col min="264" max="16384" width="9.36328125" style="25"/>
  </cols>
  <sheetData>
    <row r="1" spans="1:21">
      <c r="A1" s="19" t="s">
        <v>0</v>
      </c>
      <c r="B1" s="20" t="s">
        <v>614</v>
      </c>
      <c r="C1" s="21" t="s">
        <v>1</v>
      </c>
      <c r="D1" s="71" t="s">
        <v>635</v>
      </c>
      <c r="E1" s="71" t="s">
        <v>634</v>
      </c>
      <c r="F1" s="71" t="s">
        <v>639</v>
      </c>
      <c r="G1" s="71" t="s">
        <v>638</v>
      </c>
      <c r="H1" s="71" t="s">
        <v>617</v>
      </c>
      <c r="I1" s="71" t="s">
        <v>618</v>
      </c>
      <c r="J1" s="71" t="s">
        <v>619</v>
      </c>
      <c r="K1" s="71" t="s">
        <v>628</v>
      </c>
      <c r="L1" s="22" t="s">
        <v>615</v>
      </c>
      <c r="M1" s="23" t="s">
        <v>616</v>
      </c>
      <c r="N1" s="22" t="s">
        <v>625</v>
      </c>
      <c r="O1" s="22" t="s">
        <v>617</v>
      </c>
      <c r="P1" s="23" t="s">
        <v>618</v>
      </c>
      <c r="Q1" s="22" t="s">
        <v>613</v>
      </c>
      <c r="R1" s="23" t="s">
        <v>619</v>
      </c>
      <c r="S1" s="23"/>
      <c r="T1" s="23"/>
      <c r="U1" s="24"/>
    </row>
    <row r="2" spans="1:21">
      <c r="A2" s="26"/>
      <c r="B2" s="27"/>
      <c r="C2" s="14" t="s">
        <v>371</v>
      </c>
      <c r="D2" s="15" t="str" cm="1">
        <f t="array" ref="D2">_xlfn.LET(_xlpm.X,TRIM(SUBSTITUTE(C2,"-"," ")), _xlpm.nbr, LEN(_xlpm.X)+1-LEN(SUBSTITUTE(_xlpm.X," ","")),IF(_xlpm.nbr=3,TRIM(C2),""))</f>
        <v>Vincent de Brus</v>
      </c>
      <c r="E2" s="28" t="str" cm="1">
        <f t="array" ref="E2">_xlfn.LET(_xlpm.X,TRIM(SUBSTITUTE(C2,"-"," ")), _xlpm.nbr, LEN(_xlpm.X)+1-LEN(SUBSTITUTE(_xlpm.X," ","")),IF(_xlpm.nbr=3,TRIM(C2),""))</f>
        <v>Vincent de Brus</v>
      </c>
      <c r="F2" s="29">
        <f t="shared" ref="F2:F65" si="0">LEN(C2)-LEN(SUBSTITUTE(C2,"-",""))</f>
        <v>0</v>
      </c>
      <c r="G2" s="30">
        <f t="shared" ref="G2:G65" si="1">LEN(C2)-LEN(SUBSTITUTE(C2," ",""))</f>
        <v>2</v>
      </c>
      <c r="H2" s="31" t="str">
        <f>'Films français.tab'!$C$1</f>
        <v>Réalisateur</v>
      </c>
      <c r="I2" s="32" t="e" cm="1">
        <f t="array" ref="I2">_xlfn.TEXTBEFORE(_xlfn.TEXTSPLIT(A2,CHAR(10),,TRUE),"1")</f>
        <v>#VALUE!</v>
      </c>
      <c r="J2" s="32" t="e" cm="1">
        <f t="array" ref="J2">_xlfn.TEXTJOIN(CHAR(10),,_xlfn.TEXTBEFORE(_xlfn.TEXTSPLIT(A2,CHAR(10),,TRUE),"1"))</f>
        <v>#VALUE!</v>
      </c>
      <c r="K2" s="33" t="str">
        <f>RIGHT(C2,LEN(C2)-FIND(" ",C2))&amp;" "&amp;LEFT(C2,FIND(" ",C2)-1)</f>
        <v>de Brus Vincent</v>
      </c>
      <c r="L2" s="34"/>
      <c r="M2" s="27"/>
      <c r="N2" s="27"/>
      <c r="O2" s="35" t="s">
        <v>372</v>
      </c>
      <c r="P2" s="27"/>
      <c r="Q2" s="35" t="s">
        <v>174</v>
      </c>
      <c r="R2" s="27"/>
      <c r="S2" s="36"/>
      <c r="T2" s="36"/>
      <c r="U2" s="36"/>
    </row>
    <row r="3" spans="1:21" ht="30">
      <c r="A3" s="26"/>
      <c r="B3" s="27"/>
      <c r="C3" s="14" t="s">
        <v>526</v>
      </c>
      <c r="D3" s="15" t="str" cm="1">
        <f t="array" ref="D3">_xlfn.LET(_xlpm.X,TRIM(SUBSTITUTE(C3,"-"," ")), _xlpm.nbr, LEN(_xlpm.X)+1-LEN(SUBSTITUTE(_xlpm.X," ","")),IF(_xlpm.nbr=3,TRIM(C3),""))</f>
        <v>Valérie Bruni Tedeschi</v>
      </c>
      <c r="E3" s="37" t="str" cm="1">
        <f t="array" ref="E3">_xlfn.LET(_xlpm.X,TRIM(SUBSTITUTE(C3,"-"," ")), _xlpm.nbr, LEN(_xlpm.X)+1-LEN(SUBSTITUTE(_xlpm.X," ","")),IF(_xlpm.nbr=3,TRIM(C3),""))</f>
        <v>Valérie Bruni Tedeschi</v>
      </c>
      <c r="F3" s="29">
        <f t="shared" si="0"/>
        <v>0</v>
      </c>
      <c r="G3" s="29">
        <f t="shared" si="1"/>
        <v>2</v>
      </c>
      <c r="H3" s="29" t="str">
        <f>'Films français.tab'!$C$1</f>
        <v>Réalisateur</v>
      </c>
      <c r="I3" s="29" t="e" cm="1">
        <f t="array" ref="I3">_xlfn.TEXTBEFORE(_xlfn.TEXTSPLIT(A3,CHAR(10),,TRUE),"1")</f>
        <v>#VALUE!</v>
      </c>
      <c r="J3" s="29"/>
      <c r="K3" s="33" t="str">
        <f>RIGHT(C3,LEN(C3)-FIND(" ",C3))&amp;" "&amp;LEFT(C3,FIND(" ",C3)-1)</f>
        <v>Bruni Tedeschi Valérie</v>
      </c>
      <c r="L3" s="34"/>
      <c r="M3" s="27"/>
      <c r="N3" s="27"/>
      <c r="O3" s="35" t="s">
        <v>527</v>
      </c>
      <c r="P3" s="27"/>
      <c r="Q3" s="35" t="s">
        <v>174</v>
      </c>
      <c r="R3" s="27"/>
      <c r="S3" s="36"/>
      <c r="T3" s="36"/>
      <c r="U3" s="36"/>
    </row>
    <row r="4" spans="1:21" ht="42">
      <c r="A4" s="38" t="s">
        <v>586</v>
      </c>
      <c r="B4" s="27" t="e" cm="1" vm="1">
        <f t="array" aca="1" ref="B4" ca="1">TRANSPOSE(_xlfn.TEXTSPLIT(A4,CHAR(11)))</f>
        <v>#VALUE!</v>
      </c>
      <c r="C4" s="16" t="s">
        <v>28</v>
      </c>
      <c r="D4" s="17" t="str" cm="1">
        <f t="array" ref="D4">_xlfn.LET(_xlpm.X,TRIM(SUBSTITUTE(C4,"-"," ")), _xlpm.nbr, LEN(_xlpm.X)+1-LEN(SUBSTITUTE(_xlpm.X," ","")),IF(_xlpm.nbr=3,TRIM(C4),""))</f>
        <v>Pierre Granier-Deferre</v>
      </c>
      <c r="E4" s="37" t="str" cm="1">
        <f t="array" ref="E4">_xlfn.LET(_xlpm.X,TRIM(SUBSTITUTE(C4,"-"," ")), _xlpm.nbr, LEN(_xlpm.X)+1-LEN(SUBSTITUTE(_xlpm.X," ","")),IF(_xlpm.nbr=3,TRIM(C4),""))</f>
        <v>Pierre Granier-Deferre</v>
      </c>
      <c r="F4" s="29">
        <f t="shared" si="0"/>
        <v>1</v>
      </c>
      <c r="G4" s="29">
        <f t="shared" si="1"/>
        <v>1</v>
      </c>
      <c r="H4" s="29" t="str">
        <f>'Films français.tab'!$C$1</f>
        <v>Réalisateur</v>
      </c>
      <c r="I4" s="29" t="str" cm="1">
        <f t="array" ref="I4">_xlfn.TEXTBEFORE(_xlfn.TEXTSPLIT(A4,CHAR(10),,TRUE),"1")</f>
        <v xml:space="preserve">La métamorphose des cloportes </v>
      </c>
      <c r="J4" s="29"/>
      <c r="K4" s="33" t="str">
        <f>RIGHT(C4,LEN(C4)-FIND(" ",C4))&amp;" "&amp;LEFT(C4,FIND(" ",C4)-1)</f>
        <v>Granier-Deferre Pierre</v>
      </c>
      <c r="L4" s="39" t="s">
        <v>29</v>
      </c>
      <c r="M4" s="36"/>
      <c r="N4" s="40" t="s">
        <v>29</v>
      </c>
      <c r="O4" s="40" t="s">
        <v>30</v>
      </c>
      <c r="P4" s="36"/>
      <c r="Q4" s="40" t="s">
        <v>31</v>
      </c>
      <c r="R4" s="36"/>
      <c r="S4" s="36"/>
      <c r="T4" s="36"/>
      <c r="U4" s="36"/>
    </row>
    <row r="5" spans="1:21" ht="30">
      <c r="A5" s="38"/>
      <c r="B5" s="27"/>
      <c r="C5" s="41" t="s">
        <v>636</v>
      </c>
      <c r="D5" s="15" t="s">
        <v>636</v>
      </c>
      <c r="E5" s="37" t="str" cm="1">
        <f t="array" ref="E5">_xlfn.LET(_xlpm.X,TRIM(SUBSTITUTE(C5,"-"," ")), _xlpm.nbr, LEN(_xlpm.X)+1-LEN(SUBSTITUTE(_xlpm.X," ","")),IF(_xlpm.nbr=3,TRIM(C5),""))</f>
        <v/>
      </c>
      <c r="F5" s="29">
        <f t="shared" si="0"/>
        <v>0</v>
      </c>
      <c r="G5" s="29">
        <f t="shared" si="1"/>
        <v>3</v>
      </c>
      <c r="H5" s="29" t="str">
        <f>'Films français.tab'!$C$1</f>
        <v>Réalisateur</v>
      </c>
      <c r="I5" s="29" t="e" cm="1">
        <f t="array" ref="I5">_xlfn.TEXTBEFORE(_xlfn.TEXTSPLIT(A5,CHAR(10),,TRUE),"1")</f>
        <v>#VALUE!</v>
      </c>
      <c r="J5" s="29"/>
      <c r="K5" s="33" t="str">
        <f>RIGHT(C5,LEN(C5)-FIND(" ",C5))&amp;" "&amp;LEFT(C5,FIND(" ",C5)-1)</f>
        <v>Paul Jacques Henri Pierre</v>
      </c>
      <c r="L5" s="39"/>
      <c r="M5" s="36"/>
      <c r="N5" s="40"/>
      <c r="O5" s="35"/>
      <c r="P5" s="36"/>
      <c r="Q5" s="40"/>
      <c r="R5" s="36"/>
      <c r="S5" s="36"/>
      <c r="T5" s="36"/>
      <c r="U5" s="36"/>
    </row>
    <row r="6" spans="1:21" ht="75.75" customHeight="1">
      <c r="A6" s="38"/>
      <c r="B6" s="27"/>
      <c r="C6" s="16"/>
      <c r="D6" s="17"/>
      <c r="E6" s="37" t="str" cm="1">
        <f t="array" ref="E6">_xlfn.LET(_xlpm.X,TRIM(SUBSTITUTE(C6,"-"," ")), _xlpm.nbr, LEN(_xlpm.X)+1-LEN(SUBSTITUTE(_xlpm.X," ","")),IF(_xlpm.nbr=3,TRIM(C6),""))</f>
        <v/>
      </c>
      <c r="F6" s="29">
        <f t="shared" si="0"/>
        <v>0</v>
      </c>
      <c r="G6" s="29">
        <f t="shared" si="1"/>
        <v>0</v>
      </c>
      <c r="H6" s="29" t="str">
        <f>'Films français.tab'!$C$1</f>
        <v>Réalisateur</v>
      </c>
      <c r="I6" s="29" t="e" cm="1">
        <f t="array" ref="I6">_xlfn.TEXTBEFORE(_xlfn.TEXTSPLIT(A6,CHAR(10),,TRUE),"1")</f>
        <v>#VALUE!</v>
      </c>
      <c r="J6" s="29"/>
      <c r="K6" s="33"/>
      <c r="L6" s="39"/>
      <c r="M6" s="36"/>
      <c r="N6" s="40"/>
      <c r="O6" s="40"/>
      <c r="P6" s="36"/>
      <c r="Q6" s="40"/>
      <c r="R6" s="36"/>
      <c r="S6" s="36"/>
      <c r="T6" s="36"/>
      <c r="U6" s="36"/>
    </row>
    <row r="7" spans="1:21" ht="50.25">
      <c r="A7" s="38" t="s">
        <v>535</v>
      </c>
      <c r="B7" s="27"/>
      <c r="C7" s="14" t="s">
        <v>337</v>
      </c>
      <c r="D7" s="15" t="str" cm="1">
        <f t="array" ref="D7">_xlfn.LET(_xlpm.X,TRIM(SUBSTITUTE(C7,"-"," ")), _xlpm.nbr, LEN(_xlpm.X)+1-LEN(SUBSTITUTE(_xlpm.X," ","")),IF(_xlpm.nbr=3,TRIM(C7),""))</f>
        <v>Pierre Gaspard-Huit</v>
      </c>
      <c r="E7" s="37" t="str" cm="1">
        <f t="array" ref="E7">_xlfn.LET(_xlpm.X,TRIM(SUBSTITUTE(C7,"-"," ")), _xlpm.nbr, LEN(_xlpm.X)+1-LEN(SUBSTITUTE(_xlpm.X," ","")),IF(_xlpm.nbr=3,TRIM(C7),""))</f>
        <v>Pierre Gaspard-Huit</v>
      </c>
      <c r="F7" s="29">
        <f t="shared" si="0"/>
        <v>1</v>
      </c>
      <c r="G7" s="29">
        <f t="shared" si="1"/>
        <v>1</v>
      </c>
      <c r="H7" s="29" t="str">
        <f>'Films français.tab'!$C$1</f>
        <v>Réalisateur</v>
      </c>
      <c r="I7" s="29" t="str" cm="1">
        <f t="array" ref="I7">_xlfn.TEXTBEFORE(_xlfn.TEXTSPLIT(A7,CHAR(10),,TRUE),"1")</f>
        <v>La Fugue de Monsieur Perle (</v>
      </c>
      <c r="J7" s="29"/>
      <c r="K7" s="33" t="str">
        <f>RIGHT(C7,LEN(C7)-FIND(" ",C7))&amp;" "&amp;LEFT(C7,FIND(" ",C7)-1)</f>
        <v>Gaspard-Huit Pierre</v>
      </c>
      <c r="L7" s="27"/>
      <c r="M7" s="27"/>
      <c r="N7" s="42" t="s">
        <v>614</v>
      </c>
      <c r="O7" s="43" t="s">
        <v>153</v>
      </c>
      <c r="P7" s="27"/>
      <c r="Q7" s="27"/>
      <c r="R7" s="27"/>
      <c r="S7" s="36"/>
      <c r="T7" s="36"/>
      <c r="U7" s="36"/>
    </row>
    <row r="8" spans="1:21" ht="99">
      <c r="A8" s="38" t="s">
        <v>585</v>
      </c>
      <c r="B8" s="36"/>
      <c r="C8" s="14" t="s">
        <v>44</v>
      </c>
      <c r="D8" s="15" t="str" cm="1">
        <f t="array" ref="D8">_xlfn.LET(_xlpm.X,TRIM(SUBSTITUTE(C8,"-"," ")), _xlpm.nbr, LEN(_xlpm.X)+1-LEN(SUBSTITUTE(_xlpm.X," ","")),IF(_xlpm.nbr=3,TRIM(C8),""))</f>
        <v>Philippe de Broca</v>
      </c>
      <c r="E8" s="37" t="str" cm="1">
        <f t="array" ref="E8">_xlfn.LET(_xlpm.X,TRIM(SUBSTITUTE(C8,"-"," ")), _xlpm.nbr, LEN(_xlpm.X)+1-LEN(SUBSTITUTE(_xlpm.X," ","")),IF(_xlpm.nbr=3,TRIM(C8),""))</f>
        <v>Philippe de Broca</v>
      </c>
      <c r="F8" s="29">
        <f t="shared" si="0"/>
        <v>0</v>
      </c>
      <c r="G8" s="29">
        <f t="shared" si="1"/>
        <v>2</v>
      </c>
      <c r="H8" s="29" t="str">
        <f>'Films français.tab'!$C$1</f>
        <v>Réalisateur</v>
      </c>
      <c r="I8" s="29" t="str" cm="1">
        <f t="array" ref="I8">_xlfn.TEXTBEFORE(_xlfn.TEXTSPLIT(A8,CHAR(10),,TRUE),"1")</f>
        <v xml:space="preserve">Les jeux de léamour </v>
      </c>
      <c r="J8" s="29"/>
      <c r="K8" s="33" t="str">
        <f>RIGHT(C8,LEN(C8)-FIND(" ",C8))&amp;" "&amp;LEFT(C8,FIND(" ",C8)-1)</f>
        <v>de Broca Philippe</v>
      </c>
      <c r="L8" s="39" t="s">
        <v>3</v>
      </c>
      <c r="M8" s="36"/>
      <c r="N8" s="39" t="s">
        <v>3</v>
      </c>
      <c r="O8" s="44" t="s">
        <v>45</v>
      </c>
      <c r="P8" s="36"/>
      <c r="Q8" s="40" t="s">
        <v>31</v>
      </c>
      <c r="R8" s="36"/>
      <c r="S8" s="36"/>
      <c r="T8" s="36"/>
      <c r="U8" s="36"/>
    </row>
    <row r="9" spans="1:21" ht="41.25">
      <c r="A9" s="38" t="s">
        <v>575</v>
      </c>
      <c r="B9" s="36"/>
      <c r="C9" s="16" t="s">
        <v>48</v>
      </c>
      <c r="D9" s="17" t="str" cm="1">
        <f t="array" ref="D9">_xlfn.LET(_xlpm.X,TRIM(SUBSTITUTE(C9,"-"," ")), _xlpm.nbr, LEN(_xlpm.X)+1-LEN(SUBSTITUTE(_xlpm.X," ","")),IF(_xlpm.nbr=3,TRIM(C9),""))</f>
        <v>Jean-Pierre Melville</v>
      </c>
      <c r="E9" s="37" t="str" cm="1">
        <f t="array" ref="E9">_xlfn.LET(_xlpm.X,TRIM(SUBSTITUTE(C9,"-"," ")), _xlpm.nbr, LEN(_xlpm.X)+1-LEN(SUBSTITUTE(_xlpm.X," ","")),IF(_xlpm.nbr=3,TRIM(C9),""))</f>
        <v>Jean-Pierre Melville</v>
      </c>
      <c r="F9" s="29">
        <f t="shared" si="0"/>
        <v>1</v>
      </c>
      <c r="G9" s="29">
        <f t="shared" si="1"/>
        <v>1</v>
      </c>
      <c r="H9" s="29" t="str">
        <f>'Films français.tab'!$C$1</f>
        <v>Réalisateur</v>
      </c>
      <c r="I9" s="29" t="str" cm="1">
        <f t="array" ref="I9">_xlfn.TEXTBEFORE(_xlfn.TEXTSPLIT(A9,CHAR(10),,TRUE),"1")</f>
        <v xml:space="preserve">Le silence de la mer </v>
      </c>
      <c r="J9" s="29"/>
      <c r="K9" s="33" t="str">
        <f>RIGHT(C9,LEN(C9)-FIND(" ",C9))&amp;" "&amp;LEFT(C9,FIND(" ",C9)-1)</f>
        <v>Melville Jean-Pierre</v>
      </c>
      <c r="L9" s="39" t="s">
        <v>3</v>
      </c>
      <c r="M9" s="36"/>
      <c r="N9" s="45" t="s">
        <v>3</v>
      </c>
      <c r="O9" s="46" t="s">
        <v>49</v>
      </c>
      <c r="P9" s="36"/>
      <c r="Q9" s="40" t="s">
        <v>5</v>
      </c>
      <c r="R9" s="36"/>
      <c r="S9" s="36"/>
      <c r="T9" s="36"/>
      <c r="U9" s="36"/>
    </row>
    <row r="10" spans="1:21" ht="106.5" customHeight="1">
      <c r="A10" s="38"/>
      <c r="B10" s="36"/>
      <c r="C10" s="16"/>
      <c r="D10" s="17"/>
      <c r="E10" s="37" t="str" cm="1">
        <f t="array" ref="E10">_xlfn.LET(_xlpm.X,TRIM(SUBSTITUTE(C10,"-"," ")), _xlpm.nbr, LEN(_xlpm.X)+1-LEN(SUBSTITUTE(_xlpm.X," ","")),IF(_xlpm.nbr=3,TRIM(C10),""))</f>
        <v/>
      </c>
      <c r="F10" s="29">
        <f t="shared" si="0"/>
        <v>0</v>
      </c>
      <c r="G10" s="29">
        <f t="shared" si="1"/>
        <v>0</v>
      </c>
      <c r="H10" s="29" t="str">
        <f>'Films français.tab'!$C$1</f>
        <v>Réalisateur</v>
      </c>
      <c r="I10" s="29" t="e" cm="1">
        <f t="array" ref="I10">_xlfn.TEXTBEFORE(_xlfn.TEXTSPLIT(A10,CHAR(10),,TRUE),"1")</f>
        <v>#VALUE!</v>
      </c>
      <c r="J10" s="29"/>
      <c r="K10" s="33"/>
      <c r="L10" s="39"/>
      <c r="M10" s="36"/>
      <c r="N10" s="40"/>
      <c r="O10" s="40"/>
      <c r="P10" s="36"/>
      <c r="Q10" s="40"/>
      <c r="R10" s="36"/>
      <c r="S10" s="36"/>
      <c r="T10" s="36"/>
      <c r="U10" s="36"/>
    </row>
    <row r="11" spans="1:21" ht="50.25">
      <c r="A11" s="38" t="s">
        <v>462</v>
      </c>
      <c r="B11" s="27"/>
      <c r="C11" s="16" t="s">
        <v>289</v>
      </c>
      <c r="D11" s="17" t="str" cm="1">
        <f t="array" ref="D11">_xlfn.LET(_xlpm.X,TRIM(SUBSTITUTE(C11,"-"," ")), _xlpm.nbr, LEN(_xlpm.X)+1-LEN(SUBSTITUTE(_xlpm.X," ","")),IF(_xlpm.nbr=3,TRIM(C11),""))</f>
        <v>Jean-Pierre Jeunet</v>
      </c>
      <c r="E11" s="37" t="str" cm="1">
        <f t="array" ref="E11">_xlfn.LET(_xlpm.X,TRIM(SUBSTITUTE(C11,"-"," ")), _xlpm.nbr, LEN(_xlpm.X)+1-LEN(SUBSTITUTE(_xlpm.X," ","")),IF(_xlpm.nbr=3,TRIM(C11),""))</f>
        <v>Jean-Pierre Jeunet</v>
      </c>
      <c r="F11" s="29">
        <f t="shared" si="0"/>
        <v>1</v>
      </c>
      <c r="G11" s="29">
        <f t="shared" si="1"/>
        <v>1</v>
      </c>
      <c r="H11" s="29" t="str">
        <f>'Films français.tab'!$C$1</f>
        <v>Réalisateur</v>
      </c>
      <c r="I11" s="29" t="str" cm="1">
        <f t="array" ref="I11">_xlfn.TEXTBEFORE(_xlfn.TEXTSPLIT(A11,CHAR(10),,TRUE),"1")</f>
        <v>Life of Pi (2009) (pre-production)_x000B__x000B_Un long dimanche de fiançailles (2004)_x000B__x000B_Le fabuleux destin d'Amélie Poulain, Le (200</v>
      </c>
      <c r="J11" s="29"/>
      <c r="K11" s="33" t="str">
        <f t="shared" ref="K11:K74" si="2">RIGHT(C11,LEN(C11)-FIND(" ",C11))&amp;" "&amp;LEFT(C11,FIND(" ",C11)-1)</f>
        <v>Jeunet Jean-Pierre</v>
      </c>
      <c r="L11" s="34"/>
      <c r="M11" s="27"/>
      <c r="N11" s="35" t="s">
        <v>29</v>
      </c>
      <c r="O11" s="35" t="s">
        <v>290</v>
      </c>
      <c r="P11" s="27"/>
      <c r="Q11" s="27"/>
      <c r="R11" s="27"/>
      <c r="S11" s="36"/>
      <c r="T11" s="36"/>
      <c r="U11" s="36"/>
    </row>
    <row r="12" spans="1:21" ht="30">
      <c r="A12" s="26"/>
      <c r="B12" s="27"/>
      <c r="C12" s="14" t="s">
        <v>188</v>
      </c>
      <c r="D12" s="15" t="str" cm="1">
        <f t="array" ref="D12">_xlfn.LET(_xlpm.X,TRIM(SUBSTITUTE(C12,"-"," ")), _xlpm.nbr, LEN(_xlpm.X)+1-LEN(SUBSTITUTE(_xlpm.X," ","")),IF(_xlpm.nbr=3,TRIM(C12),""))</f>
        <v>Jean-Philippe Toussaint</v>
      </c>
      <c r="E12" s="37" t="str" cm="1">
        <f t="array" ref="E12">_xlfn.LET(_xlpm.X,TRIM(SUBSTITUTE(C12,"-"," ")), _xlpm.nbr, LEN(_xlpm.X)+1-LEN(SUBSTITUTE(_xlpm.X," ","")),IF(_xlpm.nbr=3,TRIM(C12),""))</f>
        <v>Jean-Philippe Toussaint</v>
      </c>
      <c r="F12" s="29">
        <f t="shared" si="0"/>
        <v>1</v>
      </c>
      <c r="G12" s="29">
        <f t="shared" si="1"/>
        <v>1</v>
      </c>
      <c r="H12" s="29" t="str">
        <f>'Films français.tab'!$C$1</f>
        <v>Réalisateur</v>
      </c>
      <c r="I12" s="29" t="e" cm="1">
        <f t="array" ref="I12">_xlfn.TEXTBEFORE(_xlfn.TEXTSPLIT(A12,CHAR(10),,TRUE),"1")</f>
        <v>#VALUE!</v>
      </c>
      <c r="J12" s="29"/>
      <c r="K12" s="33" t="str">
        <f t="shared" si="2"/>
        <v>Toussaint Jean-Philippe</v>
      </c>
      <c r="L12" s="34"/>
      <c r="M12" s="27"/>
      <c r="N12" s="27"/>
      <c r="O12" s="35" t="s">
        <v>189</v>
      </c>
      <c r="P12" s="27"/>
      <c r="Q12" s="27"/>
      <c r="R12" s="27"/>
      <c r="S12" s="36"/>
      <c r="T12" s="36"/>
      <c r="U12" s="36"/>
    </row>
    <row r="13" spans="1:21" ht="30">
      <c r="A13" s="38" t="s">
        <v>429</v>
      </c>
      <c r="B13" s="27"/>
      <c r="C13" s="16" t="s">
        <v>69</v>
      </c>
      <c r="D13" s="17" t="str" cm="1">
        <f t="array" ref="D13">_xlfn.LET(_xlpm.X,TRIM(SUBSTITUTE(C13,"-"," ")), _xlpm.nbr, LEN(_xlpm.X)+1-LEN(SUBSTITUTE(_xlpm.X," ","")),IF(_xlpm.nbr=3,TRIM(C13),""))</f>
        <v>Jean-Paul Rappeneau</v>
      </c>
      <c r="E13" s="37" t="str" cm="1">
        <f t="array" ref="E13">_xlfn.LET(_xlpm.X,TRIM(SUBSTITUTE(C13,"-"," ")), _xlpm.nbr, LEN(_xlpm.X)+1-LEN(SUBSTITUTE(_xlpm.X," ","")),IF(_xlpm.nbr=3,TRIM(C13),""))</f>
        <v>Jean-Paul Rappeneau</v>
      </c>
      <c r="F13" s="29">
        <f t="shared" si="0"/>
        <v>1</v>
      </c>
      <c r="G13" s="29">
        <f t="shared" si="1"/>
        <v>1</v>
      </c>
      <c r="H13" s="29" t="str">
        <f>'Films français.tab'!$C$1</f>
        <v>Réalisateur</v>
      </c>
      <c r="I13" s="29" t="str" cm="1">
        <f t="array" ref="I13">_xlfn.TEXTBEFORE(_xlfn.TEXTSPLIT(A13,CHAR(10),,TRUE),"1")</f>
        <v>La Vie de ch‚teau (</v>
      </c>
      <c r="J13" s="29"/>
      <c r="K13" s="33" t="str">
        <f t="shared" si="2"/>
        <v>Rappeneau Jean-Paul</v>
      </c>
      <c r="L13" s="47" t="s">
        <v>3</v>
      </c>
      <c r="M13" s="27"/>
      <c r="N13" s="35" t="s">
        <v>29</v>
      </c>
      <c r="O13" s="35" t="s">
        <v>70</v>
      </c>
      <c r="P13" s="27"/>
      <c r="Q13" s="35" t="s">
        <v>71</v>
      </c>
      <c r="R13" s="27"/>
      <c r="S13" s="36"/>
      <c r="T13" s="36"/>
      <c r="U13" s="36"/>
    </row>
    <row r="14" spans="1:21">
      <c r="A14" s="26"/>
      <c r="B14" s="27"/>
      <c r="C14" s="16" t="s">
        <v>255</v>
      </c>
      <c r="D14" s="17" t="str" cm="1">
        <f t="array" ref="D14">_xlfn.LET(_xlpm.X,TRIM(SUBSTITUTE(C14,"-"," ")), _xlpm.nbr, LEN(_xlpm.X)+1-LEN(SUBSTITUTE(_xlpm.X," ","")),IF(_xlpm.nbr=3,TRIM(C14),""))</f>
        <v>Jean-Michel Ribes</v>
      </c>
      <c r="E14" s="37" t="str" cm="1">
        <f t="array" ref="E14">_xlfn.LET(_xlpm.X,TRIM(SUBSTITUTE(C14,"-"," ")), _xlpm.nbr, LEN(_xlpm.X)+1-LEN(SUBSTITUTE(_xlpm.X," ","")),IF(_xlpm.nbr=3,TRIM(C14),""))</f>
        <v>Jean-Michel Ribes</v>
      </c>
      <c r="F14" s="29">
        <f t="shared" si="0"/>
        <v>1</v>
      </c>
      <c r="G14" s="29">
        <f t="shared" si="1"/>
        <v>1</v>
      </c>
      <c r="H14" s="29" t="str">
        <f>'Films français.tab'!$C$1</f>
        <v>Réalisateur</v>
      </c>
      <c r="I14" s="29" t="e" cm="1">
        <f t="array" ref="I14">_xlfn.TEXTBEFORE(_xlfn.TEXTSPLIT(A14,CHAR(10),,TRUE),"1")</f>
        <v>#VALUE!</v>
      </c>
      <c r="J14" s="29" t="e" cm="1">
        <f t="array" ref="J14">_xlfn.TEXTAFTER(_xlfn.TEXTSPLIT($A$2,CHAR(10),,TRUE)," ",-1)</f>
        <v>#VALUE!</v>
      </c>
      <c r="K14" s="33" t="str">
        <f t="shared" si="2"/>
        <v>Ribes Jean-Michel</v>
      </c>
      <c r="L14" s="34"/>
      <c r="M14" s="27"/>
      <c r="N14" s="27"/>
      <c r="O14" s="35" t="s">
        <v>256</v>
      </c>
      <c r="P14" s="27"/>
      <c r="Q14" s="27"/>
      <c r="R14" s="27"/>
      <c r="S14" s="36"/>
      <c r="T14" s="36"/>
      <c r="U14" s="36"/>
    </row>
    <row r="15" spans="1:21">
      <c r="A15" s="26"/>
      <c r="B15" s="27"/>
      <c r="C15" s="16" t="s">
        <v>507</v>
      </c>
      <c r="D15" s="17" t="str" cm="1">
        <f t="array" ref="D15">_xlfn.LET(_xlpm.X,TRIM(SUBSTITUTE(C15,"-"," ")), _xlpm.nbr, LEN(_xlpm.X)+1-LEN(SUBSTITUTE(_xlpm.X," ","")),IF(_xlpm.nbr=3,TRIM(C15),""))</f>
        <v>Jean-Marie Poiré</v>
      </c>
      <c r="E15" s="37" t="str" cm="1">
        <f t="array" ref="E15">_xlfn.LET(_xlpm.X,TRIM(SUBSTITUTE(C15,"-"," ")), _xlpm.nbr, LEN(_xlpm.X)+1-LEN(SUBSTITUTE(_xlpm.X," ","")),IF(_xlpm.nbr=3,TRIM(C15),""))</f>
        <v>Jean-Marie Poiré</v>
      </c>
      <c r="F15" s="29">
        <f t="shared" si="0"/>
        <v>1</v>
      </c>
      <c r="G15" s="29">
        <f t="shared" si="1"/>
        <v>1</v>
      </c>
      <c r="H15" s="29" t="str">
        <f>'Films français.tab'!$C$1</f>
        <v>Réalisateur</v>
      </c>
      <c r="I15" s="29" t="e" cm="1">
        <f t="array" ref="I15">_xlfn.TEXTBEFORE(_xlfn.TEXTSPLIT(A15,CHAR(10),,TRUE),"1")</f>
        <v>#VALUE!</v>
      </c>
      <c r="J15" s="29" t="e" cm="1">
        <f t="array" ref="J15">_xlfn.TEXTAFTER(_xlfn.TEXTSPLIT($A$2,CHAR(10),,TRUE)," ",-1)</f>
        <v>#VALUE!</v>
      </c>
      <c r="K15" s="33" t="str">
        <f t="shared" si="2"/>
        <v>Poiré Jean-Marie</v>
      </c>
      <c r="L15" s="34"/>
      <c r="M15" s="27"/>
      <c r="N15" s="27"/>
      <c r="O15" s="35" t="s">
        <v>508</v>
      </c>
      <c r="P15" s="27"/>
      <c r="Q15" s="27"/>
      <c r="R15" s="27"/>
      <c r="S15" s="36"/>
      <c r="T15" s="36"/>
      <c r="U15" s="36"/>
    </row>
    <row r="16" spans="1:21" ht="305.25">
      <c r="A16" s="38" t="s">
        <v>573</v>
      </c>
      <c r="B16" s="36"/>
      <c r="C16" s="16" t="s">
        <v>131</v>
      </c>
      <c r="D16" s="17" t="str" cm="1">
        <f t="array" ref="D16">_xlfn.LET(_xlpm.X,TRIM(SUBSTITUTE(C16,"-"," ")), _xlpm.nbr, LEN(_xlpm.X)+1-LEN(SUBSTITUTE(_xlpm.X," ","")),IF(_xlpm.nbr=3,TRIM(C16),""))</f>
        <v>Jean-Luc Godard</v>
      </c>
      <c r="E16" s="37" t="str" cm="1">
        <f t="array" ref="E16">_xlfn.LET(_xlpm.X,TRIM(SUBSTITUTE(C16,"-"," ")), _xlpm.nbr, LEN(_xlpm.X)+1-LEN(SUBSTITUTE(_xlpm.X," ","")),IF(_xlpm.nbr=3,TRIM(C16),""))</f>
        <v>Jean-Luc Godard</v>
      </c>
      <c r="F16" s="29">
        <f t="shared" si="0"/>
        <v>1</v>
      </c>
      <c r="G16" s="29">
        <f t="shared" si="1"/>
        <v>1</v>
      </c>
      <c r="H16" s="29" t="str">
        <f>'Films français.tab'!$C$1</f>
        <v>Réalisateur</v>
      </c>
      <c r="I16" s="29" t="str" cm="1">
        <f t="array" ref="I16">_xlfn.TEXTBEFORE(_xlfn.TEXTSPLIT(A16,CHAR(10),,TRUE),"1")</f>
        <v>Opération béton (</v>
      </c>
      <c r="J16" s="29" t="e" cm="1">
        <f t="array" ref="J16">_xlfn.TEXTAFTER(_xlfn.TEXTSPLIT($A$2,CHAR(10),,TRUE)," ",-1)</f>
        <v>#VALUE!</v>
      </c>
      <c r="K16" s="33" t="str">
        <f t="shared" si="2"/>
        <v>Godard Jean-Luc</v>
      </c>
      <c r="L16" s="48"/>
      <c r="M16" s="36"/>
      <c r="N16" s="40" t="s">
        <v>29</v>
      </c>
      <c r="O16" s="40" t="s">
        <v>132</v>
      </c>
      <c r="P16" s="36"/>
      <c r="Q16" s="40" t="s">
        <v>5</v>
      </c>
      <c r="R16" s="36"/>
      <c r="S16" s="36"/>
      <c r="T16" s="36"/>
      <c r="U16" s="36"/>
    </row>
    <row r="17" spans="1:21" ht="30">
      <c r="A17" s="26"/>
      <c r="B17" s="27"/>
      <c r="C17" s="14" t="s">
        <v>160</v>
      </c>
      <c r="D17" s="15" t="str" cm="1">
        <f t="array" ref="D17">_xlfn.LET(_xlpm.X,TRIM(SUBSTITUTE(C17,"-"," ")), _xlpm.nbr, LEN(_xlpm.X)+1-LEN(SUBSTITUTE(_xlpm.X," ","")),IF(_xlpm.nbr=3,TRIM(C17),""))</f>
        <v>Jean-Louis Bertucelli</v>
      </c>
      <c r="E17" s="37" t="str" cm="1">
        <f t="array" ref="E17">_xlfn.LET(_xlpm.X,TRIM(SUBSTITUTE(C17,"-"," ")), _xlpm.nbr, LEN(_xlpm.X)+1-LEN(SUBSTITUTE(_xlpm.X," ","")),IF(_xlpm.nbr=3,TRIM(C17),""))</f>
        <v>Jean-Louis Bertucelli</v>
      </c>
      <c r="F17" s="29">
        <f t="shared" si="0"/>
        <v>1</v>
      </c>
      <c r="G17" s="29">
        <f t="shared" si="1"/>
        <v>1</v>
      </c>
      <c r="H17" s="29" t="str">
        <f>'Films français.tab'!$C$1</f>
        <v>Réalisateur</v>
      </c>
      <c r="I17" s="29" t="e" cm="1">
        <f t="array" ref="I17">_xlfn.TEXTBEFORE(_xlfn.TEXTSPLIT(A17,CHAR(10),,TRUE),"1")</f>
        <v>#VALUE!</v>
      </c>
      <c r="J17" s="29" t="e" cm="1">
        <f t="array" ref="J17">_xlfn.TEXTAFTER(_xlfn.TEXTSPLIT($A$2,CHAR(10),,TRUE)," ",-1)</f>
        <v>#VALUE!</v>
      </c>
      <c r="K17" s="33" t="str">
        <f t="shared" si="2"/>
        <v>Bertucelli Jean-Louis</v>
      </c>
      <c r="L17" s="34"/>
      <c r="M17" s="27"/>
      <c r="N17" s="27"/>
      <c r="O17" s="35" t="s">
        <v>161</v>
      </c>
      <c r="P17" s="27"/>
      <c r="Q17" s="27"/>
      <c r="R17" s="27"/>
      <c r="S17" s="36"/>
      <c r="T17" s="36"/>
      <c r="U17" s="36"/>
    </row>
    <row r="18" spans="1:21" ht="30">
      <c r="A18" s="38" t="s">
        <v>534</v>
      </c>
      <c r="B18" s="27"/>
      <c r="C18" s="16" t="s">
        <v>113</v>
      </c>
      <c r="D18" s="17" t="str" cm="1">
        <f t="array" ref="D18">_xlfn.LET(_xlpm.X,TRIM(SUBSTITUTE(C18,"-"," ")), _xlpm.nbr, LEN(_xlpm.X)+1-LEN(SUBSTITUTE(_xlpm.X," ","")),IF(_xlpm.nbr=3,TRIM(C18),""))</f>
        <v>Jean-Jacques Beinex</v>
      </c>
      <c r="E18" s="37" t="str" cm="1">
        <f t="array" ref="E18">_xlfn.LET(_xlpm.X,TRIM(SUBSTITUTE(C18,"-"," ")), _xlpm.nbr, LEN(_xlpm.X)+1-LEN(SUBSTITUTE(_xlpm.X," ","")),IF(_xlpm.nbr=3,TRIM(C18),""))</f>
        <v>Jean-Jacques Beinex</v>
      </c>
      <c r="F18" s="29">
        <f t="shared" si="0"/>
        <v>1</v>
      </c>
      <c r="G18" s="29">
        <f t="shared" si="1"/>
        <v>1</v>
      </c>
      <c r="H18" s="29" t="str">
        <f>'Films français.tab'!$C$1</f>
        <v>Réalisateur</v>
      </c>
      <c r="I18" s="29" t="str" cm="1">
        <f t="array" ref="I18">_xlfn.TEXTBEFORE(_xlfn.TEXTSPLIT(A18,CHAR(10),,TRUE),"1")</f>
        <v>Diva (</v>
      </c>
      <c r="J18" s="29" t="e" cm="1">
        <f t="array" ref="J18">_xlfn.TEXTAFTER(_xlfn.TEXTSPLIT($A$2,CHAR(10),,TRUE)," ",-1)</f>
        <v>#VALUE!</v>
      </c>
      <c r="K18" s="33" t="str">
        <f t="shared" si="2"/>
        <v>Beinex Jean-Jacques</v>
      </c>
      <c r="L18" s="47" t="s">
        <v>3</v>
      </c>
      <c r="M18" s="27"/>
      <c r="N18" s="35" t="s">
        <v>29</v>
      </c>
      <c r="O18" s="35" t="s">
        <v>114</v>
      </c>
      <c r="P18" s="27"/>
      <c r="Q18" s="35" t="s">
        <v>58</v>
      </c>
      <c r="R18" s="27"/>
      <c r="S18" s="36"/>
      <c r="T18" s="36"/>
      <c r="U18" s="36"/>
    </row>
    <row r="19" spans="1:21" ht="33.75">
      <c r="A19" s="38" t="s">
        <v>572</v>
      </c>
      <c r="B19" s="27"/>
      <c r="C19" s="16" t="s">
        <v>303</v>
      </c>
      <c r="D19" s="17" t="str" cm="1">
        <f t="array" ref="D19">_xlfn.LET(_xlpm.X,TRIM(SUBSTITUTE(C19,"-"," ")), _xlpm.nbr, LEN(_xlpm.X)+1-LEN(SUBSTITUTE(_xlpm.X," ","")),IF(_xlpm.nbr=3,TRIM(C19),""))</f>
        <v>Jean-Jacques Annaud</v>
      </c>
      <c r="E19" s="37" t="str" cm="1">
        <f t="array" ref="E19">_xlfn.LET(_xlpm.X,TRIM(SUBSTITUTE(C19,"-"," ")), _xlpm.nbr, LEN(_xlpm.X)+1-LEN(SUBSTITUTE(_xlpm.X," ","")),IF(_xlpm.nbr=3,TRIM(C19),""))</f>
        <v>Jean-Jacques Annaud</v>
      </c>
      <c r="F19" s="29">
        <f t="shared" si="0"/>
        <v>1</v>
      </c>
      <c r="G19" s="29">
        <f t="shared" si="1"/>
        <v>1</v>
      </c>
      <c r="H19" s="29" t="str">
        <f>'Films français.tab'!$C$1</f>
        <v>Réalisateur</v>
      </c>
      <c r="I19" s="29" t="str" cm="1">
        <f t="array" ref="I19">_xlfn.TEXTBEFORE(_xlfn.TEXTSPLIT(A19,CHAR(10),,TRUE),"1")</f>
        <v>Noirs et blancs en couleur (</v>
      </c>
      <c r="J19" s="29" t="e" cm="1">
        <f t="array" ref="J19">_xlfn.TEXTAFTER(_xlfn.TEXTSPLIT($A$2,CHAR(10),,TRUE)," ",-1)</f>
        <v>#VALUE!</v>
      </c>
      <c r="K19" s="33" t="str">
        <f t="shared" si="2"/>
        <v>Annaud Jean-Jacques</v>
      </c>
      <c r="L19" s="47" t="s">
        <v>3</v>
      </c>
      <c r="M19" s="27"/>
      <c r="N19" s="35" t="s">
        <v>29</v>
      </c>
      <c r="O19" s="35" t="s">
        <v>304</v>
      </c>
      <c r="P19" s="27"/>
      <c r="Q19" s="27"/>
      <c r="R19" s="27"/>
      <c r="S19" s="36"/>
      <c r="T19" s="36"/>
      <c r="U19" s="36"/>
    </row>
    <row r="20" spans="1:21" ht="30">
      <c r="A20" s="26"/>
      <c r="B20" s="27"/>
      <c r="C20" s="14" t="s">
        <v>331</v>
      </c>
      <c r="D20" s="15" t="str" cm="1">
        <f t="array" ref="D20">_xlfn.LET(_xlpm.X,TRIM(SUBSTITUTE(C20,"-"," ")), _xlpm.nbr, LEN(_xlpm.X)+1-LEN(SUBSTITUTE(_xlpm.X," ","")),IF(_xlpm.nbr=3,TRIM(C20),""))</f>
        <v>Jean-Charles Tacchella</v>
      </c>
      <c r="E20" s="37" t="str" cm="1">
        <f t="array" ref="E20">_xlfn.LET(_xlpm.X,TRIM(SUBSTITUTE(C20,"-"," ")), _xlpm.nbr, LEN(_xlpm.X)+1-LEN(SUBSTITUTE(_xlpm.X," ","")),IF(_xlpm.nbr=3,TRIM(C20),""))</f>
        <v>Jean-Charles Tacchella</v>
      </c>
      <c r="F20" s="29">
        <f t="shared" si="0"/>
        <v>1</v>
      </c>
      <c r="G20" s="29">
        <f t="shared" si="1"/>
        <v>1</v>
      </c>
      <c r="H20" s="29" t="str">
        <f>'Films français.tab'!$C$1</f>
        <v>Réalisateur</v>
      </c>
      <c r="I20" s="29" t="e" cm="1">
        <f t="array" ref="I20">_xlfn.TEXTBEFORE(_xlfn.TEXTSPLIT(A20,CHAR(10),,TRUE),"1")</f>
        <v>#VALUE!</v>
      </c>
      <c r="J20" s="29" t="e" cm="1">
        <f t="array" ref="J20">_xlfn.TEXTAFTER(_xlfn.TEXTSPLIT($A$2,CHAR(10),,TRUE)," ",-1)</f>
        <v>#VALUE!</v>
      </c>
      <c r="K20" s="33" t="str">
        <f t="shared" si="2"/>
        <v>Tacchella Jean-Charles</v>
      </c>
      <c r="L20" s="34"/>
      <c r="M20" s="27"/>
      <c r="N20" s="35" t="s">
        <v>3</v>
      </c>
      <c r="O20" s="35" t="s">
        <v>332</v>
      </c>
      <c r="P20" s="27"/>
      <c r="Q20" s="27"/>
      <c r="R20" s="27"/>
      <c r="S20" s="36"/>
      <c r="T20" s="36"/>
      <c r="U20" s="36"/>
    </row>
    <row r="21" spans="1:21" ht="165.75">
      <c r="A21" s="38" t="s">
        <v>571</v>
      </c>
      <c r="B21" s="27"/>
      <c r="C21" s="16" t="s">
        <v>208</v>
      </c>
      <c r="D21" s="17" t="str" cm="1">
        <f t="array" ref="D21">_xlfn.LET(_xlpm.X,TRIM(SUBSTITUTE(C21,"-"," ")), _xlpm.nbr, LEN(_xlpm.X)+1-LEN(SUBSTITUTE(_xlpm.X," ","")),IF(_xlpm.nbr=3,TRIM(C21),""))</f>
        <v>Jean Pierre Mocky</v>
      </c>
      <c r="E21" s="37" t="str" cm="1">
        <f t="array" ref="E21">_xlfn.LET(_xlpm.X,TRIM(SUBSTITUTE(C21,"-"," ")), _xlpm.nbr, LEN(_xlpm.X)+1-LEN(SUBSTITUTE(_xlpm.X," ","")),IF(_xlpm.nbr=3,TRIM(C21),""))</f>
        <v>Jean Pierre Mocky</v>
      </c>
      <c r="F21" s="29">
        <f t="shared" si="0"/>
        <v>0</v>
      </c>
      <c r="G21" s="29">
        <f t="shared" si="1"/>
        <v>2</v>
      </c>
      <c r="H21" s="29" t="str">
        <f>'Films français.tab'!$C$1</f>
        <v>Réalisateur</v>
      </c>
      <c r="I21" s="29" t="str" cm="1">
        <f t="array" ref="I21">_xlfn.TEXTBEFORE(_xlfn.TEXTSPLIT(A21,CHAR(10),,TRUE),"1")</f>
        <v>Les Dragueurs (</v>
      </c>
      <c r="J21" s="29" t="e" cm="1">
        <f t="array" ref="J21">_xlfn.TEXTAFTER(_xlfn.TEXTSPLIT($A$2,CHAR(10),,TRUE)," ",-1)</f>
        <v>#VALUE!</v>
      </c>
      <c r="K21" s="33" t="str">
        <f t="shared" si="2"/>
        <v>Pierre Mocky Jean</v>
      </c>
      <c r="L21" s="34"/>
      <c r="M21" s="27"/>
      <c r="N21" s="35" t="s">
        <v>29</v>
      </c>
      <c r="O21" s="35" t="s">
        <v>209</v>
      </c>
      <c r="P21" s="27"/>
      <c r="Q21" s="27"/>
      <c r="R21" s="27"/>
      <c r="S21" s="36"/>
      <c r="T21" s="36"/>
      <c r="U21" s="36"/>
    </row>
    <row r="22" spans="1:21">
      <c r="A22" s="26"/>
      <c r="B22" s="27"/>
      <c r="C22" s="16" t="s">
        <v>224</v>
      </c>
      <c r="D22" s="17" t="str" cm="1">
        <f t="array" ref="D22">_xlfn.LET(_xlpm.X,TRIM(SUBSTITUTE(C22,"-"," ")), _xlpm.nbr, LEN(_xlpm.X)+1-LEN(SUBSTITUTE(_xlpm.X," ","")),IF(_xlpm.nbr=3,TRIM(C22),""))</f>
        <v>Jean Loup Hubert</v>
      </c>
      <c r="E22" s="37" t="str" cm="1">
        <f t="array" ref="E22">_xlfn.LET(_xlpm.X,TRIM(SUBSTITUTE(C22,"-"," ")), _xlpm.nbr, LEN(_xlpm.X)+1-LEN(SUBSTITUTE(_xlpm.X," ","")),IF(_xlpm.nbr=3,TRIM(C22),""))</f>
        <v>Jean Loup Hubert</v>
      </c>
      <c r="F22" s="29">
        <f t="shared" si="0"/>
        <v>0</v>
      </c>
      <c r="G22" s="29">
        <f t="shared" si="1"/>
        <v>2</v>
      </c>
      <c r="H22" s="29" t="str">
        <f>'Films français.tab'!$C$1</f>
        <v>Réalisateur</v>
      </c>
      <c r="I22" s="29" t="e" cm="1">
        <f t="array" ref="I22">_xlfn.TEXTBEFORE(_xlfn.TEXTSPLIT(A22,CHAR(10),,TRUE),"1")</f>
        <v>#VALUE!</v>
      </c>
      <c r="J22" s="29" t="e" cm="1">
        <f t="array" ref="J22">_xlfn.TEXTAFTER(_xlfn.TEXTSPLIT($A$2,CHAR(10),,TRUE)," ",-1)</f>
        <v>#VALUE!</v>
      </c>
      <c r="K22" s="33" t="str">
        <f t="shared" si="2"/>
        <v>Loup Hubert Jean</v>
      </c>
      <c r="L22" s="34"/>
      <c r="M22" s="27"/>
      <c r="N22" s="35" t="s">
        <v>29</v>
      </c>
      <c r="O22" s="35" t="s">
        <v>225</v>
      </c>
      <c r="P22" s="27"/>
      <c r="Q22" s="27"/>
      <c r="R22" s="27"/>
      <c r="S22" s="36"/>
      <c r="T22" s="36"/>
      <c r="U22" s="36"/>
    </row>
    <row r="23" spans="1:21" ht="30">
      <c r="A23" s="38"/>
      <c r="B23" s="27"/>
      <c r="C23" s="16" t="s">
        <v>633</v>
      </c>
      <c r="D23" s="17" t="str" cm="1">
        <f t="array" ref="D23">_xlfn.LET(_xlpm.X,TRIM(SUBSTITUTE(C23,"-"," ")), _xlpm.nbr, LEN(_xlpm.X)+1-LEN(SUBSTITUTE(_xlpm.X," ","")),IF(_xlpm.nbr=3,TRIM(C23),""))</f>
        <v>Jean Claude Brisseau</v>
      </c>
      <c r="E23" s="37" t="str" cm="1">
        <f t="array" ref="E23">_xlfn.LET(_xlpm.X,TRIM(SUBSTITUTE(C23,"-"," ")), _xlpm.nbr, LEN(_xlpm.X)+1-LEN(SUBSTITUTE(_xlpm.X," ","")),IF(_xlpm.nbr=3,TRIM(C23),""))</f>
        <v>Jean Claude Brisseau</v>
      </c>
      <c r="F23" s="29">
        <f t="shared" si="0"/>
        <v>0</v>
      </c>
      <c r="G23" s="29">
        <f t="shared" si="1"/>
        <v>2</v>
      </c>
      <c r="H23" s="29" t="str">
        <f>'Films français.tab'!$C$1</f>
        <v>Réalisateur</v>
      </c>
      <c r="I23" s="29" t="e" cm="1">
        <f t="array" ref="I23">_xlfn.TEXTBEFORE(_xlfn.TEXTSPLIT(A23,CHAR(10),,TRUE),"1")</f>
        <v>#VALUE!</v>
      </c>
      <c r="J23" s="29" t="e" cm="1">
        <f t="array" ref="J23">_xlfn.TEXTAFTER(_xlfn.TEXTSPLIT($A$2,CHAR(10),,TRUE)," ",-1)</f>
        <v>#VALUE!</v>
      </c>
      <c r="K23" s="33" t="str">
        <f t="shared" si="2"/>
        <v>Claude Brisseau Jean</v>
      </c>
      <c r="L23" s="39"/>
      <c r="M23" s="36"/>
      <c r="N23" s="40"/>
      <c r="O23" s="40"/>
      <c r="P23" s="36"/>
      <c r="Q23" s="40"/>
      <c r="R23" s="36"/>
      <c r="S23" s="36"/>
      <c r="T23" s="36"/>
      <c r="U23" s="36"/>
    </row>
    <row r="24" spans="1:21" ht="30">
      <c r="A24" s="26"/>
      <c r="B24" s="27"/>
      <c r="C24" s="14" t="s">
        <v>181</v>
      </c>
      <c r="D24" s="15" t="str" cm="1">
        <f t="array" ref="D24">_xlfn.LET(_xlpm.X,TRIM(SUBSTITUTE(C24,"-"," ")), _xlpm.nbr, LEN(_xlpm.X)+1-LEN(SUBSTITUTE(_xlpm.X," ","")),IF(_xlpm.nbr=3,TRIM(C24),""))</f>
        <v>Jacques Doniol-Valcroze</v>
      </c>
      <c r="E24" s="37" t="str" cm="1">
        <f t="array" ref="E24">_xlfn.LET(_xlpm.X,TRIM(SUBSTITUTE(C24,"-"," ")), _xlpm.nbr, LEN(_xlpm.X)+1-LEN(SUBSTITUTE(_xlpm.X," ","")),IF(_xlpm.nbr=3,TRIM(C24),""))</f>
        <v>Jacques Doniol-Valcroze</v>
      </c>
      <c r="F24" s="29">
        <f t="shared" si="0"/>
        <v>1</v>
      </c>
      <c r="G24" s="29">
        <f t="shared" si="1"/>
        <v>1</v>
      </c>
      <c r="H24" s="29" t="str">
        <f>'Films français.tab'!$C$1</f>
        <v>Réalisateur</v>
      </c>
      <c r="I24" s="29" t="e" cm="1">
        <f t="array" ref="I24">_xlfn.TEXTBEFORE(_xlfn.TEXTSPLIT(A24,CHAR(10),,TRUE),"1")</f>
        <v>#VALUE!</v>
      </c>
      <c r="J24" s="29" t="e" cm="1">
        <f t="array" ref="J24">_xlfn.TEXTAFTER(_xlfn.TEXTSPLIT($A$2,CHAR(10),,TRUE)," ",-1)</f>
        <v>#VALUE!</v>
      </c>
      <c r="K24" s="33" t="str">
        <f t="shared" si="2"/>
        <v>Doniol-Valcroze Jacques</v>
      </c>
      <c r="L24" s="47" t="s">
        <v>3</v>
      </c>
      <c r="M24" s="27"/>
      <c r="N24" s="27"/>
      <c r="O24" s="35" t="s">
        <v>182</v>
      </c>
      <c r="P24" s="27"/>
      <c r="Q24" s="27"/>
      <c r="R24" s="27"/>
      <c r="S24" s="36"/>
      <c r="T24" s="36"/>
      <c r="U24" s="36"/>
    </row>
    <row r="25" spans="1:21" ht="33">
      <c r="A25" s="38" t="s">
        <v>564</v>
      </c>
      <c r="B25" s="36"/>
      <c r="C25" s="14" t="s">
        <v>26</v>
      </c>
      <c r="D25" s="15" t="str" cm="1">
        <f t="array" ref="D25">_xlfn.LET(_xlpm.X,TRIM(SUBSTITUTE(C25,"-"," ")), _xlpm.nbr, LEN(_xlpm.X)+1-LEN(SUBSTITUTE(_xlpm.X," ","")),IF(_xlpm.nbr=3,TRIM(C25),""))</f>
        <v>Henri-Georges Clouzot</v>
      </c>
      <c r="E25" s="37" t="str" cm="1">
        <f t="array" ref="E25">_xlfn.LET(_xlpm.X,TRIM(SUBSTITUTE(C25,"-"," ")), _xlpm.nbr, LEN(_xlpm.X)+1-LEN(SUBSTITUTE(_xlpm.X," ","")),IF(_xlpm.nbr=3,TRIM(C25),""))</f>
        <v>Henri-Georges Clouzot</v>
      </c>
      <c r="F25" s="29">
        <f t="shared" si="0"/>
        <v>1</v>
      </c>
      <c r="G25" s="29">
        <f t="shared" si="1"/>
        <v>1</v>
      </c>
      <c r="H25" s="29" t="str">
        <f>'Films français.tab'!$C$1</f>
        <v>Réalisateur</v>
      </c>
      <c r="I25" s="29" t="str" cm="1">
        <f t="array" ref="I25">_xlfn.TEXTBEFORE(_xlfn.TEXTSPLIT(A25,CHAR(10),,TRUE),"1")</f>
        <v>Lé assassin habite au 2</v>
      </c>
      <c r="J25" s="29" t="e" cm="1">
        <f t="array" ref="J25">_xlfn.TEXTAFTER(_xlfn.TEXTSPLIT($A$2,CHAR(10),,TRUE)," ",-1)</f>
        <v>#VALUE!</v>
      </c>
      <c r="K25" s="33" t="str">
        <f t="shared" si="2"/>
        <v>Clouzot Henri-Georges</v>
      </c>
      <c r="L25" s="39" t="s">
        <v>3</v>
      </c>
      <c r="M25" s="36"/>
      <c r="N25" s="40" t="s">
        <v>3</v>
      </c>
      <c r="O25" s="40" t="s">
        <v>27</v>
      </c>
      <c r="P25" s="36"/>
      <c r="Q25" s="40" t="s">
        <v>5</v>
      </c>
      <c r="R25" s="36"/>
      <c r="S25" s="36"/>
      <c r="T25" s="36"/>
      <c r="U25" s="36"/>
    </row>
    <row r="26" spans="1:21">
      <c r="A26" s="38" t="s">
        <v>343</v>
      </c>
      <c r="B26" s="27"/>
      <c r="C26" s="14" t="s">
        <v>344</v>
      </c>
      <c r="D26" s="15" t="str" cm="1">
        <f t="array" ref="D26">_xlfn.LET(_xlpm.X,TRIM(SUBSTITUTE(C26,"-"," ")), _xlpm.nbr, LEN(_xlpm.X)+1-LEN(SUBSTITUTE(_xlpm.X," ","")),IF(_xlpm.nbr=3,TRIM(C26),""))</f>
        <v>Eric Le Roch</v>
      </c>
      <c r="E26" s="37" t="str" cm="1">
        <f t="array" ref="E26">_xlfn.LET(_xlpm.X,TRIM(SUBSTITUTE(C26,"-"," ")), _xlpm.nbr, LEN(_xlpm.X)+1-LEN(SUBSTITUTE(_xlpm.X," ","")),IF(_xlpm.nbr=3,TRIM(C26),""))</f>
        <v>Eric Le Roch</v>
      </c>
      <c r="F26" s="29">
        <f t="shared" si="0"/>
        <v>0</v>
      </c>
      <c r="G26" s="29">
        <f t="shared" si="1"/>
        <v>2</v>
      </c>
      <c r="H26" s="29" t="str">
        <f>'Films français.tab'!$C$1</f>
        <v>Réalisateur</v>
      </c>
      <c r="I26" s="29" t="e" cm="1">
        <f t="array" ref="I26">_xlfn.TEXTBEFORE(_xlfn.TEXTSPLIT(A26,CHAR(10),,TRUE),"1")</f>
        <v>#N/A</v>
      </c>
      <c r="J26" s="29" t="e" cm="1">
        <f t="array" ref="J26">_xlfn.TEXTAFTER(_xlfn.TEXTSPLIT($A$2,CHAR(10),,TRUE)," ",-1)</f>
        <v>#VALUE!</v>
      </c>
      <c r="K26" s="33" t="str">
        <f t="shared" si="2"/>
        <v>Le Roch Eric</v>
      </c>
      <c r="L26" s="34"/>
      <c r="M26" s="27"/>
      <c r="N26" s="35" t="s">
        <v>3</v>
      </c>
      <c r="O26" s="35" t="s">
        <v>345</v>
      </c>
      <c r="P26" s="27"/>
      <c r="Q26" s="35" t="s">
        <v>174</v>
      </c>
      <c r="R26" s="35" t="s">
        <v>3</v>
      </c>
      <c r="S26" s="36"/>
      <c r="T26" s="36"/>
      <c r="U26" s="36"/>
    </row>
    <row r="27" spans="1:21">
      <c r="A27" s="26"/>
      <c r="B27" s="27"/>
      <c r="C27" s="14" t="s">
        <v>558</v>
      </c>
      <c r="D27" s="15" t="str" cm="1">
        <f t="array" ref="D27">_xlfn.LET(_xlpm.X,TRIM(SUBSTITUTE(C27,"-"," ")), _xlpm.nbr, LEN(_xlpm.X)+1-LEN(SUBSTITUTE(_xlpm.X," ","")),IF(_xlpm.nbr=3,TRIM(C27),""))</f>
        <v>Didier le Pécheur</v>
      </c>
      <c r="E27" s="37" t="str" cm="1">
        <f t="array" ref="E27">_xlfn.LET(_xlpm.X,TRIM(SUBSTITUTE(C27,"-"," ")), _xlpm.nbr, LEN(_xlpm.X)+1-LEN(SUBSTITUTE(_xlpm.X," ","")),IF(_xlpm.nbr=3,TRIM(C27),""))</f>
        <v>Didier le Pécheur</v>
      </c>
      <c r="F27" s="29">
        <f t="shared" si="0"/>
        <v>0</v>
      </c>
      <c r="G27" s="29">
        <f t="shared" si="1"/>
        <v>2</v>
      </c>
      <c r="H27" s="29" t="str">
        <f>'Films français.tab'!$C$1</f>
        <v>Réalisateur</v>
      </c>
      <c r="I27" s="29" t="e" cm="1">
        <f t="array" ref="I27">_xlfn.TEXTBEFORE(_xlfn.TEXTSPLIT(A27,CHAR(10),,TRUE),"1")</f>
        <v>#VALUE!</v>
      </c>
      <c r="J27" s="29" t="e" cm="1">
        <f t="array" ref="J27">_xlfn.TEXTAFTER(_xlfn.TEXTSPLIT($A$2,CHAR(10),,TRUE)," ",-1)</f>
        <v>#VALUE!</v>
      </c>
      <c r="K27" s="33" t="str">
        <f t="shared" si="2"/>
        <v>le Pécheur Didier</v>
      </c>
      <c r="L27" s="34"/>
      <c r="M27" s="27"/>
      <c r="N27" s="27"/>
      <c r="O27" s="35" t="s">
        <v>559</v>
      </c>
      <c r="P27" s="27"/>
      <c r="Q27" s="35" t="s">
        <v>174</v>
      </c>
      <c r="R27" s="27"/>
      <c r="S27" s="36"/>
      <c r="T27" s="36"/>
      <c r="U27" s="36"/>
    </row>
    <row r="28" spans="1:21" ht="30">
      <c r="A28" s="26"/>
      <c r="B28" s="27"/>
      <c r="C28" s="16" t="s">
        <v>28</v>
      </c>
      <c r="D28" s="17" t="str" cm="1">
        <f t="array" ref="D28">_xlfn.LET(_xlpm.X,TRIM(SUBSTITUTE(C28,"-"," ")), _xlpm.nbr, LEN(_xlpm.X)+1-LEN(SUBSTITUTE(_xlpm.X," ","")),IF(_xlpm.nbr=3,TRIM(C28),""))</f>
        <v>Pierre Granier-Deferre</v>
      </c>
      <c r="E28" s="37" t="str" cm="1">
        <f t="array" ref="E28">_xlfn.LET(_xlpm.X,TRIM(SUBSTITUTE(C28,"-"," ")), _xlpm.nbr, LEN(_xlpm.X)+1-LEN(SUBSTITUTE(_xlpm.X," ","")),IF(_xlpm.nbr=3,TRIM(C28),""))</f>
        <v>Pierre Granier-Deferre</v>
      </c>
      <c r="F28" s="29">
        <f t="shared" si="0"/>
        <v>1</v>
      </c>
      <c r="G28" s="29">
        <f t="shared" si="1"/>
        <v>1</v>
      </c>
      <c r="H28" s="29" t="str">
        <f>'Films français.tab'!$C$1</f>
        <v>Réalisateur</v>
      </c>
      <c r="I28" s="29" t="e" cm="1">
        <f t="array" ref="I28">_xlfn.TEXTBEFORE(_xlfn.TEXTSPLIT(A28,CHAR(10),,TRUE),"1")</f>
        <v>#VALUE!</v>
      </c>
      <c r="J28" s="29" t="e" cm="1">
        <f t="array" ref="J28">_xlfn.TEXTAFTER(_xlfn.TEXTSPLIT($A$2,CHAR(10),,TRUE)," ",-1)</f>
        <v>#VALUE!</v>
      </c>
      <c r="K28" s="33" t="str">
        <f t="shared" si="2"/>
        <v>Granier-Deferre Pierre</v>
      </c>
      <c r="L28" s="47" t="s">
        <v>3</v>
      </c>
      <c r="M28" s="27"/>
      <c r="N28" s="27"/>
      <c r="O28" s="35" t="s">
        <v>250</v>
      </c>
      <c r="P28" s="27"/>
      <c r="Q28" s="27"/>
      <c r="R28" s="27"/>
      <c r="S28" s="36"/>
      <c r="T28" s="36"/>
      <c r="U28" s="36"/>
    </row>
    <row r="29" spans="1:21" ht="24.75">
      <c r="A29" s="38" t="s">
        <v>551</v>
      </c>
      <c r="B29" s="36"/>
      <c r="C29" s="14" t="s">
        <v>16</v>
      </c>
      <c r="D29" s="15" t="str" cm="1">
        <f t="array" ref="D29">_xlfn.LET(_xlpm.X,TRIM(SUBSTITUTE(C29,"-"," ")), _xlpm.nbr, LEN(_xlpm.X)+1-LEN(SUBSTITUTE(_xlpm.X," ","")),IF(_xlpm.nbr=3,TRIM(C29),""))</f>
        <v>Claude Autant-Lara</v>
      </c>
      <c r="E29" s="37" t="str" cm="1">
        <f t="array" ref="E29">_xlfn.LET(_xlpm.X,TRIM(SUBSTITUTE(C29,"-"," ")), _xlpm.nbr, LEN(_xlpm.X)+1-LEN(SUBSTITUTE(_xlpm.X," ","")),IF(_xlpm.nbr=3,TRIM(C29),""))</f>
        <v>Claude Autant-Lara</v>
      </c>
      <c r="F29" s="29">
        <f t="shared" si="0"/>
        <v>1</v>
      </c>
      <c r="G29" s="29">
        <f t="shared" si="1"/>
        <v>1</v>
      </c>
      <c r="H29" s="29" t="str">
        <f>'Films français.tab'!$C$1</f>
        <v>Réalisateur</v>
      </c>
      <c r="I29" s="29" t="str" cm="1">
        <f t="array" ref="I29">_xlfn.TEXTBEFORE(_xlfn.TEXTSPLIT(A29,CHAR(10),,TRUE),"1")</f>
        <v xml:space="preserve">Le diable au corps </v>
      </c>
      <c r="J29" s="29" t="e" cm="1">
        <f t="array" ref="J29">_xlfn.TEXTAFTER(_xlfn.TEXTSPLIT($A$2,CHAR(10),,TRUE)," ",-1)</f>
        <v>#VALUE!</v>
      </c>
      <c r="K29" s="33" t="str">
        <f t="shared" si="2"/>
        <v>Autant-Lara Claude</v>
      </c>
      <c r="L29" s="39" t="s">
        <v>3</v>
      </c>
      <c r="M29" s="36"/>
      <c r="N29" s="40" t="s">
        <v>3</v>
      </c>
      <c r="O29" s="40" t="s">
        <v>17</v>
      </c>
      <c r="P29" s="36"/>
      <c r="Q29" s="40" t="s">
        <v>5</v>
      </c>
      <c r="R29" s="36"/>
      <c r="S29" s="36"/>
      <c r="T29" s="36"/>
      <c r="U29" s="36"/>
    </row>
    <row r="30" spans="1:21" ht="30">
      <c r="A30" s="38" t="s">
        <v>623</v>
      </c>
      <c r="B30" s="27"/>
      <c r="C30" s="16" t="s">
        <v>232</v>
      </c>
      <c r="D30" s="15" t="str" cm="1">
        <f t="array" ref="D30">_xlfn.LET(_xlpm.X,TRIM(SUBSTITUTE(C30,"-"," ")), _xlpm.nbr, LEN(_xlpm.X)+1-LEN(SUBSTITUTE(_xlpm.X," ","")),IF(_xlpm.nbr=3,TRIM(C30),""))</f>
        <v>Christian de Chalonge</v>
      </c>
      <c r="E30" s="37" t="str" cm="1">
        <f t="array" ref="E30">_xlfn.LET(_xlpm.X,TRIM(SUBSTITUTE(C30,"-"," ")), _xlpm.nbr, LEN(_xlpm.X)+1-LEN(SUBSTITUTE(_xlpm.X," ","")),IF(_xlpm.nbr=3,TRIM(C30),""))</f>
        <v>Christian de Chalonge</v>
      </c>
      <c r="F30" s="29">
        <f t="shared" si="0"/>
        <v>0</v>
      </c>
      <c r="G30" s="29">
        <f t="shared" si="1"/>
        <v>2</v>
      </c>
      <c r="H30" s="29" t="str">
        <f>'Films français.tab'!$C$1</f>
        <v>Réalisateur</v>
      </c>
      <c r="I30" s="29" t="str" cm="1">
        <f t="array" ref="I30">_xlfn.TEXTBEFORE(_xlfn.TEXTSPLIT(A30,CHAR(10),,TRUE),"1")</f>
        <v>(</v>
      </c>
      <c r="J30" s="29" t="e" cm="1">
        <f t="array" ref="J30">_xlfn.TEXTAFTER(_xlfn.TEXTSPLIT($A$2,CHAR(10),,TRUE)," ",-1)</f>
        <v>#VALUE!</v>
      </c>
      <c r="K30" s="33" t="str">
        <f t="shared" si="2"/>
        <v>de Chalonge Christian</v>
      </c>
      <c r="L30" s="47"/>
      <c r="M30" s="27"/>
      <c r="N30" s="27"/>
      <c r="O30" s="35"/>
      <c r="P30" s="27"/>
      <c r="Q30" s="27"/>
      <c r="R30" s="27"/>
      <c r="S30" s="36"/>
      <c r="T30" s="36"/>
      <c r="U30" s="36"/>
    </row>
    <row r="31" spans="1:21">
      <c r="A31" s="26"/>
      <c r="B31" s="27"/>
      <c r="C31" s="14" t="s">
        <v>228</v>
      </c>
      <c r="D31" s="15" t="str" cm="1">
        <f t="array" ref="D31">_xlfn.LET(_xlpm.X,TRIM(SUBSTITUTE(C31,"-"," ")), _xlpm.nbr, LEN(_xlpm.X)+1-LEN(SUBSTITUTE(_xlpm.X," ","")),IF(_xlpm.nbr=3,TRIM(C31),""))</f>
        <v>Alain Robbe-Grillet</v>
      </c>
      <c r="E31" s="37" t="str" cm="1">
        <f t="array" ref="E31">_xlfn.LET(_xlpm.X,TRIM(SUBSTITUTE(C31,"-"," ")), _xlpm.nbr, LEN(_xlpm.X)+1-LEN(SUBSTITUTE(_xlpm.X," ","")),IF(_xlpm.nbr=3,TRIM(C31),""))</f>
        <v>Alain Robbe-Grillet</v>
      </c>
      <c r="F31" s="29">
        <f t="shared" si="0"/>
        <v>1</v>
      </c>
      <c r="G31" s="29">
        <f t="shared" si="1"/>
        <v>1</v>
      </c>
      <c r="H31" s="29" t="str">
        <f>'Films français.tab'!$C$1</f>
        <v>Réalisateur</v>
      </c>
      <c r="I31" s="29" t="e" cm="1">
        <f t="array" ref="I31">_xlfn.TEXTBEFORE(_xlfn.TEXTSPLIT(A31,CHAR(10),,TRUE),"1")</f>
        <v>#VALUE!</v>
      </c>
      <c r="J31" s="29" t="e" cm="1">
        <f t="array" ref="J31">_xlfn.TEXTAFTER(_xlfn.TEXTSPLIT($A$2,CHAR(10),,TRUE)," ",-1)</f>
        <v>#VALUE!</v>
      </c>
      <c r="K31" s="33" t="str">
        <f t="shared" si="2"/>
        <v>Robbe-Grillet Alain</v>
      </c>
      <c r="L31" s="47" t="s">
        <v>42</v>
      </c>
      <c r="M31" s="27"/>
      <c r="N31" s="27"/>
      <c r="O31" s="35" t="s">
        <v>229</v>
      </c>
      <c r="P31" s="35" t="s">
        <v>96</v>
      </c>
      <c r="Q31" s="27"/>
      <c r="R31" s="27"/>
      <c r="S31" s="36"/>
      <c r="T31" s="36"/>
      <c r="U31" s="36"/>
    </row>
    <row r="32" spans="1:21" ht="91.5">
      <c r="A32" s="38" t="s">
        <v>536</v>
      </c>
      <c r="B32" s="27"/>
      <c r="C32" s="14" t="s">
        <v>220</v>
      </c>
      <c r="D32" s="49" t="str" cm="1">
        <f t="array" ref="D32">_xlfn.LET(_xlpm.X,TRIM(SUBSTITUTE(C32,"-"," ")), _xlpm.nbr, LEN(_xlpm.X)+1-LEN(SUBSTITUTE(_xlpm.X," ","")),IF(_xlpm.nbr=3,TRIM(C32),""))</f>
        <v/>
      </c>
      <c r="E32" s="32" t="str" cm="1">
        <f t="array" ref="E32">_xlfn.LET(_xlpm.X,TRIM(SUBSTITUTE(C32,"-"," ")), _xlpm.nbr, LEN(_xlpm.X)+1-LEN(SUBSTITUTE(_xlpm.X," ","")),IF(_xlpm.nbr=3,TRIM(C32),""))</f>
        <v/>
      </c>
      <c r="F32" s="31">
        <f t="shared" si="0"/>
        <v>0</v>
      </c>
      <c r="G32" s="31">
        <f t="shared" si="1"/>
        <v>1</v>
      </c>
      <c r="H32" s="31" t="str">
        <f>'Films français.tab'!$C$1</f>
        <v>Réalisateur</v>
      </c>
      <c r="I32" s="31" t="str" cm="1">
        <f t="array" ref="I32">_xlfn.TEXTBEFORE(_xlfn.TEXTSPLIT(A32,CHAR(10),,TRUE),"1")</f>
        <v>Napoléon (</v>
      </c>
      <c r="J32" s="31" t="e" cm="1">
        <f t="array" ref="J32">_xlfn.TEXTAFTER(_xlfn.TEXTSPLIT($A$2,CHAR(10),,TRUE)," ",-1)</f>
        <v>#VALUE!</v>
      </c>
      <c r="K32" s="33" t="str">
        <f t="shared" si="2"/>
        <v>Gance Abel</v>
      </c>
      <c r="L32" s="34"/>
      <c r="M32" s="27"/>
      <c r="N32" s="35" t="s">
        <v>3</v>
      </c>
      <c r="O32" s="35" t="s">
        <v>221</v>
      </c>
      <c r="P32" s="27"/>
      <c r="Q32" s="27"/>
      <c r="R32" s="27"/>
      <c r="S32" s="36"/>
      <c r="T32" s="36"/>
      <c r="U32" s="36"/>
    </row>
    <row r="33" spans="1:21">
      <c r="A33" s="38" t="s">
        <v>259</v>
      </c>
      <c r="B33" s="27"/>
      <c r="C33" s="16" t="s">
        <v>472</v>
      </c>
      <c r="D33" s="17" t="str" cm="1">
        <f t="array" ref="D33">_xlfn.LET(_xlpm.X,TRIM(SUBSTITUTE(C33,"-"," ")), _xlpm.nbr, LEN(_xlpm.X)+1-LEN(SUBSTITUTE(_xlpm.X," ","")),IF(_xlpm.nbr=3,TRIM(C33),""))</f>
        <v/>
      </c>
      <c r="E33" s="32" t="str" cm="1">
        <f t="array" ref="E33">_xlfn.LET(_xlpm.X,TRIM(SUBSTITUTE(C33,"-"," ")), _xlpm.nbr, LEN(_xlpm.X)+1-LEN(SUBSTITUTE(_xlpm.X," ","")),IF(_xlpm.nbr=3,TRIM(C33),""))</f>
        <v/>
      </c>
      <c r="F33" s="31">
        <f t="shared" si="0"/>
        <v>0</v>
      </c>
      <c r="G33" s="31">
        <f t="shared" si="1"/>
        <v>1</v>
      </c>
      <c r="H33" s="31" t="str">
        <f>'Films français.tab'!$C$1</f>
        <v>Réalisateur</v>
      </c>
      <c r="I33" s="31" t="e" cm="1">
        <f t="array" ref="I33">_xlfn.TEXTBEFORE(_xlfn.TEXTSPLIT(A33,CHAR(10),,TRUE),"1")</f>
        <v>#N/A</v>
      </c>
      <c r="J33" s="31" t="e" cm="1">
        <f t="array" ref="J33">_xlfn.TEXTAFTER(_xlfn.TEXTSPLIT($A$2,CHAR(10),,TRUE)," ",-1)</f>
        <v>#VALUE!</v>
      </c>
      <c r="K33" s="33" t="str">
        <f t="shared" si="2"/>
        <v>Jaoui Agnes</v>
      </c>
      <c r="L33" s="47" t="s">
        <v>42</v>
      </c>
      <c r="M33" s="27"/>
      <c r="N33" s="35" t="s">
        <v>29</v>
      </c>
      <c r="O33" s="35" t="s">
        <v>473</v>
      </c>
      <c r="P33" s="27"/>
      <c r="Q33" s="27"/>
      <c r="R33" s="27"/>
      <c r="S33" s="36"/>
      <c r="T33" s="36"/>
      <c r="U33" s="36"/>
    </row>
    <row r="34" spans="1:21">
      <c r="A34" s="26"/>
      <c r="B34" s="27"/>
      <c r="C34" s="16" t="s">
        <v>94</v>
      </c>
      <c r="D34" s="17" t="str" cm="1">
        <f t="array" ref="D34">_xlfn.LET(_xlpm.X,TRIM(SUBSTITUTE(C34,"-"," ")), _xlpm.nbr, LEN(_xlpm.X)+1-LEN(SUBSTITUTE(_xlpm.X," ","")),IF(_xlpm.nbr=3,TRIM(C34),""))</f>
        <v/>
      </c>
      <c r="E34" s="32" t="str" cm="1">
        <f t="array" ref="E34">_xlfn.LET(_xlpm.X,TRIM(SUBSTITUTE(C34,"-"," ")), _xlpm.nbr, LEN(_xlpm.X)+1-LEN(SUBSTITUTE(_xlpm.X," ","")),IF(_xlpm.nbr=3,TRIM(C34),""))</f>
        <v/>
      </c>
      <c r="F34" s="31">
        <f t="shared" si="0"/>
        <v>0</v>
      </c>
      <c r="G34" s="31">
        <f t="shared" si="1"/>
        <v>1</v>
      </c>
      <c r="H34" s="31" t="str">
        <f>'Films français.tab'!$C$1</f>
        <v>Réalisateur</v>
      </c>
      <c r="I34" s="31" t="e" cm="1">
        <f t="array" ref="I34">_xlfn.TEXTBEFORE(_xlfn.TEXTSPLIT(A34,CHAR(10),,TRUE),"1")</f>
        <v>#VALUE!</v>
      </c>
      <c r="J34" s="31" t="e" cm="1">
        <f t="array" ref="J34">_xlfn.TEXTAFTER(_xlfn.TEXTSPLIT($A$2,CHAR(10),,TRUE)," ",-1)</f>
        <v>#VALUE!</v>
      </c>
      <c r="K34" s="33" t="str">
        <f t="shared" si="2"/>
        <v>Schroeder Barbet</v>
      </c>
      <c r="L34" s="47" t="s">
        <v>42</v>
      </c>
      <c r="M34" s="27"/>
      <c r="N34" s="27" t="s">
        <v>3</v>
      </c>
      <c r="O34" s="35" t="s">
        <v>95</v>
      </c>
      <c r="P34" s="35" t="s">
        <v>96</v>
      </c>
      <c r="Q34" s="27"/>
      <c r="R34" s="27"/>
      <c r="S34" s="36"/>
      <c r="T34" s="36"/>
      <c r="U34" s="36"/>
    </row>
    <row r="35" spans="1:21">
      <c r="A35" s="26"/>
      <c r="B35" s="27"/>
      <c r="C35" s="16" t="s">
        <v>125</v>
      </c>
      <c r="D35" s="17" t="str" cm="1">
        <f t="array" ref="D35">_xlfn.LET(_xlpm.X,TRIM(SUBSTITUTE(C35,"-"," ")), _xlpm.nbr, LEN(_xlpm.X)+1-LEN(SUBSTITUTE(_xlpm.X," ","")),IF(_xlpm.nbr=3,TRIM(C35),""))</f>
        <v/>
      </c>
      <c r="E35" s="32" t="str" cm="1">
        <f t="array" ref="E35">_xlfn.LET(_xlpm.X,TRIM(SUBSTITUTE(C35,"-"," ")), _xlpm.nbr, LEN(_xlpm.X)+1-LEN(SUBSTITUTE(_xlpm.X," ","")),IF(_xlpm.nbr=3,TRIM(C35),""))</f>
        <v/>
      </c>
      <c r="F35" s="31">
        <f t="shared" si="0"/>
        <v>0</v>
      </c>
      <c r="G35" s="31">
        <f t="shared" si="1"/>
        <v>1</v>
      </c>
      <c r="H35" s="31" t="str">
        <f>'Films français.tab'!$C$1</f>
        <v>Réalisateur</v>
      </c>
      <c r="I35" s="31" t="e" cm="1">
        <f t="array" ref="I35">_xlfn.TEXTBEFORE(_xlfn.TEXTSPLIT(A35,CHAR(10),,TRUE),"1")</f>
        <v>#VALUE!</v>
      </c>
      <c r="J35" s="31" t="e" cm="1">
        <f t="array" ref="J35">_xlfn.TEXTAFTER(_xlfn.TEXTSPLIT($A$2,CHAR(10),,TRUE)," ",-1)</f>
        <v>#VALUE!</v>
      </c>
      <c r="K35" s="33" t="str">
        <f t="shared" si="2"/>
        <v>Clapisch Cedric</v>
      </c>
      <c r="L35" s="47" t="s">
        <v>42</v>
      </c>
      <c r="M35" s="27"/>
      <c r="N35" s="35" t="s">
        <v>29</v>
      </c>
      <c r="O35" s="35" t="s">
        <v>126</v>
      </c>
      <c r="P35" s="35" t="s">
        <v>96</v>
      </c>
      <c r="Q35" s="27"/>
      <c r="R35" s="27"/>
      <c r="S35" s="36"/>
      <c r="T35" s="36"/>
      <c r="U35" s="36"/>
    </row>
    <row r="36" spans="1:21">
      <c r="A36" s="26"/>
      <c r="B36" s="27"/>
      <c r="C36" s="16" t="s">
        <v>177</v>
      </c>
      <c r="D36" s="17" t="str" cm="1">
        <f t="array" ref="D36">_xlfn.LET(_xlpm.X,TRIM(SUBSTITUTE(C36,"-"," ")), _xlpm.nbr, LEN(_xlpm.X)+1-LEN(SUBSTITUTE(_xlpm.X," ","")),IF(_xlpm.nbr=3,TRIM(C36),""))</f>
        <v/>
      </c>
      <c r="E36" s="32" t="str" cm="1">
        <f t="array" ref="E36">_xlfn.LET(_xlpm.X,TRIM(SUBSTITUTE(C36,"-"," ")), _xlpm.nbr, LEN(_xlpm.X)+1-LEN(SUBSTITUTE(_xlpm.X," ","")),IF(_xlpm.nbr=3,TRIM(C36),""))</f>
        <v/>
      </c>
      <c r="F36" s="31">
        <f t="shared" si="0"/>
        <v>0</v>
      </c>
      <c r="G36" s="31">
        <f t="shared" si="1"/>
        <v>1</v>
      </c>
      <c r="H36" s="31" t="str">
        <f>'Films français.tab'!$C$1</f>
        <v>Réalisateur</v>
      </c>
      <c r="I36" s="31" t="e" cm="1">
        <f t="array" ref="I36">_xlfn.TEXTBEFORE(_xlfn.TEXTSPLIT(A36,CHAR(10),,TRUE),"1")</f>
        <v>#VALUE!</v>
      </c>
      <c r="J36" s="31" t="e" cm="1">
        <f t="array" ref="J36">_xlfn.TEXTAFTER(_xlfn.TEXTSPLIT($A$2,CHAR(10),,TRUE)," ",-1)</f>
        <v>#VALUE!</v>
      </c>
      <c r="K36" s="33" t="str">
        <f t="shared" si="2"/>
        <v>Akerman Chantal</v>
      </c>
      <c r="L36" s="47" t="s">
        <v>42</v>
      </c>
      <c r="M36" s="27"/>
      <c r="N36" s="27" t="s">
        <v>29</v>
      </c>
      <c r="O36" s="35" t="s">
        <v>178</v>
      </c>
      <c r="P36" s="27"/>
      <c r="Q36" s="27"/>
      <c r="R36" s="27"/>
      <c r="S36" s="36"/>
      <c r="T36" s="36"/>
      <c r="U36" s="36"/>
    </row>
    <row r="37" spans="1:21" ht="58.5">
      <c r="A37" s="38" t="s">
        <v>474</v>
      </c>
      <c r="B37" s="27"/>
      <c r="C37" s="16" t="s">
        <v>78</v>
      </c>
      <c r="D37" s="17" t="str" cm="1">
        <f t="array" ref="D37">_xlfn.LET(_xlpm.X,TRIM(SUBSTITUTE(C37,"-"," ")), _xlpm.nbr, LEN(_xlpm.X)+1-LEN(SUBSTITUTE(_xlpm.X," ","")),IF(_xlpm.nbr=3,TRIM(C37),""))</f>
        <v/>
      </c>
      <c r="E37" s="32" t="str" cm="1">
        <f t="array" ref="E37">_xlfn.LET(_xlpm.X,TRIM(SUBSTITUTE(C37,"-"," ")), _xlpm.nbr, LEN(_xlpm.X)+1-LEN(SUBSTITUTE(_xlpm.X," ","")),IF(_xlpm.nbr=3,TRIM(C37),""))</f>
        <v/>
      </c>
      <c r="F37" s="31">
        <f t="shared" si="0"/>
        <v>0</v>
      </c>
      <c r="G37" s="31">
        <f t="shared" si="1"/>
        <v>1</v>
      </c>
      <c r="H37" s="31" t="str">
        <f>'Films français.tab'!$C$1</f>
        <v>Réalisateur</v>
      </c>
      <c r="I37" s="31" t="str" cm="1">
        <f t="array" ref="I37">_xlfn.TEXTBEFORE(_xlfn.TEXTSPLIT(A37,CHAR(10),,TRUE),"1")</f>
        <v>France société anonyme (</v>
      </c>
      <c r="J37" s="31" t="e" cm="1">
        <f t="array" ref="J37">_xlfn.TEXTAFTER(_xlfn.TEXTSPLIT($A$2,CHAR(10),,TRUE)," ",-1)</f>
        <v>#VALUE!</v>
      </c>
      <c r="K37" s="33" t="str">
        <f t="shared" si="2"/>
        <v>Corneau Alain</v>
      </c>
      <c r="L37" s="39" t="s">
        <v>3</v>
      </c>
      <c r="M37" s="36"/>
      <c r="N37" s="40" t="s">
        <v>29</v>
      </c>
      <c r="O37" s="40" t="s">
        <v>79</v>
      </c>
      <c r="P37" s="36"/>
      <c r="Q37" s="40" t="s">
        <v>71</v>
      </c>
      <c r="R37" s="36"/>
      <c r="S37" s="36"/>
      <c r="T37" s="36"/>
      <c r="U37" s="36"/>
    </row>
    <row r="38" spans="1:21">
      <c r="A38" s="26"/>
      <c r="B38" s="27"/>
      <c r="C38" s="16" t="s">
        <v>217</v>
      </c>
      <c r="D38" s="17" t="str" cm="1">
        <f t="array" ref="D38">_xlfn.LET(_xlpm.X,TRIM(SUBSTITUTE(C38,"-"," ")), _xlpm.nbr, LEN(_xlpm.X)+1-LEN(SUBSTITUTE(_xlpm.X," ","")),IF(_xlpm.nbr=3,TRIM(C38),""))</f>
        <v/>
      </c>
      <c r="E38" s="32" t="str" cm="1">
        <f t="array" ref="E38">_xlfn.LET(_xlpm.X,TRIM(SUBSTITUTE(C38,"-"," ")), _xlpm.nbr, LEN(_xlpm.X)+1-LEN(SUBSTITUTE(_xlpm.X," ","")),IF(_xlpm.nbr=3,TRIM(C38),""))</f>
        <v/>
      </c>
      <c r="F38" s="31">
        <f t="shared" si="0"/>
        <v>0</v>
      </c>
      <c r="G38" s="31">
        <f t="shared" si="1"/>
        <v>1</v>
      </c>
      <c r="H38" s="31" t="str">
        <f>'Films français.tab'!$C$1</f>
        <v>Réalisateur</v>
      </c>
      <c r="I38" s="31" t="e" cm="1">
        <f t="array" ref="I38">_xlfn.TEXTBEFORE(_xlfn.TEXTSPLIT(A38,CHAR(10),,TRUE),"1")</f>
        <v>#VALUE!</v>
      </c>
      <c r="J38" s="31" t="e" cm="1">
        <f t="array" ref="J38">_xlfn.TEXTAFTER(_xlfn.TEXTSPLIT($A$2,CHAR(10),,TRUE)," ",-1)</f>
        <v>#VALUE!</v>
      </c>
      <c r="K38" s="33" t="str">
        <f t="shared" si="2"/>
        <v>Devers Claire</v>
      </c>
      <c r="L38" s="34"/>
      <c r="M38" s="27"/>
      <c r="N38" s="35" t="s">
        <v>3</v>
      </c>
      <c r="O38" s="35"/>
      <c r="P38" s="27"/>
      <c r="Q38" s="35" t="s">
        <v>174</v>
      </c>
      <c r="R38" s="27"/>
      <c r="S38" s="36"/>
      <c r="T38" s="36"/>
      <c r="U38" s="36"/>
    </row>
    <row r="39" spans="1:21" ht="148.5">
      <c r="A39" s="38" t="s">
        <v>594</v>
      </c>
      <c r="B39" s="36"/>
      <c r="C39" s="16" t="s">
        <v>99</v>
      </c>
      <c r="D39" s="17" t="str" cm="1">
        <f t="array" ref="D39">_xlfn.LET(_xlpm.X,TRIM(SUBSTITUTE(C39,"-"," ")), _xlpm.nbr, LEN(_xlpm.X)+1-LEN(SUBSTITUTE(_xlpm.X," ","")),IF(_xlpm.nbr=3,TRIM(C39),""))</f>
        <v/>
      </c>
      <c r="E39" s="32" t="str" cm="1">
        <f t="array" ref="E39">_xlfn.LET(_xlpm.X,TRIM(SUBSTITUTE(C39,"-"," ")), _xlpm.nbr, LEN(_xlpm.X)+1-LEN(SUBSTITUTE(_xlpm.X," ","")),IF(_xlpm.nbr=3,TRIM(C39),""))</f>
        <v/>
      </c>
      <c r="F39" s="31">
        <f t="shared" si="0"/>
        <v>0</v>
      </c>
      <c r="G39" s="31">
        <f t="shared" si="1"/>
        <v>1</v>
      </c>
      <c r="H39" s="31" t="str">
        <f>'Films français.tab'!$C$1</f>
        <v>Réalisateur</v>
      </c>
      <c r="I39" s="31" t="str" cm="1">
        <f t="array" ref="I39">_xlfn.TEXTBEFORE(_xlfn.TEXTSPLIT(A39,CHAR(10),,TRUE),"1")</f>
        <v>Léaventure de Guy (</v>
      </c>
      <c r="J39" s="31" t="e" cm="1">
        <f t="array" ref="J39">_xlfn.TEXTAFTER(_xlfn.TEXTSPLIT($A$2,CHAR(10),,TRUE)," ",-1)</f>
        <v>#VALUE!</v>
      </c>
      <c r="K39" s="33" t="str">
        <f t="shared" si="2"/>
        <v>Resnais Alain</v>
      </c>
      <c r="L39" s="48"/>
      <c r="M39" s="36"/>
      <c r="N39" s="40" t="s">
        <v>29</v>
      </c>
      <c r="O39" s="40" t="s">
        <v>100</v>
      </c>
      <c r="P39" s="36"/>
      <c r="Q39" s="40" t="s">
        <v>31</v>
      </c>
      <c r="R39" s="36"/>
      <c r="S39" s="36"/>
      <c r="T39" s="36"/>
      <c r="U39" s="36"/>
    </row>
    <row r="40" spans="1:21">
      <c r="A40" s="26"/>
      <c r="B40" s="27"/>
      <c r="C40" s="16" t="s">
        <v>313</v>
      </c>
      <c r="D40" s="17" t="str" cm="1">
        <f t="array" ref="D40">_xlfn.LET(_xlpm.X,TRIM(SUBSTITUTE(C40,"-"," ")), _xlpm.nbr, LEN(_xlpm.X)+1-LEN(SUBSTITUTE(_xlpm.X," ","")),IF(_xlpm.nbr=3,TRIM(C40),""))</f>
        <v/>
      </c>
      <c r="E40" s="32" t="str" cm="1">
        <f t="array" ref="E40">_xlfn.LET(_xlpm.X,TRIM(SUBSTITUTE(C40,"-"," ")), _xlpm.nbr, LEN(_xlpm.X)+1-LEN(SUBSTITUTE(_xlpm.X," ","")),IF(_xlpm.nbr=3,TRIM(C40),""))</f>
        <v/>
      </c>
      <c r="F40" s="31">
        <f t="shared" si="0"/>
        <v>0</v>
      </c>
      <c r="G40" s="31">
        <f t="shared" si="1"/>
        <v>1</v>
      </c>
      <c r="H40" s="31" t="str">
        <f>'Films français.tab'!$C$1</f>
        <v>Réalisateur</v>
      </c>
      <c r="I40" s="31" t="e" cm="1">
        <f t="array" ref="I40">_xlfn.TEXTBEFORE(_xlfn.TEXTSPLIT(A40,CHAR(10),,TRUE),"1")</f>
        <v>#VALUE!</v>
      </c>
      <c r="J40" s="31" t="e" cm="1">
        <f t="array" ref="J40">_xlfn.TEXTAFTER(_xlfn.TEXTSPLIT($A$2,CHAR(10),,TRUE)," ",-1)</f>
        <v>#VALUE!</v>
      </c>
      <c r="K40" s="33" t="str">
        <f t="shared" si="2"/>
        <v>Rochant Eric</v>
      </c>
      <c r="L40" s="47" t="s">
        <v>42</v>
      </c>
      <c r="M40" s="27"/>
      <c r="N40" s="27"/>
      <c r="O40" s="35" t="s">
        <v>314</v>
      </c>
      <c r="P40" s="35" t="s">
        <v>96</v>
      </c>
      <c r="Q40" s="27"/>
      <c r="R40" s="27"/>
      <c r="S40" s="36"/>
      <c r="T40" s="36"/>
      <c r="U40" s="36"/>
    </row>
    <row r="41" spans="1:21">
      <c r="A41" s="26"/>
      <c r="B41" s="27"/>
      <c r="C41" s="16" t="s">
        <v>627</v>
      </c>
      <c r="D41" s="17" t="str" cm="1">
        <f t="array" ref="D41">_xlfn.LET(_xlpm.X,TRIM(SUBSTITUTE(C41,"-"," ")), _xlpm.nbr, LEN(_xlpm.X)+1-LEN(SUBSTITUTE(_xlpm.X," ","")),IF(_xlpm.nbr=3,TRIM(C41),""))</f>
        <v/>
      </c>
      <c r="E41" s="32" t="str" cm="1">
        <f t="array" ref="E41">_xlfn.LET(_xlpm.X,TRIM(SUBSTITUTE(C41,"-"," ")), _xlpm.nbr, LEN(_xlpm.X)+1-LEN(SUBSTITUTE(_xlpm.X," ","")),IF(_xlpm.nbr=3,TRIM(C41),""))</f>
        <v/>
      </c>
      <c r="F41" s="31">
        <f t="shared" si="0"/>
        <v>0</v>
      </c>
      <c r="G41" s="31">
        <f t="shared" si="1"/>
        <v>1</v>
      </c>
      <c r="H41" s="31" t="str">
        <f>'Films français.tab'!$C$1</f>
        <v>Réalisateur</v>
      </c>
      <c r="I41" s="31" t="e" cm="1">
        <f t="array" ref="I41">_xlfn.TEXTBEFORE(_xlfn.TEXTSPLIT(A41,CHAR(10),,TRUE),"1")</f>
        <v>#VALUE!</v>
      </c>
      <c r="J41" s="31" t="e" cm="1">
        <f t="array" ref="J41">_xlfn.TEXTAFTER(_xlfn.TEXTSPLIT($A$2,CHAR(10),,TRUE)," ",-1)</f>
        <v>#VALUE!</v>
      </c>
      <c r="K41" s="33" t="str">
        <f t="shared" si="2"/>
        <v>Zonca Érick</v>
      </c>
      <c r="L41" s="34"/>
      <c r="M41" s="27"/>
      <c r="N41" s="27"/>
      <c r="O41" s="35"/>
      <c r="P41" s="27"/>
      <c r="Q41" s="27"/>
      <c r="R41" s="27"/>
      <c r="S41" s="36"/>
      <c r="T41" s="36"/>
      <c r="U41" s="36"/>
    </row>
    <row r="42" spans="1:21" ht="42">
      <c r="A42" s="38" t="s">
        <v>430</v>
      </c>
      <c r="B42" s="27"/>
      <c r="C42" s="14" t="s">
        <v>56</v>
      </c>
      <c r="D42" s="15" t="str" cm="1">
        <f t="array" ref="D42">_xlfn.LET(_xlpm.X,TRIM(SUBSTITUTE(C42,"-"," ")), _xlpm.nbr, LEN(_xlpm.X)+1-LEN(SUBSTITUTE(_xlpm.X," ","")),IF(_xlpm.nbr=3,TRIM(C42),""))</f>
        <v/>
      </c>
      <c r="E42" s="32" t="str" cm="1">
        <f t="array" ref="E42">_xlfn.LET(_xlpm.X,TRIM(SUBSTITUTE(C42,"-"," ")), _xlpm.nbr, LEN(_xlpm.X)+1-LEN(SUBSTITUTE(_xlpm.X," ","")),IF(_xlpm.nbr=3,TRIM(C42),""))</f>
        <v/>
      </c>
      <c r="F42" s="31">
        <f t="shared" si="0"/>
        <v>0</v>
      </c>
      <c r="G42" s="31">
        <f t="shared" si="1"/>
        <v>1</v>
      </c>
      <c r="H42" s="31" t="str">
        <f>'Films français.tab'!$C$1</f>
        <v>Réalisateur</v>
      </c>
      <c r="I42" s="31" t="str" cm="1">
        <f t="array" ref="I42">_xlfn.TEXTBEFORE(_xlfn.TEXTSPLIT(A42,CHAR(10),,TRUE),"1")</f>
        <v xml:space="preserve"> Le Coup de sirocco (</v>
      </c>
      <c r="J42" s="31" t="e" cm="1">
        <f t="array" ref="J42">_xlfn.TEXTAFTER(_xlfn.TEXTSPLIT($A$2,CHAR(10),,TRUE)," ",-1)</f>
        <v>#VALUE!</v>
      </c>
      <c r="K42" s="33" t="str">
        <f t="shared" si="2"/>
        <v>Arcady Alexandre</v>
      </c>
      <c r="L42" s="47" t="s">
        <v>3</v>
      </c>
      <c r="M42" s="27"/>
      <c r="N42" s="35" t="s">
        <v>3</v>
      </c>
      <c r="O42" s="35" t="s">
        <v>57</v>
      </c>
      <c r="P42" s="27"/>
      <c r="Q42" s="35" t="s">
        <v>58</v>
      </c>
      <c r="R42" s="27"/>
      <c r="S42" s="36"/>
      <c r="T42" s="36"/>
      <c r="U42" s="36"/>
    </row>
    <row r="43" spans="1:21">
      <c r="A43" s="38"/>
      <c r="B43" s="27"/>
      <c r="C43" s="16" t="s">
        <v>630</v>
      </c>
      <c r="D43" s="17" t="str" cm="1">
        <f t="array" ref="D43">_xlfn.LET(_xlpm.X,TRIM(SUBSTITUTE(C43,"-"," ")), _xlpm.nbr, LEN(_xlpm.X)+1-LEN(SUBSTITUTE(_xlpm.X," ","")),IF(_xlpm.nbr=3,TRIM(C43),""))</f>
        <v/>
      </c>
      <c r="E43" s="32" t="str" cm="1">
        <f t="array" ref="E43">_xlfn.LET(_xlpm.X,TRIM(SUBSTITUTE(C43,"-"," ")), _xlpm.nbr, LEN(_xlpm.X)+1-LEN(SUBSTITUTE(_xlpm.X," ","")),IF(_xlpm.nbr=3,TRIM(C43),""))</f>
        <v/>
      </c>
      <c r="F43" s="31">
        <f t="shared" si="0"/>
        <v>0</v>
      </c>
      <c r="G43" s="31">
        <f t="shared" si="1"/>
        <v>2</v>
      </c>
      <c r="H43" s="31" t="str">
        <f>'Films français.tab'!$C$1</f>
        <v>Réalisateur</v>
      </c>
      <c r="I43" s="31" t="e" cm="1">
        <f t="array" ref="I43">_xlfn.TEXTBEFORE(_xlfn.TEXTSPLIT(A43,CHAR(10),,TRUE),"1")</f>
        <v>#VALUE!</v>
      </c>
      <c r="J43" s="31" t="e" cm="1">
        <f t="array" ref="J43">_xlfn.TEXTAFTER(_xlfn.TEXTSPLIT($A$2,CHAR(10),,TRUE)," ",-1)</f>
        <v>#VALUE!</v>
      </c>
      <c r="K43" s="33" t="str">
        <f t="shared" si="2"/>
        <v>Corbiau  Gérard</v>
      </c>
      <c r="L43" s="39"/>
      <c r="M43" s="36"/>
      <c r="N43" s="40"/>
      <c r="O43" s="35"/>
      <c r="P43" s="36"/>
      <c r="Q43" s="40"/>
      <c r="R43" s="36"/>
      <c r="S43" s="36"/>
      <c r="T43" s="36"/>
      <c r="U43" s="36"/>
    </row>
    <row r="44" spans="1:21" ht="49.5">
      <c r="A44" s="38" t="s">
        <v>595</v>
      </c>
      <c r="B44" s="36"/>
      <c r="C44" s="14" t="s">
        <v>449</v>
      </c>
      <c r="D44" s="50" t="str" cm="1">
        <f t="array" ref="D44">_xlfn.LET(_xlpm.X,TRIM(SUBSTITUTE(C44,"-"," ")), _xlpm.nbr, LEN(_xlpm.X)+1-LEN(SUBSTITUTE(_xlpm.X," ","")),IF(_xlpm.nbr=3,TRIM(C44),""))</f>
        <v/>
      </c>
      <c r="E44" s="32" t="str" cm="1">
        <f t="array" ref="E44">_xlfn.LET(_xlpm.X,TRIM(SUBSTITUTE(C44,"-"," ")), _xlpm.nbr, LEN(_xlpm.X)+1-LEN(SUBSTITUTE(_xlpm.X," ","")),IF(_xlpm.nbr=3,TRIM(C44),""))</f>
        <v/>
      </c>
      <c r="F44" s="31">
        <f t="shared" si="0"/>
        <v>0</v>
      </c>
      <c r="G44" s="31">
        <f t="shared" si="1"/>
        <v>1</v>
      </c>
      <c r="H44" s="31" t="str">
        <f>'Films français.tab'!$C$1</f>
        <v>Réalisateur</v>
      </c>
      <c r="I44" s="31" t="str" cm="1">
        <f t="array" ref="I44">_xlfn.TEXTBEFORE(_xlfn.TEXTSPLIT(A44,CHAR(10),,TRUE),"1")</f>
        <v xml:space="preserve">Au bonheur des dames </v>
      </c>
      <c r="J44" s="31" t="e" cm="1">
        <f t="array" ref="J44">_xlfn.TEXTAFTER(_xlfn.TEXTSPLIT($A$2,CHAR(10),,TRUE)," ",-1)</f>
        <v>#VALUE!</v>
      </c>
      <c r="K44" s="33" t="str">
        <f t="shared" si="2"/>
        <v>Cayatte André</v>
      </c>
      <c r="L44" s="39" t="s">
        <v>3</v>
      </c>
      <c r="M44" s="36"/>
      <c r="N44" s="40" t="s">
        <v>3</v>
      </c>
      <c r="O44" s="40" t="s">
        <v>450</v>
      </c>
      <c r="P44" s="36"/>
      <c r="Q44" s="40" t="s">
        <v>5</v>
      </c>
      <c r="R44" s="36"/>
      <c r="S44" s="36"/>
      <c r="T44" s="36"/>
      <c r="U44" s="36"/>
    </row>
    <row r="45" spans="1:21" ht="66.75">
      <c r="A45" s="38" t="s">
        <v>421</v>
      </c>
      <c r="B45" s="27"/>
      <c r="C45" s="16" t="s">
        <v>422</v>
      </c>
      <c r="D45" s="17" t="str" cm="1">
        <f t="array" ref="D45">_xlfn.LET(_xlpm.X,TRIM(SUBSTITUTE(C45,"-"," ")), _xlpm.nbr, LEN(_xlpm.X)+1-LEN(SUBSTITUTE(_xlpm.X," ","")),IF(_xlpm.nbr=3,TRIM(C45),""))</f>
        <v/>
      </c>
      <c r="E45" s="32" t="str" cm="1">
        <f t="array" ref="E45">_xlfn.LET(_xlpm.X,TRIM(SUBSTITUTE(C45,"-"," ")), _xlpm.nbr, LEN(_xlpm.X)+1-LEN(SUBSTITUTE(_xlpm.X," ","")),IF(_xlpm.nbr=3,TRIM(C45),""))</f>
        <v/>
      </c>
      <c r="F45" s="31">
        <f t="shared" si="0"/>
        <v>0</v>
      </c>
      <c r="G45" s="31">
        <f t="shared" si="1"/>
        <v>1</v>
      </c>
      <c r="H45" s="31" t="str">
        <f>'Films français.tab'!$C$1</f>
        <v>Réalisateur</v>
      </c>
      <c r="I45" s="31" t="str" cm="1">
        <f t="array" ref="I45">_xlfn.TEXTBEFORE(_xlfn.TEXTSPLIT(A45,CHAR(10),,TRUE),"1")</f>
        <v xml:space="preserve"> Nous étions treize (</v>
      </c>
      <c r="J45" s="31" t="e" cm="1">
        <f t="array" ref="J45">_xlfn.TEXTAFTER(_xlfn.TEXTSPLIT($A$2,CHAR(10),,TRUE)," ",-1)</f>
        <v>#VALUE!</v>
      </c>
      <c r="K45" s="33" t="str">
        <f t="shared" si="2"/>
        <v>Delvaux André</v>
      </c>
      <c r="L45" s="39" t="s">
        <v>3</v>
      </c>
      <c r="M45" s="36"/>
      <c r="N45" s="40" t="s">
        <v>29</v>
      </c>
      <c r="O45" s="40" t="s">
        <v>423</v>
      </c>
      <c r="P45" s="36"/>
      <c r="Q45" s="40" t="s">
        <v>31</v>
      </c>
      <c r="R45" s="36"/>
      <c r="S45" s="36"/>
      <c r="T45" s="36"/>
      <c r="U45" s="36"/>
    </row>
    <row r="46" spans="1:21" ht="50.25">
      <c r="A46" s="38" t="s">
        <v>537</v>
      </c>
      <c r="B46" s="27"/>
      <c r="C46" s="14" t="s">
        <v>433</v>
      </c>
      <c r="D46" s="15" t="str" cm="1">
        <f t="array" ref="D46">_xlfn.LET(_xlpm.X,TRIM(SUBSTITUTE(C46,"-"," ")), _xlpm.nbr, LEN(_xlpm.X)+1-LEN(SUBSTITUTE(_xlpm.X," ","")),IF(_xlpm.nbr=3,TRIM(C46),""))</f>
        <v/>
      </c>
      <c r="E46" s="32" t="str" cm="1">
        <f t="array" ref="E46">_xlfn.LET(_xlpm.X,TRIM(SUBSTITUTE(C46,"-"," ")), _xlpm.nbr, LEN(_xlpm.X)+1-LEN(SUBSTITUTE(_xlpm.X," ","")),IF(_xlpm.nbr=3,TRIM(C46),""))</f>
        <v/>
      </c>
      <c r="F46" s="31">
        <f t="shared" si="0"/>
        <v>0</v>
      </c>
      <c r="G46" s="31">
        <f t="shared" si="1"/>
        <v>1</v>
      </c>
      <c r="H46" s="31" t="str">
        <f>'Films français.tab'!$C$1</f>
        <v>Réalisateur</v>
      </c>
      <c r="I46" s="31" t="str" cm="1">
        <f t="array" ref="I46">_xlfn.TEXTBEFORE(_xlfn.TEXTSPLIT(A46,CHAR(10),,TRUE),"1")</f>
        <v xml:space="preserve">Les trois mousquetaires </v>
      </c>
      <c r="J46" s="31" t="e" cm="1">
        <f t="array" ref="J46">_xlfn.TEXTAFTER(_xlfn.TEXTSPLIT($A$2,CHAR(10),,TRUE)," ",-1)</f>
        <v>#VALUE!</v>
      </c>
      <c r="K46" s="33" t="str">
        <f t="shared" si="2"/>
        <v>Hunebelle André</v>
      </c>
      <c r="L46" s="47" t="s">
        <v>3</v>
      </c>
      <c r="M46" s="27"/>
      <c r="N46" s="35" t="s">
        <v>3</v>
      </c>
      <c r="O46" s="35" t="s">
        <v>434</v>
      </c>
      <c r="P46" s="27"/>
      <c r="Q46" s="27"/>
      <c r="R46" s="27"/>
      <c r="S46" s="36"/>
      <c r="T46" s="36"/>
      <c r="U46" s="36"/>
    </row>
    <row r="47" spans="1:21" ht="58.5">
      <c r="A47" s="38" t="s">
        <v>475</v>
      </c>
      <c r="B47" s="27"/>
      <c r="C47" s="16" t="s">
        <v>435</v>
      </c>
      <c r="D47" s="17" t="str" cm="1">
        <f t="array" ref="D47">_xlfn.LET(_xlpm.X,TRIM(SUBSTITUTE(C47,"-"," ")), _xlpm.nbr, LEN(_xlpm.X)+1-LEN(SUBSTITUTE(_xlpm.X," ","")),IF(_xlpm.nbr=3,TRIM(C47),""))</f>
        <v/>
      </c>
      <c r="E47" s="32" t="str" cm="1">
        <f t="array" ref="E47">_xlfn.LET(_xlpm.X,TRIM(SUBSTITUTE(C47,"-"," ")), _xlpm.nbr, LEN(_xlpm.X)+1-LEN(SUBSTITUTE(_xlpm.X," ","")),IF(_xlpm.nbr=3,TRIM(C47),""))</f>
        <v/>
      </c>
      <c r="F47" s="31">
        <f t="shared" si="0"/>
        <v>0</v>
      </c>
      <c r="G47" s="31">
        <f t="shared" si="1"/>
        <v>1</v>
      </c>
      <c r="H47" s="31" t="str">
        <f>'Films français.tab'!$C$1</f>
        <v>Réalisateur</v>
      </c>
      <c r="I47" s="31" t="str" cm="1">
        <f t="array" ref="I47">_xlfn.TEXTBEFORE(_xlfn.TEXTSPLIT(A47,CHAR(10),,TRUE),"1")</f>
        <v>Pauline s'en va (</v>
      </c>
      <c r="J47" s="31" t="e" cm="1">
        <f t="array" ref="J47">_xlfn.TEXTAFTER(_xlfn.TEXTSPLIT($A$2,CHAR(10),,TRUE)," ",-1)</f>
        <v>#VALUE!</v>
      </c>
      <c r="K47" s="33" t="str">
        <f t="shared" si="2"/>
        <v>Téchiné André</v>
      </c>
      <c r="L47" s="34"/>
      <c r="M47" s="27"/>
      <c r="N47" s="35" t="s">
        <v>29</v>
      </c>
      <c r="O47" s="35" t="s">
        <v>436</v>
      </c>
      <c r="P47" s="27"/>
      <c r="Q47" s="27"/>
      <c r="R47" s="27"/>
      <c r="S47" s="36"/>
      <c r="T47" s="36"/>
      <c r="U47" s="36"/>
    </row>
    <row r="48" spans="1:21">
      <c r="A48" s="26"/>
      <c r="B48" s="27"/>
      <c r="C48" s="16" t="s">
        <v>500</v>
      </c>
      <c r="D48" s="17" t="str" cm="1">
        <f t="array" ref="D48">_xlfn.LET(_xlpm.X,TRIM(SUBSTITUTE(C48,"-"," ")), _xlpm.nbr, LEN(_xlpm.X)+1-LEN(SUBSTITUTE(_xlpm.X," ","")),IF(_xlpm.nbr=3,TRIM(C48),""))</f>
        <v/>
      </c>
      <c r="E48" s="32" t="str" cm="1">
        <f t="array" ref="E48">_xlfn.LET(_xlpm.X,TRIM(SUBSTITUTE(C48,"-"," ")), _xlpm.nbr, LEN(_xlpm.X)+1-LEN(SUBSTITUTE(_xlpm.X," ","")),IF(_xlpm.nbr=3,TRIM(C48),""))</f>
        <v/>
      </c>
      <c r="F48" s="31">
        <f t="shared" si="0"/>
        <v>0</v>
      </c>
      <c r="G48" s="31">
        <f t="shared" si="1"/>
        <v>1</v>
      </c>
      <c r="H48" s="31" t="str">
        <f>'Films français.tab'!$C$1</f>
        <v>Réalisateur</v>
      </c>
      <c r="I48" s="31" t="e" cm="1">
        <f t="array" ref="I48">_xlfn.TEXTBEFORE(_xlfn.TEXTSPLIT(A48,CHAR(10),,TRUE),"1")</f>
        <v>#VALUE!</v>
      </c>
      <c r="J48" s="31" t="e" cm="1">
        <f t="array" ref="J48">_xlfn.TEXTAFTER(_xlfn.TEXTSPLIT($A$2,CHAR(10),,TRUE)," ",-1)</f>
        <v>#VALUE!</v>
      </c>
      <c r="K48" s="33" t="str">
        <f t="shared" si="2"/>
        <v>Béhat Gilles</v>
      </c>
      <c r="L48" s="34"/>
      <c r="M48" s="27"/>
      <c r="N48" s="27"/>
      <c r="O48" s="35" t="s">
        <v>501</v>
      </c>
      <c r="P48" s="27"/>
      <c r="Q48" s="27"/>
      <c r="R48" s="27"/>
      <c r="S48" s="36"/>
      <c r="T48" s="36"/>
      <c r="U48" s="36"/>
    </row>
    <row r="49" spans="1:21">
      <c r="A49" s="26"/>
      <c r="B49" s="27"/>
      <c r="C49" s="16" t="s">
        <v>385</v>
      </c>
      <c r="D49" s="17" t="str" cm="1">
        <f t="array" ref="D49">_xlfn.LET(_xlpm.X,TRIM(SUBSTITUTE(C49,"-"," ")), _xlpm.nbr, LEN(_xlpm.X)+1-LEN(SUBSTITUTE(_xlpm.X," ","")),IF(_xlpm.nbr=3,TRIM(C49),""))</f>
        <v/>
      </c>
      <c r="E49" s="32" t="str" cm="1">
        <f t="array" ref="E49">_xlfn.LET(_xlpm.X,TRIM(SUBSTITUTE(C49,"-"," ")), _xlpm.nbr, LEN(_xlpm.X)+1-LEN(SUBSTITUTE(_xlpm.X," ","")),IF(_xlpm.nbr=3,TRIM(C49),""))</f>
        <v/>
      </c>
      <c r="F49" s="31">
        <f t="shared" si="0"/>
        <v>0</v>
      </c>
      <c r="G49" s="31">
        <f t="shared" si="1"/>
        <v>1</v>
      </c>
      <c r="H49" s="31" t="str">
        <f>'Films français.tab'!$C$1</f>
        <v>Réalisateur</v>
      </c>
      <c r="I49" s="31" t="e" cm="1">
        <f t="array" ref="I49">_xlfn.TEXTBEFORE(_xlfn.TEXTSPLIT(A49,CHAR(10),,TRUE),"1")</f>
        <v>#VALUE!</v>
      </c>
      <c r="J49" s="31" t="e" cm="1">
        <f t="array" ref="J49">_xlfn.TEXTAFTER(_xlfn.TEXTSPLIT($A$2,CHAR(10),,TRUE)," ",-1)</f>
        <v>#VALUE!</v>
      </c>
      <c r="K49" s="33" t="str">
        <f t="shared" si="2"/>
        <v>Canet Guillaume</v>
      </c>
      <c r="L49" s="34"/>
      <c r="M49" s="27"/>
      <c r="N49" s="35" t="s">
        <v>29</v>
      </c>
      <c r="O49" s="51" t="s">
        <v>386</v>
      </c>
      <c r="P49" s="27"/>
      <c r="Q49" s="35" t="s">
        <v>174</v>
      </c>
      <c r="R49" s="27"/>
      <c r="S49" s="36"/>
      <c r="T49" s="36"/>
      <c r="U49" s="36"/>
    </row>
    <row r="50" spans="1:21">
      <c r="A50" s="26"/>
      <c r="B50" s="27"/>
      <c r="C50" s="16" t="s">
        <v>253</v>
      </c>
      <c r="D50" s="17" t="str" cm="1">
        <f t="array" ref="D50">_xlfn.LET(_xlpm.X,TRIM(SUBSTITUTE(C50,"-"," ")), _xlpm.nbr, LEN(_xlpm.X)+1-LEN(SUBSTITUTE(_xlpm.X," ","")),IF(_xlpm.nbr=3,TRIM(C50),""))</f>
        <v/>
      </c>
      <c r="E50" s="32" t="str" cm="1">
        <f t="array" ref="E50">_xlfn.LET(_xlpm.X,TRIM(SUBSTITUTE(C50,"-"," ")), _xlpm.nbr, LEN(_xlpm.X)+1-LEN(SUBSTITUTE(_xlpm.X," ","")),IF(_xlpm.nbr=3,TRIM(C50),""))</f>
        <v/>
      </c>
      <c r="F50" s="31">
        <f t="shared" si="0"/>
        <v>0</v>
      </c>
      <c r="G50" s="31">
        <f t="shared" si="1"/>
        <v>1</v>
      </c>
      <c r="H50" s="31" t="str">
        <f>'Films français.tab'!$C$1</f>
        <v>Réalisateur</v>
      </c>
      <c r="I50" s="31" t="e" cm="1">
        <f t="array" ref="I50">_xlfn.TEXTBEFORE(_xlfn.TEXTSPLIT(A50,CHAR(10),,TRUE),"1")</f>
        <v>#VALUE!</v>
      </c>
      <c r="J50" s="31" t="e" cm="1">
        <f t="array" ref="J50">_xlfn.TEXTAFTER(_xlfn.TEXTSPLIT($A$2,CHAR(10),,TRUE)," ",-1)</f>
        <v>#VALUE!</v>
      </c>
      <c r="K50" s="33" t="str">
        <f t="shared" si="2"/>
        <v>Monnet Jacques</v>
      </c>
      <c r="L50" s="34"/>
      <c r="M50" s="27"/>
      <c r="N50" s="52"/>
      <c r="O50" s="53" t="s">
        <v>254</v>
      </c>
      <c r="P50" s="54"/>
      <c r="Q50" s="27"/>
      <c r="R50" s="27"/>
      <c r="S50" s="36"/>
      <c r="T50" s="36"/>
      <c r="U50" s="36"/>
    </row>
    <row r="51" spans="1:21" ht="25.5">
      <c r="A51" s="38" t="s">
        <v>482</v>
      </c>
      <c r="B51" s="27"/>
      <c r="C51" s="14" t="s">
        <v>282</v>
      </c>
      <c r="D51" s="15" t="str" cm="1">
        <f t="array" ref="D51">_xlfn.LET(_xlpm.X,TRIM(SUBSTITUTE(C51,"-"," ")), _xlpm.nbr, LEN(_xlpm.X)+1-LEN(SUBSTITUTE(_xlpm.X," ","")),IF(_xlpm.nbr=3,TRIM(C51),""))</f>
        <v/>
      </c>
      <c r="E51" s="32" t="str" cm="1">
        <f t="array" ref="E51">_xlfn.LET(_xlpm.X,TRIM(SUBSTITUTE(C51,"-"," ")), _xlpm.nbr, LEN(_xlpm.X)+1-LEN(SUBSTITUTE(_xlpm.X," ","")),IF(_xlpm.nbr=3,TRIM(C51),""))</f>
        <v/>
      </c>
      <c r="F51" s="31">
        <f t="shared" si="0"/>
        <v>0</v>
      </c>
      <c r="G51" s="31">
        <f t="shared" si="1"/>
        <v>1</v>
      </c>
      <c r="H51" s="31" t="str">
        <f>'Films français.tab'!$C$1</f>
        <v>Réalisateur</v>
      </c>
      <c r="I51" s="31" t="str" cm="1">
        <f t="array" ref="I51">_xlfn.TEXTBEFORE(_xlfn.TEXTSPLIT(A51,CHAR(10),,TRUE),"1")</f>
        <v>La Vie des morts (</v>
      </c>
      <c r="J51" s="31" t="e" cm="1">
        <f t="array" ref="J51">_xlfn.TEXTAFTER(_xlfn.TEXTSPLIT($A$2,CHAR(10),,TRUE)," ",-1)</f>
        <v>#VALUE!</v>
      </c>
      <c r="K51" s="33" t="str">
        <f t="shared" si="2"/>
        <v>Deplechin Arnaud</v>
      </c>
      <c r="L51" s="34"/>
      <c r="M51" s="27"/>
      <c r="N51" s="27"/>
      <c r="O51" s="55" t="s">
        <v>283</v>
      </c>
      <c r="P51" s="56"/>
      <c r="Q51" s="34"/>
      <c r="R51" s="27"/>
      <c r="S51" s="36"/>
      <c r="T51" s="36"/>
      <c r="U51" s="36"/>
    </row>
    <row r="52" spans="1:21" ht="58.5">
      <c r="A52" s="38" t="s">
        <v>476</v>
      </c>
      <c r="B52" s="27"/>
      <c r="C52" s="14" t="s">
        <v>531</v>
      </c>
      <c r="D52" s="15" t="str" cm="1">
        <f t="array" ref="D52">_xlfn.LET(_xlpm.X,TRIM(SUBSTITUTE(C52,"-"," ")), _xlpm.nbr, LEN(_xlpm.X)+1-LEN(SUBSTITUTE(_xlpm.X," ","")),IF(_xlpm.nbr=3,TRIM(C52),""))</f>
        <v/>
      </c>
      <c r="E52" s="32" t="str" cm="1">
        <f t="array" ref="E52">_xlfn.LET(_xlpm.X,TRIM(SUBSTITUTE(C52,"-"," ")), _xlpm.nbr, LEN(_xlpm.X)+1-LEN(SUBSTITUTE(_xlpm.X," ","")),IF(_xlpm.nbr=3,TRIM(C52),""))</f>
        <v/>
      </c>
      <c r="F52" s="31">
        <f t="shared" si="0"/>
        <v>0</v>
      </c>
      <c r="G52" s="31">
        <f t="shared" si="1"/>
        <v>1</v>
      </c>
      <c r="H52" s="31" t="str">
        <f>'Films français.tab'!$C$1</f>
        <v>Réalisateur</v>
      </c>
      <c r="I52" s="31" t="str" cm="1">
        <f t="array" ref="I52">_xlfn.TEXTBEFORE(_xlfn.TEXTSPLIT(A52,CHAR(10),,TRUE),"1")</f>
        <v>L'Assassin musicien (</v>
      </c>
      <c r="J52" s="31" t="e" cm="1">
        <f t="array" ref="J52">_xlfn.TEXTAFTER(_xlfn.TEXTSPLIT($A$2,CHAR(10),,TRUE)," ",-1)</f>
        <v>#VALUE!</v>
      </c>
      <c r="K52" s="33" t="str">
        <f t="shared" si="2"/>
        <v>Jacquot Benoit</v>
      </c>
      <c r="L52" s="48"/>
      <c r="M52" s="36"/>
      <c r="N52" s="44" t="s">
        <v>3</v>
      </c>
      <c r="O52" s="57" t="s">
        <v>532</v>
      </c>
      <c r="P52" s="58"/>
      <c r="Q52" s="40" t="s">
        <v>71</v>
      </c>
      <c r="R52" s="36"/>
      <c r="S52" s="36"/>
      <c r="T52" s="36"/>
      <c r="U52" s="36"/>
    </row>
    <row r="53" spans="1:21">
      <c r="A53" s="38" t="s">
        <v>406</v>
      </c>
      <c r="B53" s="27"/>
      <c r="C53" s="14" t="s">
        <v>596</v>
      </c>
      <c r="D53" s="15" t="str" cm="1">
        <f t="array" ref="D53">_xlfn.LET(_xlpm.X,TRIM(SUBSTITUTE(C53,"-"," ")), _xlpm.nbr, LEN(_xlpm.X)+1-LEN(SUBSTITUTE(_xlpm.X," ","")),IF(_xlpm.nbr=3,TRIM(C53),""))</f>
        <v/>
      </c>
      <c r="E53" s="32" t="str" cm="1">
        <f t="array" ref="E53">_xlfn.LET(_xlpm.X,TRIM(SUBSTITUTE(C53,"-"," ")), _xlpm.nbr, LEN(_xlpm.X)+1-LEN(SUBSTITUTE(_xlpm.X," ","")),IF(_xlpm.nbr=3,TRIM(C53),""))</f>
        <v/>
      </c>
      <c r="F53" s="31">
        <f t="shared" si="0"/>
        <v>0</v>
      </c>
      <c r="G53" s="31">
        <f t="shared" si="1"/>
        <v>1</v>
      </c>
      <c r="H53" s="31" t="str">
        <f>'Films français.tab'!$C$1</f>
        <v>Réalisateur</v>
      </c>
      <c r="I53" s="31" t="e" cm="1">
        <f t="array" ref="I53">_xlfn.TEXTBEFORE(_xlfn.TEXTSPLIT(A53,CHAR(10),,TRUE),"1")</f>
        <v>#N/A</v>
      </c>
      <c r="J53" s="31" t="e" cm="1">
        <f t="array" ref="J53">_xlfn.TEXTAFTER(_xlfn.TEXTSPLIT($A$2,CHAR(10),,TRUE)," ",-1)</f>
        <v>#VALUE!</v>
      </c>
      <c r="K53" s="33" t="str">
        <f t="shared" si="2"/>
        <v>Mariage Benoît</v>
      </c>
      <c r="L53" s="34"/>
      <c r="M53" s="27"/>
      <c r="N53" s="27"/>
      <c r="O53" s="59" t="s">
        <v>597</v>
      </c>
      <c r="P53" s="27"/>
      <c r="Q53" s="35" t="s">
        <v>174</v>
      </c>
      <c r="R53" s="27"/>
      <c r="S53" s="36"/>
      <c r="T53" s="36"/>
      <c r="U53" s="36"/>
    </row>
    <row r="54" spans="1:21" ht="66.75">
      <c r="A54" s="38" t="s">
        <v>546</v>
      </c>
      <c r="B54" s="27"/>
      <c r="C54" s="14" t="s">
        <v>257</v>
      </c>
      <c r="D54" s="15" t="str" cm="1">
        <f t="array" ref="D54">_xlfn.LET(_xlpm.X,TRIM(SUBSTITUTE(C54,"-"," ")), _xlpm.nbr, LEN(_xlpm.X)+1-LEN(SUBSTITUTE(_xlpm.X," ","")),IF(_xlpm.nbr=3,TRIM(C54),""))</f>
        <v/>
      </c>
      <c r="E54" s="32" t="str" cm="1">
        <f t="array" ref="E54">_xlfn.LET(_xlpm.X,TRIM(SUBSTITUTE(C54,"-"," ")), _xlpm.nbr, LEN(_xlpm.X)+1-LEN(SUBSTITUTE(_xlpm.X," ","")),IF(_xlpm.nbr=3,TRIM(C54),""))</f>
        <v/>
      </c>
      <c r="F54" s="31">
        <f t="shared" si="0"/>
        <v>0</v>
      </c>
      <c r="G54" s="31">
        <f t="shared" si="1"/>
        <v>1</v>
      </c>
      <c r="H54" s="31" t="str">
        <f>'Films français.tab'!$C$1</f>
        <v>Réalisateur</v>
      </c>
      <c r="I54" s="31" t="str" cm="1">
        <f t="array" ref="I54">_xlfn.TEXTBEFORE(_xlfn.TEXTSPLIT(A54,CHAR(10),,TRUE),"1")</f>
        <v xml:space="preserve">La mÙme vert-de-gris </v>
      </c>
      <c r="J54" s="31" t="e" cm="1">
        <f t="array" ref="J54">_xlfn.TEXTAFTER(_xlfn.TEXTSPLIT($A$2,CHAR(10),,TRUE)," ",-1)</f>
        <v>#VALUE!</v>
      </c>
      <c r="K54" s="33" t="str">
        <f t="shared" si="2"/>
        <v>Borderie Bernard</v>
      </c>
      <c r="L54" s="47" t="s">
        <v>3</v>
      </c>
      <c r="M54" s="27"/>
      <c r="N54" s="35" t="s">
        <v>3</v>
      </c>
      <c r="O54" s="35" t="s">
        <v>258</v>
      </c>
      <c r="P54" s="27"/>
      <c r="Q54" s="27"/>
      <c r="R54" s="27"/>
      <c r="S54" s="36"/>
      <c r="T54" s="36"/>
      <c r="U54" s="36"/>
    </row>
    <row r="55" spans="1:21" ht="58.5">
      <c r="A55" s="38" t="s">
        <v>477</v>
      </c>
      <c r="B55" s="27"/>
      <c r="C55" s="16" t="s">
        <v>59</v>
      </c>
      <c r="D55" s="17" t="str" cm="1">
        <f t="array" ref="D55">_xlfn.LET(_xlpm.X,TRIM(SUBSTITUTE(C55,"-"," ")), _xlpm.nbr, LEN(_xlpm.X)+1-LEN(SUBSTITUTE(_xlpm.X," ","")),IF(_xlpm.nbr=3,TRIM(C55),""))</f>
        <v/>
      </c>
      <c r="E55" s="32" t="str" cm="1">
        <f t="array" ref="E55">_xlfn.LET(_xlpm.X,TRIM(SUBSTITUTE(C55,"-"," ")), _xlpm.nbr, LEN(_xlpm.X)+1-LEN(SUBSTITUTE(_xlpm.X," ","")),IF(_xlpm.nbr=3,TRIM(C55),""))</f>
        <v/>
      </c>
      <c r="F55" s="31">
        <f t="shared" si="0"/>
        <v>0</v>
      </c>
      <c r="G55" s="31">
        <f t="shared" si="1"/>
        <v>1</v>
      </c>
      <c r="H55" s="31" t="str">
        <f>'Films français.tab'!$C$1</f>
        <v>Réalisateur</v>
      </c>
      <c r="I55" s="31" t="str" cm="1">
        <f t="array" ref="I55">_xlfn.TEXTBEFORE(_xlfn.TEXTSPLIT(A55,CHAR(10),,TRUE),"1")</f>
        <v>Hitler, connais pas (</v>
      </c>
      <c r="J55" s="31" t="e" cm="1">
        <f t="array" ref="J55">_xlfn.TEXTAFTER(_xlfn.TEXTSPLIT($A$2,CHAR(10),,TRUE)," ",-1)</f>
        <v>#VALUE!</v>
      </c>
      <c r="K55" s="33" t="str">
        <f t="shared" si="2"/>
        <v>Blier Bertrand</v>
      </c>
      <c r="L55" s="39" t="s">
        <v>3</v>
      </c>
      <c r="M55" s="36"/>
      <c r="N55" s="40" t="s">
        <v>29</v>
      </c>
      <c r="O55" s="40" t="s">
        <v>60</v>
      </c>
      <c r="P55" s="36"/>
      <c r="Q55" s="40" t="s">
        <v>31</v>
      </c>
      <c r="R55" s="36"/>
      <c r="S55" s="36"/>
      <c r="T55" s="36"/>
      <c r="U55" s="36"/>
    </row>
    <row r="56" spans="1:21" ht="58.5">
      <c r="A56" s="38" t="s">
        <v>547</v>
      </c>
      <c r="B56" s="27"/>
      <c r="C56" s="16" t="s">
        <v>119</v>
      </c>
      <c r="D56" s="17" t="str" cm="1">
        <f t="array" ref="D56">_xlfn.LET(_xlpm.X,TRIM(SUBSTITUTE(C56,"-"," ")), _xlpm.nbr, LEN(_xlpm.X)+1-LEN(SUBSTITUTE(_xlpm.X," ","")),IF(_xlpm.nbr=3,TRIM(C56),""))</f>
        <v/>
      </c>
      <c r="E56" s="32" t="str" cm="1">
        <f t="array" ref="E56">_xlfn.LET(_xlpm.X,TRIM(SUBSTITUTE(C56,"-"," ")), _xlpm.nbr, LEN(_xlpm.X)+1-LEN(SUBSTITUTE(_xlpm.X," ","")),IF(_xlpm.nbr=3,TRIM(C56),""))</f>
        <v/>
      </c>
      <c r="F56" s="31">
        <f t="shared" si="0"/>
        <v>0</v>
      </c>
      <c r="G56" s="31">
        <f t="shared" si="1"/>
        <v>1</v>
      </c>
      <c r="H56" s="31" t="str">
        <f>'Films français.tab'!$C$1</f>
        <v>Réalisateur</v>
      </c>
      <c r="I56" s="31" t="str" cm="1">
        <f t="array" ref="I56">_xlfn.TEXTBEFORE(_xlfn.TEXTSPLIT(A56,CHAR(10),,TRUE),"1")</f>
        <v xml:space="preserve">Léhorloger de St Paul </v>
      </c>
      <c r="J56" s="31" t="e" cm="1">
        <f t="array" ref="J56">_xlfn.TEXTAFTER(_xlfn.TEXTSPLIT($A$2,CHAR(10),,TRUE)," ",-1)</f>
        <v>#VALUE!</v>
      </c>
      <c r="K56" s="33" t="str">
        <f t="shared" si="2"/>
        <v>Tavernier Bertrand</v>
      </c>
      <c r="L56" s="47" t="s">
        <v>3</v>
      </c>
      <c r="M56" s="27"/>
      <c r="N56" s="35" t="s">
        <v>29</v>
      </c>
      <c r="O56" s="35" t="s">
        <v>120</v>
      </c>
      <c r="P56" s="27"/>
      <c r="Q56" s="35" t="s">
        <v>71</v>
      </c>
      <c r="R56" s="27"/>
      <c r="S56" s="27"/>
      <c r="T56" s="27"/>
      <c r="U56" s="27"/>
    </row>
    <row r="57" spans="1:21">
      <c r="A57" s="26"/>
      <c r="B57" s="27"/>
      <c r="C57" s="16" t="s">
        <v>84</v>
      </c>
      <c r="D57" s="17" t="str" cm="1">
        <f t="array" ref="D57">_xlfn.LET(_xlpm.X,TRIM(SUBSTITUTE(C57,"-"," ")), _xlpm.nbr, LEN(_xlpm.X)+1-LEN(SUBSTITUTE(_xlpm.X," ","")),IF(_xlpm.nbr=3,TRIM(C57),""))</f>
        <v/>
      </c>
      <c r="E57" s="32" t="str" cm="1">
        <f t="array" ref="E57">_xlfn.LET(_xlpm.X,TRIM(SUBSTITUTE(C57,"-"," ")), _xlpm.nbr, LEN(_xlpm.X)+1-LEN(SUBSTITUTE(_xlpm.X," ","")),IF(_xlpm.nbr=3,TRIM(C57),""))</f>
        <v/>
      </c>
      <c r="F57" s="31">
        <f t="shared" si="0"/>
        <v>0</v>
      </c>
      <c r="G57" s="31">
        <f t="shared" si="1"/>
        <v>1</v>
      </c>
      <c r="H57" s="31" t="str">
        <f>'Films français.tab'!$C$1</f>
        <v>Réalisateur</v>
      </c>
      <c r="I57" s="31" t="e" cm="1">
        <f t="array" ref="I57">_xlfn.TEXTBEFORE(_xlfn.TEXTSPLIT(A57,CHAR(10),,TRUE),"1")</f>
        <v>#VALUE!</v>
      </c>
      <c r="J57" s="31" t="e" cm="1">
        <f t="array" ref="J57">_xlfn.TEXTAFTER(_xlfn.TEXTSPLIT($A$2,CHAR(10),,TRUE)," ",-1)</f>
        <v>#VALUE!</v>
      </c>
      <c r="K57" s="33" t="str">
        <f t="shared" si="2"/>
        <v>Yanne Jean</v>
      </c>
      <c r="L57" s="34"/>
      <c r="M57" s="27"/>
      <c r="N57" s="27"/>
      <c r="O57" s="35" t="s">
        <v>85</v>
      </c>
      <c r="P57" s="27"/>
      <c r="Q57" s="27"/>
      <c r="R57" s="27"/>
      <c r="S57" s="27"/>
      <c r="T57" s="27"/>
      <c r="U57" s="27"/>
    </row>
    <row r="58" spans="1:21">
      <c r="A58" s="26"/>
      <c r="B58" s="27"/>
      <c r="C58" s="16" t="s">
        <v>437</v>
      </c>
      <c r="D58" s="17" t="str" cm="1">
        <f t="array" ref="D58">_xlfn.LET(_xlpm.X,TRIM(SUBSTITUTE(C58,"-"," ")), _xlpm.nbr, LEN(_xlpm.X)+1-LEN(SUBSTITUTE(_xlpm.X," ","")),IF(_xlpm.nbr=3,TRIM(C58),""))</f>
        <v/>
      </c>
      <c r="E58" s="32" t="str" cm="1">
        <f t="array" ref="E58">_xlfn.LET(_xlpm.X,TRIM(SUBSTITUTE(C58,"-"," ")), _xlpm.nbr, LEN(_xlpm.X)+1-LEN(SUBSTITUTE(_xlpm.X," ","")),IF(_xlpm.nbr=3,TRIM(C58),""))</f>
        <v/>
      </c>
      <c r="F58" s="31">
        <f t="shared" si="0"/>
        <v>0</v>
      </c>
      <c r="G58" s="31">
        <f t="shared" si="1"/>
        <v>1</v>
      </c>
      <c r="H58" s="31" t="str">
        <f>'Films français.tab'!$C$1</f>
        <v>Réalisateur</v>
      </c>
      <c r="I58" s="31" t="e" cm="1">
        <f t="array" ref="I58">_xlfn.TEXTBEFORE(_xlfn.TEXTSPLIT(A58,CHAR(10),,TRUE),"1")</f>
        <v>#VALUE!</v>
      </c>
      <c r="J58" s="31" t="e" cm="1">
        <f t="array" ref="J58">_xlfn.TEXTAFTER(_xlfn.TEXTSPLIT($A$2,CHAR(10),,TRUE)," ",-1)</f>
        <v>#VALUE!</v>
      </c>
      <c r="K58" s="33" t="str">
        <f t="shared" si="2"/>
        <v>Giovanni José</v>
      </c>
      <c r="L58" s="47" t="s">
        <v>3</v>
      </c>
      <c r="M58" s="27"/>
      <c r="N58" s="35" t="s">
        <v>3</v>
      </c>
      <c r="O58" s="35" t="s">
        <v>438</v>
      </c>
      <c r="P58" s="27"/>
      <c r="Q58" s="27"/>
      <c r="R58" s="27"/>
      <c r="S58" s="27"/>
      <c r="T58" s="27"/>
      <c r="U58" s="27"/>
    </row>
    <row r="59" spans="1:21">
      <c r="A59" s="26"/>
      <c r="B59" s="27"/>
      <c r="C59" s="16" t="s">
        <v>90</v>
      </c>
      <c r="D59" s="17" t="str" cm="1">
        <f t="array" ref="D59">_xlfn.LET(_xlpm.X,TRIM(SUBSTITUTE(C59,"-"," ")), _xlpm.nbr, LEN(_xlpm.X)+1-LEN(SUBSTITUTE(_xlpm.X," ","")),IF(_xlpm.nbr=3,TRIM(C59),""))</f>
        <v/>
      </c>
      <c r="E59" s="32" t="str" cm="1">
        <f t="array" ref="E59">_xlfn.LET(_xlpm.X,TRIM(SUBSTITUTE(C59,"-"," ")), _xlpm.nbr, LEN(_xlpm.X)+1-LEN(SUBSTITUTE(_xlpm.X," ","")),IF(_xlpm.nbr=3,TRIM(C59),""))</f>
        <v/>
      </c>
      <c r="F59" s="31">
        <f t="shared" si="0"/>
        <v>0</v>
      </c>
      <c r="G59" s="31">
        <f t="shared" si="1"/>
        <v>1</v>
      </c>
      <c r="H59" s="31" t="str">
        <f>'Films français.tab'!$C$1</f>
        <v>Réalisateur</v>
      </c>
      <c r="I59" s="31" t="e" cm="1">
        <f t="array" ref="I59">_xlfn.TEXTBEFORE(_xlfn.TEXTSPLIT(A59,CHAR(10),,TRUE),"1")</f>
        <v>#VALUE!</v>
      </c>
      <c r="J59" s="31" t="e" cm="1">
        <f t="array" ref="J59">_xlfn.TEXTAFTER(_xlfn.TEXTSPLIT($A$2,CHAR(10),,TRUE)," ",-1)</f>
        <v>#VALUE!</v>
      </c>
      <c r="K59" s="33" t="str">
        <f t="shared" si="2"/>
        <v>Ferreri Marco</v>
      </c>
      <c r="L59" s="34"/>
      <c r="M59" s="27"/>
      <c r="N59" s="35" t="s">
        <v>3</v>
      </c>
      <c r="O59" s="35" t="s">
        <v>91</v>
      </c>
      <c r="P59" s="27"/>
      <c r="Q59" s="27"/>
      <c r="R59" s="27"/>
      <c r="S59" s="27"/>
      <c r="T59" s="27"/>
      <c r="U59" s="27"/>
    </row>
    <row r="60" spans="1:21">
      <c r="A60" s="38" t="s">
        <v>354</v>
      </c>
      <c r="B60" s="27"/>
      <c r="C60" s="14" t="s">
        <v>355</v>
      </c>
      <c r="D60" s="15" t="str" cm="1">
        <f t="array" ref="D60">_xlfn.LET(_xlpm.X,TRIM(SUBSTITUTE(C60,"-"," ")), _xlpm.nbr, LEN(_xlpm.X)+1-LEN(SUBSTITUTE(_xlpm.X," ","")),IF(_xlpm.nbr=3,TRIM(C60),""))</f>
        <v/>
      </c>
      <c r="E60" s="32" t="str" cm="1">
        <f t="array" ref="E60">_xlfn.LET(_xlpm.X,TRIM(SUBSTITUTE(C60,"-"," ")), _xlpm.nbr, LEN(_xlpm.X)+1-LEN(SUBSTITUTE(_xlpm.X," ","")),IF(_xlpm.nbr=3,TRIM(C60),""))</f>
        <v/>
      </c>
      <c r="F60" s="31">
        <f t="shared" si="0"/>
        <v>0</v>
      </c>
      <c r="G60" s="31">
        <f t="shared" si="1"/>
        <v>1</v>
      </c>
      <c r="H60" s="31" t="str">
        <f>'Films français.tab'!$C$1</f>
        <v>Réalisateur</v>
      </c>
      <c r="I60" s="31" t="e" cm="1">
        <f t="array" ref="I60">_xlfn.TEXTBEFORE(_xlfn.TEXTSPLIT(A60,CHAR(10),,TRUE),"1")</f>
        <v>#N/A</v>
      </c>
      <c r="J60" s="31" t="e" cm="1">
        <f t="array" ref="J60">_xlfn.TEXTAFTER(_xlfn.TEXTSPLIT($A$2,CHAR(10),,TRUE)," ",-1)</f>
        <v>#VALUE!</v>
      </c>
      <c r="K60" s="33" t="str">
        <f t="shared" si="2"/>
        <v>Kahn Cedric</v>
      </c>
      <c r="L60" s="34"/>
      <c r="M60" s="27"/>
      <c r="N60" s="27"/>
      <c r="O60" s="35" t="s">
        <v>356</v>
      </c>
      <c r="P60" s="27"/>
      <c r="Q60" s="35" t="s">
        <v>174</v>
      </c>
      <c r="R60" s="27"/>
      <c r="S60" s="27"/>
      <c r="T60" s="27"/>
      <c r="U60" s="27"/>
    </row>
    <row r="61" spans="1:21">
      <c r="A61" s="38" t="s">
        <v>548</v>
      </c>
      <c r="B61" s="27"/>
      <c r="C61" s="14" t="s">
        <v>352</v>
      </c>
      <c r="D61" s="15" t="str" cm="1">
        <f t="array" ref="D61">_xlfn.LET(_xlpm.X,TRIM(SUBSTITUTE(C61,"-"," ")), _xlpm.nbr, LEN(_xlpm.X)+1-LEN(SUBSTITUTE(_xlpm.X," ","")),IF(_xlpm.nbr=3,TRIM(C61),""))</f>
        <v/>
      </c>
      <c r="E61" s="32" t="str" cm="1">
        <f t="array" ref="E61">_xlfn.LET(_xlpm.X,TRIM(SUBSTITUTE(C61,"-"," ")), _xlpm.nbr, LEN(_xlpm.X)+1-LEN(SUBSTITUTE(_xlpm.X," ","")),IF(_xlpm.nbr=3,TRIM(C61),""))</f>
        <v/>
      </c>
      <c r="F61" s="31">
        <f t="shared" si="0"/>
        <v>0</v>
      </c>
      <c r="G61" s="31">
        <f t="shared" si="1"/>
        <v>1</v>
      </c>
      <c r="H61" s="31" t="str">
        <f>'Films français.tab'!$C$1</f>
        <v>Réalisateur</v>
      </c>
      <c r="I61" s="31" t="e" cm="1">
        <f t="array" ref="I61">_xlfn.TEXTBEFORE(_xlfn.TEXTSPLIT(A61,CHAR(10),,TRUE),"1")</f>
        <v>#N/A</v>
      </c>
      <c r="J61" s="31" t="e" cm="1">
        <f t="array" ref="J61">_xlfn.TEXTAFTER(_xlfn.TEXTSPLIT($A$2,CHAR(10),,TRUE)," ",-1)</f>
        <v>#VALUE!</v>
      </c>
      <c r="K61" s="33" t="str">
        <f t="shared" si="2"/>
        <v>Klapisch Cedric</v>
      </c>
      <c r="L61" s="34"/>
      <c r="M61" s="27"/>
      <c r="N61" s="35" t="s">
        <v>3</v>
      </c>
      <c r="O61" s="35" t="s">
        <v>353</v>
      </c>
      <c r="P61" s="27"/>
      <c r="Q61" s="35" t="s">
        <v>174</v>
      </c>
      <c r="R61" s="35" t="s">
        <v>3</v>
      </c>
      <c r="S61" s="27"/>
      <c r="T61" s="27"/>
      <c r="U61" s="27"/>
    </row>
    <row r="62" spans="1:21">
      <c r="A62" s="26"/>
      <c r="B62" s="27"/>
      <c r="C62" s="16" t="s">
        <v>151</v>
      </c>
      <c r="D62" s="17" t="str" cm="1">
        <f t="array" ref="D62">_xlfn.LET(_xlpm.X,TRIM(SUBSTITUTE(C62,"-"," ")), _xlpm.nbr, LEN(_xlpm.X)+1-LEN(SUBSTITUTE(_xlpm.X," ","")),IF(_xlpm.nbr=3,TRIM(C62),""))</f>
        <v/>
      </c>
      <c r="E62" s="32" t="str" cm="1">
        <f t="array" ref="E62">_xlfn.LET(_xlpm.X,TRIM(SUBSTITUTE(C62,"-"," ")), _xlpm.nbr, LEN(_xlpm.X)+1-LEN(SUBSTITUTE(_xlpm.X," ","")),IF(_xlpm.nbr=3,TRIM(C62),""))</f>
        <v/>
      </c>
      <c r="F62" s="31">
        <f t="shared" si="0"/>
        <v>0</v>
      </c>
      <c r="G62" s="31">
        <f t="shared" si="1"/>
        <v>1</v>
      </c>
      <c r="H62" s="31" t="str">
        <f>'Films français.tab'!$C$1</f>
        <v>Réalisateur</v>
      </c>
      <c r="I62" s="31" t="e" cm="1">
        <f t="array" ref="I62">_xlfn.TEXTBEFORE(_xlfn.TEXTSPLIT(A62,CHAR(10),,TRUE),"1")</f>
        <v>#VALUE!</v>
      </c>
      <c r="J62" s="31" t="e" cm="1">
        <f t="array" ref="J62">_xlfn.TEXTAFTER(_xlfn.TEXTSPLIT($A$2,CHAR(10),,TRUE)," ",-1)</f>
        <v>#VALUE!</v>
      </c>
      <c r="K62" s="33" t="str">
        <f t="shared" si="2"/>
        <v>Dugowson Maurice</v>
      </c>
      <c r="L62" s="47" t="s">
        <v>42</v>
      </c>
      <c r="M62" s="27"/>
      <c r="N62" s="27"/>
      <c r="O62" s="35" t="s">
        <v>152</v>
      </c>
      <c r="P62" s="35" t="s">
        <v>96</v>
      </c>
      <c r="Q62" s="27"/>
      <c r="R62" s="27"/>
      <c r="S62" s="27"/>
      <c r="T62" s="27"/>
      <c r="U62" s="27"/>
    </row>
    <row r="63" spans="1:21">
      <c r="A63" s="26"/>
      <c r="B63" s="27"/>
      <c r="C63" s="16" t="s">
        <v>241</v>
      </c>
      <c r="D63" s="17" t="str" cm="1">
        <f t="array" ref="D63">_xlfn.LET(_xlpm.X,TRIM(SUBSTITUTE(C63,"-"," ")), _xlpm.nbr, LEN(_xlpm.X)+1-LEN(SUBSTITUTE(_xlpm.X," ","")),IF(_xlpm.nbr=3,TRIM(C63),""))</f>
        <v/>
      </c>
      <c r="E63" s="32" t="str" cm="1">
        <f t="array" ref="E63">_xlfn.LET(_xlpm.X,TRIM(SUBSTITUTE(C63,"-"," ")), _xlpm.nbr, LEN(_xlpm.X)+1-LEN(SUBSTITUTE(_xlpm.X," ","")),IF(_xlpm.nbr=3,TRIM(C63),""))</f>
        <v/>
      </c>
      <c r="F63" s="31">
        <f t="shared" si="0"/>
        <v>0</v>
      </c>
      <c r="G63" s="31">
        <f t="shared" si="1"/>
        <v>1</v>
      </c>
      <c r="H63" s="31" t="str">
        <f>'Films français.tab'!$C$1</f>
        <v>Réalisateur</v>
      </c>
      <c r="I63" s="31" t="e" cm="1">
        <f t="array" ref="I63">_xlfn.TEXTBEFORE(_xlfn.TEXTSPLIT(A63,CHAR(10),,TRUE),"1")</f>
        <v>#VALUE!</v>
      </c>
      <c r="J63" s="31" t="e" cm="1">
        <f t="array" ref="J63">_xlfn.TEXTAFTER(_xlfn.TEXTSPLIT($A$2,CHAR(10),,TRUE)," ",-1)</f>
        <v>#VALUE!</v>
      </c>
      <c r="K63" s="33" t="str">
        <f t="shared" si="2"/>
        <v>Drach Michel</v>
      </c>
      <c r="L63" s="47" t="s">
        <v>42</v>
      </c>
      <c r="M63" s="27"/>
      <c r="N63" s="27"/>
      <c r="O63" s="35" t="s">
        <v>242</v>
      </c>
      <c r="P63" s="35" t="s">
        <v>96</v>
      </c>
      <c r="Q63" s="27"/>
      <c r="R63" s="27"/>
      <c r="S63" s="27"/>
      <c r="T63" s="27"/>
      <c r="U63" s="27"/>
    </row>
    <row r="64" spans="1:21" ht="33.75">
      <c r="A64" s="38" t="s">
        <v>549</v>
      </c>
      <c r="B64" s="27"/>
      <c r="C64" s="14" t="s">
        <v>20</v>
      </c>
      <c r="D64" s="15" t="str" cm="1">
        <f t="array" ref="D64">_xlfn.LET(_xlpm.X,TRIM(SUBSTITUTE(C64,"-"," ")), _xlpm.nbr, LEN(_xlpm.X)+1-LEN(SUBSTITUTE(_xlpm.X," ","")),IF(_xlpm.nbr=3,TRIM(C64),""))</f>
        <v/>
      </c>
      <c r="E64" s="32" t="str" cm="1">
        <f t="array" ref="E64">_xlfn.LET(_xlpm.X,TRIM(SUBSTITUTE(C64,"-"," ")), _xlpm.nbr, LEN(_xlpm.X)+1-LEN(SUBSTITUTE(_xlpm.X," ","")),IF(_xlpm.nbr=3,TRIM(C64),""))</f>
        <v/>
      </c>
      <c r="F64" s="31">
        <f t="shared" si="0"/>
        <v>0</v>
      </c>
      <c r="G64" s="31">
        <f t="shared" si="1"/>
        <v>1</v>
      </c>
      <c r="H64" s="31" t="str">
        <f>'Films français.tab'!$C$1</f>
        <v>Réalisateur</v>
      </c>
      <c r="I64" s="31" t="str" cm="1">
        <f t="array" ref="I64">_xlfn.TEXTBEFORE(_xlfn.TEXTSPLIT(A64,CHAR(10),,TRUE),"1")</f>
        <v xml:space="preserve">Les disparus de Saint Agil </v>
      </c>
      <c r="J64" s="31" t="e" cm="1">
        <f t="array" ref="J64">_xlfn.TEXTAFTER(_xlfn.TEXTSPLIT($A$2,CHAR(10),,TRUE)," ",-1)</f>
        <v>#VALUE!</v>
      </c>
      <c r="K64" s="60" t="str">
        <f t="shared" si="2"/>
        <v>Jaque Christian</v>
      </c>
      <c r="L64" s="47" t="s">
        <v>3</v>
      </c>
      <c r="M64" s="27"/>
      <c r="N64" s="35" t="s">
        <v>3</v>
      </c>
      <c r="O64" s="51" t="s">
        <v>21</v>
      </c>
      <c r="P64" s="27"/>
      <c r="Q64" s="27"/>
      <c r="R64" s="27"/>
      <c r="S64" s="27"/>
      <c r="T64" s="27"/>
      <c r="U64" s="27"/>
    </row>
    <row r="65" spans="1:21">
      <c r="A65" s="38" t="s">
        <v>550</v>
      </c>
      <c r="B65" s="27"/>
      <c r="C65" s="14" t="s">
        <v>369</v>
      </c>
      <c r="D65" s="15" t="str" cm="1">
        <f t="array" ref="D65">_xlfn.LET(_xlpm.X,TRIM(SUBSTITUTE(C65,"-"," ")), _xlpm.nbr, LEN(_xlpm.X)+1-LEN(SUBSTITUTE(_xlpm.X," ","")),IF(_xlpm.nbr=3,TRIM(C65),""))</f>
        <v/>
      </c>
      <c r="E65" s="32" t="str" cm="1">
        <f t="array" ref="E65">_xlfn.LET(_xlpm.X,TRIM(SUBSTITUTE(C65,"-"," ")), _xlpm.nbr, LEN(_xlpm.X)+1-LEN(SUBSTITUTE(_xlpm.X," ","")),IF(_xlpm.nbr=3,TRIM(C65),""))</f>
        <v/>
      </c>
      <c r="F65" s="31">
        <f t="shared" si="0"/>
        <v>0</v>
      </c>
      <c r="G65" s="31">
        <f t="shared" si="1"/>
        <v>1</v>
      </c>
      <c r="H65" s="31" t="str">
        <f>'Films français.tab'!$C$1</f>
        <v>Réalisateur</v>
      </c>
      <c r="I65" s="31" t="e" cm="1">
        <f t="array" ref="I65">_xlfn.TEXTBEFORE(_xlfn.TEXTSPLIT(A65,CHAR(10),,TRUE),"1")</f>
        <v>#N/A</v>
      </c>
      <c r="J65" s="31" t="e" cm="1">
        <f t="array" ref="J65">_xlfn.TEXTAFTER(_xlfn.TEXTSPLIT($A$2,CHAR(10),,TRUE)," ",-1)</f>
        <v>#VALUE!</v>
      </c>
      <c r="K65" s="33" t="str">
        <f t="shared" si="2"/>
        <v>Vincent_x000B_ Christian</v>
      </c>
      <c r="L65" s="34"/>
      <c r="M65" s="27"/>
      <c r="N65" s="52"/>
      <c r="O65" s="61" t="s">
        <v>370</v>
      </c>
      <c r="P65" s="34"/>
      <c r="Q65" s="35" t="s">
        <v>174</v>
      </c>
      <c r="R65" s="35" t="s">
        <v>3</v>
      </c>
      <c r="S65" s="27"/>
      <c r="T65" s="27"/>
      <c r="U65" s="27"/>
    </row>
    <row r="66" spans="1:21" ht="50.25">
      <c r="A66" s="38" t="s">
        <v>483</v>
      </c>
      <c r="B66" s="27"/>
      <c r="C66" s="16" t="s">
        <v>215</v>
      </c>
      <c r="D66" s="17" t="str" cm="1">
        <f t="array" ref="D66">_xlfn.LET(_xlpm.X,TRIM(SUBSTITUTE(C66,"-"," ")), _xlpm.nbr, LEN(_xlpm.X)+1-LEN(SUBSTITUTE(_xlpm.X," ","")),IF(_xlpm.nbr=3,TRIM(C66),""))</f>
        <v/>
      </c>
      <c r="E66" s="32" t="str" cm="1">
        <f t="array" ref="E66">_xlfn.LET(_xlpm.X,TRIM(SUBSTITUTE(C66,"-"," ")), _xlpm.nbr, LEN(_xlpm.X)+1-LEN(SUBSTITUTE(_xlpm.X," ","")),IF(_xlpm.nbr=3,TRIM(C66),""))</f>
        <v/>
      </c>
      <c r="F66" s="31">
        <f t="shared" ref="F66:F129" si="3">LEN(C66)-LEN(SUBSTITUTE(C66,"-",""))</f>
        <v>0</v>
      </c>
      <c r="G66" s="31">
        <f t="shared" ref="G66:G129" si="4">LEN(C66)-LEN(SUBSTITUTE(C66," ",""))</f>
        <v>1</v>
      </c>
      <c r="H66" s="31" t="str">
        <f>'Films français.tab'!$C$1</f>
        <v>Réalisateur</v>
      </c>
      <c r="I66" s="31" t="str" cm="1">
        <f t="array" ref="I66">_xlfn.TEXTBEFORE(_xlfn.TEXTSPLIT(A66,CHAR(10),,TRUE),"1")</f>
        <v>Chocolat (</v>
      </c>
      <c r="J66" s="31" t="e" cm="1">
        <f t="array" ref="J66">_xlfn.TEXTAFTER(_xlfn.TEXTSPLIT($A$2,CHAR(10),,TRUE)," ",-1)</f>
        <v>#VALUE!</v>
      </c>
      <c r="K66" s="33" t="str">
        <f t="shared" si="2"/>
        <v>Denis Claire</v>
      </c>
      <c r="L66" s="34"/>
      <c r="M66" s="27"/>
      <c r="N66" s="27" t="s">
        <v>29</v>
      </c>
      <c r="O66" s="59" t="s">
        <v>216</v>
      </c>
      <c r="P66" s="27"/>
      <c r="Q66" s="27"/>
      <c r="R66" s="27"/>
      <c r="S66" s="27"/>
      <c r="T66" s="27"/>
      <c r="U66" s="27"/>
    </row>
    <row r="67" spans="1:21" ht="30">
      <c r="A67" s="26"/>
      <c r="B67" s="27"/>
      <c r="C67" s="16" t="s">
        <v>626</v>
      </c>
      <c r="D67" s="17" t="str" cm="1">
        <f t="array" ref="D67">_xlfn.LET(_xlpm.X,TRIM(SUBSTITUTE(C67,"-"," ")), _xlpm.nbr, LEN(_xlpm.X)+1-LEN(SUBSTITUTE(_xlpm.X," ","")),IF(_xlpm.nbr=3,TRIM(C67),""))</f>
        <v/>
      </c>
      <c r="E67" s="32" t="str" cm="1">
        <f t="array" ref="E67">_xlfn.LET(_xlpm.X,TRIM(SUBSTITUTE(C67,"-"," ")), _xlpm.nbr, LEN(_xlpm.X)+1-LEN(SUBSTITUTE(_xlpm.X," ","")),IF(_xlpm.nbr=3,TRIM(C67),""))</f>
        <v/>
      </c>
      <c r="F67" s="31">
        <f t="shared" si="3"/>
        <v>0</v>
      </c>
      <c r="G67" s="31">
        <f t="shared" si="4"/>
        <v>1</v>
      </c>
      <c r="H67" s="31" t="str">
        <f>'Films français.tab'!$C$1</f>
        <v>Réalisateur</v>
      </c>
      <c r="I67" s="31" t="e" cm="1">
        <f t="array" ref="I67">_xlfn.TEXTBEFORE(_xlfn.TEXTSPLIT(A67,CHAR(10),,TRUE),"1")</f>
        <v>#VALUE!</v>
      </c>
      <c r="J67" s="31" t="e" cm="1">
        <f t="array" ref="J67">_xlfn.TEXTAFTER(_xlfn.TEXTSPLIT($A$2,CHAR(10),,TRUE)," ",-1)</f>
        <v>#VALUE!</v>
      </c>
      <c r="K67" s="33" t="str">
        <f t="shared" si="2"/>
        <v>Hazanavicius Michel</v>
      </c>
      <c r="L67" s="34"/>
      <c r="M67" s="27"/>
      <c r="N67" s="35" t="s">
        <v>29</v>
      </c>
      <c r="O67" s="35"/>
      <c r="P67" s="27"/>
      <c r="Q67" s="27"/>
      <c r="R67" s="27"/>
      <c r="S67" s="27"/>
      <c r="T67" s="27"/>
      <c r="U67" s="27"/>
    </row>
    <row r="68" spans="1:21" ht="75">
      <c r="A68" s="38" t="s">
        <v>533</v>
      </c>
      <c r="B68" s="27"/>
      <c r="C68" s="16" t="s">
        <v>115</v>
      </c>
      <c r="D68" s="17" t="str" cm="1">
        <f t="array" ref="D68">_xlfn.LET(_xlpm.X,TRIM(SUBSTITUTE(C68,"-"," ")), _xlpm.nbr, LEN(_xlpm.X)+1-LEN(SUBSTITUTE(_xlpm.X," ","")),IF(_xlpm.nbr=3,TRIM(C68),""))</f>
        <v/>
      </c>
      <c r="E68" s="32" t="str" cm="1">
        <f t="array" ref="E68">_xlfn.LET(_xlpm.X,TRIM(SUBSTITUTE(C68,"-"," ")), _xlpm.nbr, LEN(_xlpm.X)+1-LEN(SUBSTITUTE(_xlpm.X," ","")),IF(_xlpm.nbr=3,TRIM(C68),""))</f>
        <v/>
      </c>
      <c r="F68" s="31">
        <f t="shared" si="3"/>
        <v>0</v>
      </c>
      <c r="G68" s="31">
        <f t="shared" si="4"/>
        <v>1</v>
      </c>
      <c r="H68" s="31" t="str">
        <f>'Films français.tab'!$C$1</f>
        <v>Réalisateur</v>
      </c>
      <c r="I68" s="31" t="str" cm="1">
        <f t="array" ref="I68">_xlfn.TEXTBEFORE(_xlfn.TEXTSPLIT(A68,CHAR(10),,TRUE),"1")</f>
        <v>Les baisers (</v>
      </c>
      <c r="J68" s="31" t="e" cm="1">
        <f t="array" ref="J68">_xlfn.TEXTAFTER(_xlfn.TEXTSPLIT($A$2,CHAR(10),,TRUE)," ",-1)</f>
        <v>#VALUE!</v>
      </c>
      <c r="K68" s="33" t="str">
        <f t="shared" si="2"/>
        <v>Berri Claude</v>
      </c>
      <c r="L68" s="47" t="s">
        <v>3</v>
      </c>
      <c r="M68" s="27"/>
      <c r="N68" s="35" t="s">
        <v>29</v>
      </c>
      <c r="O68" s="35" t="s">
        <v>116</v>
      </c>
      <c r="P68" s="27"/>
      <c r="Q68" s="27"/>
      <c r="R68" s="27"/>
      <c r="S68" s="27"/>
      <c r="T68" s="27"/>
      <c r="U68" s="27"/>
    </row>
    <row r="69" spans="1:21" ht="75">
      <c r="A69" s="38" t="s">
        <v>552</v>
      </c>
      <c r="B69" s="27"/>
      <c r="C69" s="16" t="s">
        <v>52</v>
      </c>
      <c r="D69" s="17" t="str" cm="1">
        <f t="array" ref="D69">_xlfn.LET(_xlpm.X,TRIM(SUBSTITUTE(C69,"-"," ")), _xlpm.nbr, LEN(_xlpm.X)+1-LEN(SUBSTITUTE(_xlpm.X," ","")),IF(_xlpm.nbr=3,TRIM(C69),""))</f>
        <v/>
      </c>
      <c r="E69" s="32" t="str" cm="1">
        <f t="array" ref="E69">_xlfn.LET(_xlpm.X,TRIM(SUBSTITUTE(C69,"-"," ")), _xlpm.nbr, LEN(_xlpm.X)+1-LEN(SUBSTITUTE(_xlpm.X," ","")),IF(_xlpm.nbr=3,TRIM(C69),""))</f>
        <v/>
      </c>
      <c r="F69" s="31">
        <f t="shared" si="3"/>
        <v>0</v>
      </c>
      <c r="G69" s="31">
        <f t="shared" si="4"/>
        <v>1</v>
      </c>
      <c r="H69" s="31" t="str">
        <f>'Films français.tab'!$C$1</f>
        <v>Réalisateur</v>
      </c>
      <c r="I69" s="31" t="str" cm="1">
        <f t="array" ref="I69">_xlfn.TEXTBEFORE(_xlfn.TEXTSPLIT(A69,CHAR(10),,TRUE),"1")</f>
        <v xml:space="preserve">Le beau Serge </v>
      </c>
      <c r="J69" s="31" t="e" cm="1">
        <f t="array" ref="J69">_xlfn.TEXTAFTER(_xlfn.TEXTSPLIT($A$2,CHAR(10),,TRUE)," ",-1)</f>
        <v>#VALUE!</v>
      </c>
      <c r="K69" s="33" t="str">
        <f t="shared" si="2"/>
        <v>Chabrol Claude</v>
      </c>
      <c r="L69" s="39" t="s">
        <v>3</v>
      </c>
      <c r="M69" s="36"/>
      <c r="N69" s="40" t="s">
        <v>29</v>
      </c>
      <c r="O69" s="40" t="s">
        <v>53</v>
      </c>
      <c r="P69" s="36"/>
      <c r="Q69" s="40" t="s">
        <v>31</v>
      </c>
      <c r="R69" s="36"/>
      <c r="S69" s="27"/>
      <c r="T69" s="27"/>
      <c r="U69" s="27"/>
    </row>
    <row r="70" spans="1:21">
      <c r="A70" s="26"/>
      <c r="B70" s="27"/>
      <c r="C70" s="16" t="s">
        <v>147</v>
      </c>
      <c r="D70" s="17" t="str" cm="1">
        <f t="array" ref="D70">_xlfn.LET(_xlpm.X,TRIM(SUBSTITUTE(C70,"-"," ")), _xlpm.nbr, LEN(_xlpm.X)+1-LEN(SUBSTITUTE(_xlpm.X," ","")),IF(_xlpm.nbr=3,TRIM(C70),""))</f>
        <v/>
      </c>
      <c r="E70" s="32" t="str" cm="1">
        <f t="array" ref="E70">_xlfn.LET(_xlpm.X,TRIM(SUBSTITUTE(C70,"-"," ")), _xlpm.nbr, LEN(_xlpm.X)+1-LEN(SUBSTITUTE(_xlpm.X," ","")),IF(_xlpm.nbr=3,TRIM(C70),""))</f>
        <v/>
      </c>
      <c r="F70" s="31">
        <f t="shared" si="3"/>
        <v>0</v>
      </c>
      <c r="G70" s="31">
        <f t="shared" si="4"/>
        <v>1</v>
      </c>
      <c r="H70" s="31" t="str">
        <f>'Films français.tab'!$C$1</f>
        <v>Réalisateur</v>
      </c>
      <c r="I70" s="31" t="e" cm="1">
        <f t="array" ref="I70">_xlfn.TEXTBEFORE(_xlfn.TEXTSPLIT(A70,CHAR(10),,TRUE),"1")</f>
        <v>#VALUE!</v>
      </c>
      <c r="J70" s="31" t="e" cm="1">
        <f t="array" ref="J70">_xlfn.TEXTAFTER(_xlfn.TEXTSPLIT($A$2,CHAR(10),,TRUE)," ",-1)</f>
        <v>#VALUE!</v>
      </c>
      <c r="K70" s="33" t="str">
        <f t="shared" si="2"/>
        <v>Companeez Nina</v>
      </c>
      <c r="L70" s="47" t="s">
        <v>42</v>
      </c>
      <c r="M70" s="27"/>
      <c r="N70" s="27"/>
      <c r="O70" s="35" t="s">
        <v>148</v>
      </c>
      <c r="P70" s="35" t="s">
        <v>96</v>
      </c>
      <c r="Q70" s="27"/>
      <c r="R70" s="27"/>
      <c r="S70" s="27"/>
      <c r="T70" s="27"/>
      <c r="U70" s="27"/>
    </row>
    <row r="71" spans="1:21" ht="149.25">
      <c r="A71" s="38" t="s">
        <v>553</v>
      </c>
      <c r="B71" s="36"/>
      <c r="C71" s="14" t="s">
        <v>127</v>
      </c>
      <c r="D71" s="15" t="str" cm="1">
        <f t="array" ref="D71">_xlfn.LET(_xlpm.X,TRIM(SUBSTITUTE(C71,"-"," ")), _xlpm.nbr, LEN(_xlpm.X)+1-LEN(SUBSTITUTE(_xlpm.X," ","")),IF(_xlpm.nbr=3,TRIM(C71),""))</f>
        <v/>
      </c>
      <c r="E71" s="32" t="str" cm="1">
        <f t="array" ref="E71">_xlfn.LET(_xlpm.X,TRIM(SUBSTITUTE(C71,"-"," ")), _xlpm.nbr, LEN(_xlpm.X)+1-LEN(SUBSTITUTE(_xlpm.X," ","")),IF(_xlpm.nbr=3,TRIM(C71),""))</f>
        <v/>
      </c>
      <c r="F71" s="31">
        <f t="shared" si="3"/>
        <v>0</v>
      </c>
      <c r="G71" s="31">
        <f t="shared" si="4"/>
        <v>1</v>
      </c>
      <c r="H71" s="31" t="str">
        <f>'Films français.tab'!$C$1</f>
        <v>Réalisateur</v>
      </c>
      <c r="I71" s="31" t="str" cm="1">
        <f t="array" ref="I71">_xlfn.TEXTBEFORE(_xlfn.TEXTSPLIT(A71,CHAR(10),,TRUE),"1")</f>
        <v>LéAmour avec des si (</v>
      </c>
      <c r="J71" s="31" t="e" cm="1">
        <f t="array" ref="J71">_xlfn.TEXTAFTER(_xlfn.TEXTSPLIT($A$2,CHAR(10),,TRUE)," ",-1)</f>
        <v>#VALUE!</v>
      </c>
      <c r="K71" s="33" t="str">
        <f t="shared" si="2"/>
        <v>Lelouch Claude</v>
      </c>
      <c r="L71" s="39" t="s">
        <v>3</v>
      </c>
      <c r="M71" s="36"/>
      <c r="N71" s="40" t="s">
        <v>3</v>
      </c>
      <c r="O71" s="40" t="s">
        <v>128</v>
      </c>
      <c r="P71" s="36"/>
      <c r="Q71" s="40" t="s">
        <v>31</v>
      </c>
      <c r="R71" s="36"/>
      <c r="S71" s="27"/>
      <c r="T71" s="27"/>
      <c r="U71" s="27"/>
    </row>
    <row r="72" spans="1:21" ht="58.5">
      <c r="A72" s="38" t="s">
        <v>554</v>
      </c>
      <c r="B72" s="27"/>
      <c r="C72" s="16" t="s">
        <v>103</v>
      </c>
      <c r="D72" s="17" t="str" cm="1">
        <f t="array" ref="D72">_xlfn.LET(_xlpm.X,TRIM(SUBSTITUTE(C72,"-"," ")), _xlpm.nbr, LEN(_xlpm.X)+1-LEN(SUBSTITUTE(_xlpm.X," ","")),IF(_xlpm.nbr=3,TRIM(C72),""))</f>
        <v/>
      </c>
      <c r="E72" s="32" t="str" cm="1">
        <f t="array" ref="E72">_xlfn.LET(_xlpm.X,TRIM(SUBSTITUTE(C72,"-"," ")), _xlpm.nbr, LEN(_xlpm.X)+1-LEN(SUBSTITUTE(_xlpm.X," ","")),IF(_xlpm.nbr=3,TRIM(C72),""))</f>
        <v/>
      </c>
      <c r="F72" s="31">
        <f t="shared" si="3"/>
        <v>0</v>
      </c>
      <c r="G72" s="31">
        <f t="shared" si="4"/>
        <v>1</v>
      </c>
      <c r="H72" s="31" t="str">
        <f>'Films français.tab'!$C$1</f>
        <v>Réalisateur</v>
      </c>
      <c r="I72" s="31" t="str" cm="1">
        <f t="array" ref="I72">_xlfn.TEXTBEFORE(_xlfn.TEXTSPLIT(A72,CHAR(10),,TRUE),"1")</f>
        <v>La Meilleure façon de marcher (</v>
      </c>
      <c r="J72" s="31" t="e" cm="1">
        <f t="array" ref="J72">_xlfn.TEXTAFTER(_xlfn.TEXTSPLIT($A$2,CHAR(10),,TRUE)," ",-1)</f>
        <v>#VALUE!</v>
      </c>
      <c r="K72" s="33" t="str">
        <f t="shared" si="2"/>
        <v>Miller Claude</v>
      </c>
      <c r="L72" s="47" t="s">
        <v>3</v>
      </c>
      <c r="M72" s="27"/>
      <c r="N72" s="35" t="s">
        <v>29</v>
      </c>
      <c r="O72" s="35" t="s">
        <v>104</v>
      </c>
      <c r="P72" s="27"/>
      <c r="Q72" s="35" t="s">
        <v>71</v>
      </c>
      <c r="R72" s="27"/>
      <c r="S72" s="27"/>
      <c r="T72" s="27"/>
      <c r="U72" s="27"/>
    </row>
    <row r="73" spans="1:21" ht="33.75">
      <c r="A73" s="38" t="s">
        <v>455</v>
      </c>
      <c r="B73" s="27"/>
      <c r="C73" s="14" t="s">
        <v>194</v>
      </c>
      <c r="D73" s="15" t="str" cm="1">
        <f t="array" ref="D73">_xlfn.LET(_xlpm.X,TRIM(SUBSTITUTE(C73,"-"," ")), _xlpm.nbr, LEN(_xlpm.X)+1-LEN(SUBSTITUTE(_xlpm.X," ","")),IF(_xlpm.nbr=3,TRIM(C73),""))</f>
        <v/>
      </c>
      <c r="E73" s="32" t="str" cm="1">
        <f t="array" ref="E73">_xlfn.LET(_xlpm.X,TRIM(SUBSTITUTE(C73,"-"," ")), _xlpm.nbr, LEN(_xlpm.X)+1-LEN(SUBSTITUTE(_xlpm.X," ","")),IF(_xlpm.nbr=3,TRIM(C73),""))</f>
        <v/>
      </c>
      <c r="F73" s="31">
        <f t="shared" si="3"/>
        <v>0</v>
      </c>
      <c r="G73" s="31">
        <f t="shared" si="4"/>
        <v>1</v>
      </c>
      <c r="H73" s="31" t="str">
        <f>'Films français.tab'!$C$1</f>
        <v>Réalisateur</v>
      </c>
      <c r="I73" s="31" t="str" cm="1">
        <f t="array" ref="I73">_xlfn.TEXTBEFORE(_xlfn.TEXTSPLIT(A73,CHAR(10),,TRUE),"1")</f>
        <v>Le Silencieux (</v>
      </c>
      <c r="J73" s="31" t="e" cm="1">
        <f t="array" ref="J73">_xlfn.TEXTAFTER(_xlfn.TEXTSPLIT($A$2,CHAR(10),,TRUE)," ",-1)</f>
        <v>#VALUE!</v>
      </c>
      <c r="K73" s="33" t="str">
        <f t="shared" si="2"/>
        <v>Pinoteau Claude</v>
      </c>
      <c r="L73" s="48"/>
      <c r="M73" s="36"/>
      <c r="N73" s="40" t="s">
        <v>3</v>
      </c>
      <c r="O73" s="40" t="s">
        <v>195</v>
      </c>
      <c r="P73" s="36"/>
      <c r="Q73" s="40" t="s">
        <v>71</v>
      </c>
      <c r="R73" s="36"/>
      <c r="S73" s="27"/>
      <c r="T73" s="27"/>
      <c r="U73" s="27"/>
    </row>
    <row r="74" spans="1:21" ht="58.5">
      <c r="A74" s="38" t="s">
        <v>452</v>
      </c>
      <c r="B74" s="27"/>
      <c r="C74" s="16" t="s">
        <v>72</v>
      </c>
      <c r="D74" s="17" t="str" cm="1">
        <f t="array" ref="D74">_xlfn.LET(_xlpm.X,TRIM(SUBSTITUTE(C74,"-"," ")), _xlpm.nbr, LEN(_xlpm.X)+1-LEN(SUBSTITUTE(_xlpm.X," ","")),IF(_xlpm.nbr=3,TRIM(C74),""))</f>
        <v/>
      </c>
      <c r="E74" s="32" t="str" cm="1">
        <f t="array" ref="E74">_xlfn.LET(_xlpm.X,TRIM(SUBSTITUTE(C74,"-"," ")), _xlpm.nbr, LEN(_xlpm.X)+1-LEN(SUBSTITUTE(_xlpm.X," ","")),IF(_xlpm.nbr=3,TRIM(C74),""))</f>
        <v/>
      </c>
      <c r="F74" s="31">
        <f t="shared" si="3"/>
        <v>0</v>
      </c>
      <c r="G74" s="31">
        <f t="shared" si="4"/>
        <v>1</v>
      </c>
      <c r="H74" s="31" t="str">
        <f>'Films français.tab'!$C$1</f>
        <v>Réalisateur</v>
      </c>
      <c r="I74" s="31" t="str" cm="1">
        <f t="array" ref="I74">_xlfn.TEXTBEFORE(_xlfn.TEXTSPLIT(A74,CHAR(10),,TRUE),"1")</f>
        <v>Nous n'irons plus au bois (</v>
      </c>
      <c r="J74" s="31" t="e" cm="1">
        <f t="array" ref="J74">_xlfn.TEXTAFTER(_xlfn.TEXTSPLIT($A$2,CHAR(10),,TRUE)," ",-1)</f>
        <v>#VALUE!</v>
      </c>
      <c r="K74" s="33" t="str">
        <f t="shared" si="2"/>
        <v>Sautet Claude</v>
      </c>
      <c r="L74" s="39" t="s">
        <v>3</v>
      </c>
      <c r="M74" s="36"/>
      <c r="N74" s="40" t="s">
        <v>29</v>
      </c>
      <c r="O74" s="40" t="s">
        <v>73</v>
      </c>
      <c r="P74" s="36"/>
      <c r="Q74" s="40" t="s">
        <v>31</v>
      </c>
      <c r="R74" s="36"/>
      <c r="S74" s="27"/>
      <c r="T74" s="27"/>
      <c r="U74" s="27"/>
    </row>
    <row r="75" spans="1:21" ht="83.25">
      <c r="A75" s="38" t="s">
        <v>555</v>
      </c>
      <c r="B75" s="27"/>
      <c r="C75" s="14" t="s">
        <v>76</v>
      </c>
      <c r="D75" s="15" t="str" cm="1">
        <f t="array" ref="D75">_xlfn.LET(_xlpm.X,TRIM(SUBSTITUTE(C75,"-"," ")), _xlpm.nbr, LEN(_xlpm.X)+1-LEN(SUBSTITUTE(_xlpm.X," ","")),IF(_xlpm.nbr=3,TRIM(C75),""))</f>
        <v/>
      </c>
      <c r="E75" s="32" t="str" cm="1">
        <f t="array" ref="E75">_xlfn.LET(_xlpm.X,TRIM(SUBSTITUTE(C75,"-"," ")), _xlpm.nbr, LEN(_xlpm.X)+1-LEN(SUBSTITUTE(_xlpm.X," ","")),IF(_xlpm.nbr=3,TRIM(C75),""))</f>
        <v/>
      </c>
      <c r="F75" s="31">
        <f t="shared" si="3"/>
        <v>0</v>
      </c>
      <c r="G75" s="31">
        <f t="shared" si="4"/>
        <v>1</v>
      </c>
      <c r="H75" s="31" t="str">
        <f>'Films français.tab'!$C$1</f>
        <v>Réalisateur</v>
      </c>
      <c r="I75" s="31" t="str" cm="1">
        <f t="array" ref="I75">_xlfn.TEXTBEFORE(_xlfn.TEXTSPLIT(A75,CHAR(10),,TRUE),"1")</f>
        <v>Les Bidasses en folie (</v>
      </c>
      <c r="J75" s="31" t="e" cm="1">
        <f t="array" ref="J75">_xlfn.TEXTAFTER(_xlfn.TEXTSPLIT($A$2,CHAR(10),,TRUE)," ",-1)</f>
        <v>#VALUE!</v>
      </c>
      <c r="K75" s="33" t="str">
        <f t="shared" ref="K75:K138" si="5">RIGHT(C75,LEN(C75)-FIND(" ",C75))&amp;" "&amp;LEFT(C75,FIND(" ",C75)-1)</f>
        <v>Zidi Claude</v>
      </c>
      <c r="L75" s="39" t="s">
        <v>3</v>
      </c>
      <c r="M75" s="36"/>
      <c r="N75" s="40" t="s">
        <v>3</v>
      </c>
      <c r="O75" s="40" t="s">
        <v>77</v>
      </c>
      <c r="P75" s="36"/>
      <c r="Q75" s="40" t="s">
        <v>71</v>
      </c>
      <c r="R75" s="36"/>
      <c r="S75" s="27"/>
      <c r="T75" s="27"/>
      <c r="U75" s="27"/>
    </row>
    <row r="76" spans="1:21" ht="42">
      <c r="A76" s="38" t="s">
        <v>556</v>
      </c>
      <c r="B76" s="27"/>
      <c r="C76" s="14" t="s">
        <v>230</v>
      </c>
      <c r="D76" s="15" t="str" cm="1">
        <f t="array" ref="D76">_xlfn.LET(_xlpm.X,TRIM(SUBSTITUTE(C76,"-"," ")), _xlpm.nbr, LEN(_xlpm.X)+1-LEN(SUBSTITUTE(_xlpm.X," ","")),IF(_xlpm.nbr=3,TRIM(C76),""))</f>
        <v/>
      </c>
      <c r="E76" s="32" t="str" cm="1">
        <f t="array" ref="E76">_xlfn.LET(_xlpm.X,TRIM(SUBSTITUTE(C76,"-"," ")), _xlpm.nbr, LEN(_xlpm.X)+1-LEN(SUBSTITUTE(_xlpm.X," ","")),IF(_xlpm.nbr=3,TRIM(C76),""))</f>
        <v/>
      </c>
      <c r="F76" s="31">
        <f t="shared" si="3"/>
        <v>0</v>
      </c>
      <c r="G76" s="31">
        <f t="shared" si="4"/>
        <v>1</v>
      </c>
      <c r="H76" s="31" t="str">
        <f>'Films français.tab'!$C$1</f>
        <v>Réalisateur</v>
      </c>
      <c r="I76" s="31" t="str" cm="1">
        <f t="array" ref="I76">_xlfn.TEXTBEFORE(_xlfn.TEXTSPLIT(A76,CHAR(10),,TRUE),"1")</f>
        <v>Mais qu'est ce qu'elles veulent (</v>
      </c>
      <c r="J76" s="31" t="e" cm="1">
        <f t="array" ref="J76">_xlfn.TEXTAFTER(_xlfn.TEXTSPLIT($A$2,CHAR(10),,TRUE)," ",-1)</f>
        <v>#VALUE!</v>
      </c>
      <c r="K76" s="33" t="str">
        <f t="shared" si="5"/>
        <v>Serreau Coline</v>
      </c>
      <c r="L76" s="34"/>
      <c r="M76" s="27"/>
      <c r="N76" s="35" t="s">
        <v>3</v>
      </c>
      <c r="O76" s="35" t="s">
        <v>231</v>
      </c>
      <c r="P76" s="27"/>
      <c r="Q76" s="27"/>
      <c r="R76" s="27"/>
      <c r="S76" s="27"/>
      <c r="T76" s="27"/>
      <c r="U76" s="27"/>
    </row>
    <row r="77" spans="1:21" ht="58.5">
      <c r="A77" s="38" t="s">
        <v>456</v>
      </c>
      <c r="B77" s="27"/>
      <c r="C77" s="16" t="s">
        <v>190</v>
      </c>
      <c r="D77" s="17" t="str" cm="1">
        <f t="array" ref="D77">_xlfn.LET(_xlpm.X,TRIM(SUBSTITUTE(C77,"-"," ")), _xlpm.nbr, LEN(_xlpm.X)+1-LEN(SUBSTITUTE(_xlpm.X," ","")),IF(_xlpm.nbr=3,TRIM(C77),""))</f>
        <v/>
      </c>
      <c r="E77" s="32" t="str" cm="1">
        <f t="array" ref="E77">_xlfn.LET(_xlpm.X,TRIM(SUBSTITUTE(C77,"-"," ")), _xlpm.nbr, LEN(_xlpm.X)+1-LEN(SUBSTITUTE(_xlpm.X," ","")),IF(_xlpm.nbr=3,TRIM(C77),""))</f>
        <v/>
      </c>
      <c r="F77" s="31">
        <f t="shared" si="3"/>
        <v>0</v>
      </c>
      <c r="G77" s="31">
        <f t="shared" si="4"/>
        <v>1</v>
      </c>
      <c r="H77" s="31" t="str">
        <f>'Films français.tab'!$C$1</f>
        <v>Réalisateur</v>
      </c>
      <c r="I77" s="31" t="str" cm="1">
        <f t="array" ref="I77">_xlfn.TEXTBEFORE(_xlfn.TEXTSPLIT(A77,CHAR(10),,TRUE),"1")</f>
        <v>Compartiment tueurs (</v>
      </c>
      <c r="J77" s="31" t="e" cm="1">
        <f t="array" ref="J77">_xlfn.TEXTAFTER(_xlfn.TEXTSPLIT($A$2,CHAR(10),,TRUE)," ",-1)</f>
        <v>#VALUE!</v>
      </c>
      <c r="K77" s="33" t="str">
        <f t="shared" si="5"/>
        <v>Gavras Costa</v>
      </c>
      <c r="L77" s="48"/>
      <c r="M77" s="36"/>
      <c r="N77" s="40" t="s">
        <v>29</v>
      </c>
      <c r="O77" s="40" t="s">
        <v>191</v>
      </c>
      <c r="P77" s="36"/>
      <c r="Q77" s="40" t="s">
        <v>31</v>
      </c>
      <c r="R77" s="36"/>
      <c r="S77" s="27"/>
      <c r="T77" s="27"/>
      <c r="U77" s="27"/>
    </row>
    <row r="78" spans="1:21">
      <c r="A78" s="26"/>
      <c r="B78" s="27"/>
      <c r="C78" s="16" t="s">
        <v>280</v>
      </c>
      <c r="D78" s="17" t="str" cm="1">
        <f t="array" ref="D78">_xlfn.LET(_xlpm.X,TRIM(SUBSTITUTE(C78,"-"," ")), _xlpm.nbr, LEN(_xlpm.X)+1-LEN(SUBSTITUTE(_xlpm.X," ","")),IF(_xlpm.nbr=3,TRIM(C78),""))</f>
        <v/>
      </c>
      <c r="E78" s="32" t="str" cm="1">
        <f t="array" ref="E78">_xlfn.LET(_xlpm.X,TRIM(SUBSTITUTE(C78,"-"," ")), _xlpm.nbr, LEN(_xlpm.X)+1-LEN(SUBSTITUTE(_xlpm.X," ","")),IF(_xlpm.nbr=3,TRIM(C78),""))</f>
        <v/>
      </c>
      <c r="F78" s="31">
        <f t="shared" si="3"/>
        <v>0</v>
      </c>
      <c r="G78" s="31">
        <f t="shared" si="4"/>
        <v>1</v>
      </c>
      <c r="H78" s="31" t="str">
        <f>'Films français.tab'!$C$1</f>
        <v>Réalisateur</v>
      </c>
      <c r="I78" s="31" t="e" cm="1">
        <f t="array" ref="I78">_xlfn.TEXTBEFORE(_xlfn.TEXTSPLIT(A78,CHAR(10),,TRUE),"1")</f>
        <v>#VALUE!</v>
      </c>
      <c r="J78" s="31" t="e" cm="1">
        <f t="array" ref="J78">_xlfn.TEXTAFTER(_xlfn.TEXTSPLIT($A$2,CHAR(10),,TRUE)," ",-1)</f>
        <v>#VALUE!</v>
      </c>
      <c r="K78" s="33" t="str">
        <f t="shared" si="5"/>
        <v>Dahan Olivier</v>
      </c>
      <c r="L78" s="34"/>
      <c r="M78" s="27"/>
      <c r="N78" s="27"/>
      <c r="O78" s="35" t="s">
        <v>281</v>
      </c>
      <c r="P78" s="27"/>
      <c r="Q78" s="27"/>
      <c r="R78" s="27"/>
      <c r="S78" s="27"/>
      <c r="T78" s="27"/>
      <c r="U78" s="27"/>
    </row>
    <row r="79" spans="1:21">
      <c r="A79" s="26"/>
      <c r="B79" s="27"/>
      <c r="C79" s="16" t="s">
        <v>54</v>
      </c>
      <c r="D79" s="17" t="str" cm="1">
        <f t="array" ref="D79">_xlfn.LET(_xlpm.X,TRIM(SUBSTITUTE(C79,"-"," ")), _xlpm.nbr, LEN(_xlpm.X)+1-LEN(SUBSTITUTE(_xlpm.X," ","")),IF(_xlpm.nbr=3,TRIM(C79),""))</f>
        <v/>
      </c>
      <c r="E79" s="32" t="str" cm="1">
        <f t="array" ref="E79">_xlfn.LET(_xlpm.X,TRIM(SUBSTITUTE(C79,"-"," ")), _xlpm.nbr, LEN(_xlpm.X)+1-LEN(SUBSTITUTE(_xlpm.X," ","")),IF(_xlpm.nbr=3,TRIM(C79),""))</f>
        <v/>
      </c>
      <c r="F79" s="31">
        <f t="shared" si="3"/>
        <v>0</v>
      </c>
      <c r="G79" s="31">
        <f t="shared" si="4"/>
        <v>1</v>
      </c>
      <c r="H79" s="31" t="str">
        <f>'Films français.tab'!$C$1</f>
        <v>Réalisateur</v>
      </c>
      <c r="I79" s="31" t="e" cm="1">
        <f t="array" ref="I79">_xlfn.TEXTBEFORE(_xlfn.TEXTSPLIT(A79,CHAR(10),,TRUE),"1")</f>
        <v>#VALUE!</v>
      </c>
      <c r="J79" s="31" t="e" cm="1">
        <f t="array" ref="J79">_xlfn.TEXTAFTER(_xlfn.TEXTSPLIT($A$2,CHAR(10),,TRUE)," ",-1)</f>
        <v>#VALUE!</v>
      </c>
      <c r="K79" s="33" t="str">
        <f t="shared" si="5"/>
        <v>Labro Philippe</v>
      </c>
      <c r="L79" s="34"/>
      <c r="M79" s="27"/>
      <c r="N79" s="27"/>
      <c r="O79" s="35" t="s">
        <v>55</v>
      </c>
      <c r="P79" s="27"/>
      <c r="Q79" s="27"/>
      <c r="R79" s="27"/>
      <c r="S79" s="27"/>
      <c r="T79" s="27"/>
      <c r="U79" s="27"/>
    </row>
    <row r="80" spans="1:21">
      <c r="A80" s="26"/>
      <c r="B80" s="27"/>
      <c r="C80" s="16" t="s">
        <v>325</v>
      </c>
      <c r="D80" s="17" t="str" cm="1">
        <f t="array" ref="D80">_xlfn.LET(_xlpm.X,TRIM(SUBSTITUTE(C80,"-"," ")), _xlpm.nbr, LEN(_xlpm.X)+1-LEN(SUBSTITUTE(_xlpm.X," ","")),IF(_xlpm.nbr=3,TRIM(C80),""))</f>
        <v/>
      </c>
      <c r="E80" s="32" t="str" cm="1">
        <f t="array" ref="E80">_xlfn.LET(_xlpm.X,TRIM(SUBSTITUTE(C80,"-"," ")), _xlpm.nbr, LEN(_xlpm.X)+1-LEN(SUBSTITUTE(_xlpm.X," ","")),IF(_xlpm.nbr=3,TRIM(C80),""))</f>
        <v/>
      </c>
      <c r="F80" s="31">
        <f t="shared" si="3"/>
        <v>0</v>
      </c>
      <c r="G80" s="31">
        <f t="shared" si="4"/>
        <v>1</v>
      </c>
      <c r="H80" s="31" t="str">
        <f>'Films français.tab'!$C$1</f>
        <v>Réalisateur</v>
      </c>
      <c r="I80" s="31" t="e" cm="1">
        <f t="array" ref="I80">_xlfn.TEXTBEFORE(_xlfn.TEXTSPLIT(A80,CHAR(10),,TRUE),"1")</f>
        <v>#VALUE!</v>
      </c>
      <c r="J80" s="31" t="e" cm="1">
        <f t="array" ref="J80">_xlfn.TEXTAFTER(_xlfn.TEXTSPLIT($A$2,CHAR(10),,TRUE)," ",-1)</f>
        <v>#VALUE!</v>
      </c>
      <c r="K80" s="33" t="str">
        <f t="shared" si="5"/>
        <v>Etaix Pierre</v>
      </c>
      <c r="L80" s="34"/>
      <c r="M80" s="27"/>
      <c r="N80" s="27"/>
      <c r="O80" s="35" t="s">
        <v>326</v>
      </c>
      <c r="P80" s="27"/>
      <c r="Q80" s="27"/>
      <c r="R80" s="27"/>
      <c r="S80" s="27"/>
      <c r="T80" s="27"/>
      <c r="U80" s="27"/>
    </row>
    <row r="81" spans="1:21">
      <c r="A81" s="38" t="s">
        <v>409</v>
      </c>
      <c r="B81" s="27"/>
      <c r="C81" s="14" t="s">
        <v>410</v>
      </c>
      <c r="D81" s="15" t="str" cm="1">
        <f t="array" ref="D81">_xlfn.LET(_xlpm.X,TRIM(SUBSTITUTE(C81,"-"," ")), _xlpm.nbr, LEN(_xlpm.X)+1-LEN(SUBSTITUTE(_xlpm.X," ","")),IF(_xlpm.nbr=3,TRIM(C81),""))</f>
        <v/>
      </c>
      <c r="E81" s="32" t="str" cm="1">
        <f t="array" ref="E81">_xlfn.LET(_xlpm.X,TRIM(SUBSTITUTE(C81,"-"," ")), _xlpm.nbr, LEN(_xlpm.X)+1-LEN(SUBSTITUTE(_xlpm.X," ","")),IF(_xlpm.nbr=3,TRIM(C81),""))</f>
        <v/>
      </c>
      <c r="F81" s="31">
        <f t="shared" si="3"/>
        <v>0</v>
      </c>
      <c r="G81" s="31">
        <f t="shared" si="4"/>
        <v>1</v>
      </c>
      <c r="H81" s="31" t="str">
        <f>'Films français.tab'!$C$1</f>
        <v>Réalisateur</v>
      </c>
      <c r="I81" s="31" t="e" cm="1">
        <f t="array" ref="I81">_xlfn.TEXTBEFORE(_xlfn.TEXTSPLIT(A81,CHAR(10),,TRUE),"1")</f>
        <v>#N/A</v>
      </c>
      <c r="J81" s="31" t="e" cm="1">
        <f t="array" ref="J81">_xlfn.TEXTAFTER(_xlfn.TEXTSPLIT($A$2,CHAR(10),,TRUE)," ",-1)</f>
        <v>#VALUE!</v>
      </c>
      <c r="K81" s="33" t="str">
        <f t="shared" si="5"/>
        <v>Dercourt Denis</v>
      </c>
      <c r="L81" s="34"/>
      <c r="M81" s="27"/>
      <c r="N81" s="27"/>
      <c r="O81" s="35" t="s">
        <v>411</v>
      </c>
      <c r="P81" s="27"/>
      <c r="Q81" s="35" t="s">
        <v>174</v>
      </c>
      <c r="R81" s="35" t="s">
        <v>3</v>
      </c>
      <c r="S81" s="27"/>
      <c r="T81" s="27"/>
      <c r="U81" s="27"/>
    </row>
    <row r="82" spans="1:21" ht="42">
      <c r="A82" s="38" t="s">
        <v>557</v>
      </c>
      <c r="B82" s="36"/>
      <c r="C82" s="14" t="s">
        <v>8</v>
      </c>
      <c r="D82" s="15" t="str" cm="1">
        <f t="array" ref="D82">_xlfn.LET(_xlpm.X,TRIM(SUBSTITUTE(C82,"-"," ")), _xlpm.nbr, LEN(_xlpm.X)+1-LEN(SUBSTITUTE(_xlpm.X," ","")),IF(_xlpm.nbr=3,TRIM(C82),""))</f>
        <v/>
      </c>
      <c r="E82" s="32" t="str" cm="1">
        <f t="array" ref="E82">_xlfn.LET(_xlpm.X,TRIM(SUBSTITUTE(C82,"-"," ")), _xlpm.nbr, LEN(_xlpm.X)+1-LEN(SUBSTITUTE(_xlpm.X," ","")),IF(_xlpm.nbr=3,TRIM(C82),""))</f>
        <v/>
      </c>
      <c r="F82" s="31">
        <f t="shared" si="3"/>
        <v>0</v>
      </c>
      <c r="G82" s="30">
        <f t="shared" si="4"/>
        <v>3</v>
      </c>
      <c r="H82" s="30" t="str">
        <f>'Films français.tab'!$C$1</f>
        <v>Réalisateur</v>
      </c>
      <c r="I82" s="30" t="str" cm="1">
        <f t="array" ref="I82">_xlfn.TEXTBEFORE(_xlfn.TEXTSPLIT(A82,CHAR(10),,TRUE),"1")</f>
        <v xml:space="preserve">Les aristocrates </v>
      </c>
      <c r="J82" s="30" t="e" cm="1">
        <f t="array" ref="J82">_xlfn.TEXTAFTER(_xlfn.TEXTSPLIT($A$2,CHAR(10),,TRUE)," ",-1)</f>
        <v>#VALUE!</v>
      </c>
      <c r="K82" s="33" t="str">
        <f t="shared" si="5"/>
        <v>de La Patelliere Denys</v>
      </c>
      <c r="L82" s="39" t="s">
        <v>3</v>
      </c>
      <c r="M82" s="36"/>
      <c r="N82" s="40" t="s">
        <v>3</v>
      </c>
      <c r="O82" s="40" t="s">
        <v>9</v>
      </c>
      <c r="P82" s="36"/>
      <c r="Q82" s="40" t="s">
        <v>5</v>
      </c>
      <c r="R82" s="36"/>
      <c r="S82" s="27"/>
      <c r="T82" s="27"/>
      <c r="U82" s="27"/>
    </row>
    <row r="83" spans="1:21">
      <c r="A83" s="26"/>
      <c r="B83" s="27"/>
      <c r="C83" s="16" t="s">
        <v>175</v>
      </c>
      <c r="D83" s="17" t="str" cm="1">
        <f t="array" ref="D83">_xlfn.LET(_xlpm.X,TRIM(SUBSTITUTE(C83,"-"," ")), _xlpm.nbr, LEN(_xlpm.X)+1-LEN(SUBSTITUTE(_xlpm.X," ","")),IF(_xlpm.nbr=3,TRIM(C83),""))</f>
        <v/>
      </c>
      <c r="E83" s="32" t="str" cm="1">
        <f t="array" ref="E83">_xlfn.LET(_xlpm.X,TRIM(SUBSTITUTE(C83,"-"," ")), _xlpm.nbr, LEN(_xlpm.X)+1-LEN(SUBSTITUTE(_xlpm.X," ","")),IF(_xlpm.nbr=3,TRIM(C83),""))</f>
        <v/>
      </c>
      <c r="F83" s="31">
        <f t="shared" si="3"/>
        <v>0</v>
      </c>
      <c r="G83" s="31">
        <f t="shared" si="4"/>
        <v>1</v>
      </c>
      <c r="H83" s="31" t="str">
        <f>'Films français.tab'!$C$1</f>
        <v>Réalisateur</v>
      </c>
      <c r="I83" s="31" t="e" cm="1">
        <f t="array" ref="I83">_xlfn.TEXTBEFORE(_xlfn.TEXTSPLIT(A83,CHAR(10),,TRUE),"1")</f>
        <v>#VALUE!</v>
      </c>
      <c r="J83" s="31" t="e" cm="1">
        <f t="array" ref="J83">_xlfn.TEXTAFTER(_xlfn.TEXTSPLIT($A$2,CHAR(10),,TRUE)," ",-1)</f>
        <v>#VALUE!</v>
      </c>
      <c r="K83" s="33" t="str">
        <f t="shared" si="5"/>
        <v>Kast Pierre</v>
      </c>
      <c r="L83" s="47" t="s">
        <v>3</v>
      </c>
      <c r="M83" s="27"/>
      <c r="N83" s="27"/>
      <c r="O83" s="35" t="s">
        <v>176</v>
      </c>
      <c r="P83" s="27"/>
      <c r="Q83" s="27"/>
      <c r="R83" s="27"/>
      <c r="S83" s="27"/>
      <c r="T83" s="27"/>
      <c r="U83" s="27"/>
    </row>
    <row r="84" spans="1:21" ht="33.75">
      <c r="A84" s="38" t="s">
        <v>606</v>
      </c>
      <c r="B84" s="27"/>
      <c r="C84" s="14" t="s">
        <v>226</v>
      </c>
      <c r="D84" s="15" t="str" cm="1">
        <f t="array" ref="D84">_xlfn.LET(_xlpm.X,TRIM(SUBSTITUTE(C84,"-"," ")), _xlpm.nbr, LEN(_xlpm.X)+1-LEN(SUBSTITUTE(_xlpm.X," ","")),IF(_xlpm.nbr=3,TRIM(C84),""))</f>
        <v/>
      </c>
      <c r="E84" s="32" t="str" cm="1">
        <f t="array" ref="E84">_xlfn.LET(_xlpm.X,TRIM(SUBSTITUTE(C84,"-"," ")), _xlpm.nbr, LEN(_xlpm.X)+1-LEN(SUBSTITUTE(_xlpm.X," ","")),IF(_xlpm.nbr=3,TRIM(C84),""))</f>
        <v/>
      </c>
      <c r="F84" s="31">
        <f t="shared" si="3"/>
        <v>0</v>
      </c>
      <c r="G84" s="31">
        <f t="shared" si="4"/>
        <v>1</v>
      </c>
      <c r="H84" s="31" t="str">
        <f>'Films français.tab'!$C$1</f>
        <v>Réalisateur</v>
      </c>
      <c r="I84" s="31" t="str" cm="1">
        <f t="array" ref="I84">_xlfn.TEXTBEFORE(_xlfn.TEXTSPLIT(A84,CHAR(10),,TRUE),"1")</f>
        <v>Diabolo menthe (</v>
      </c>
      <c r="J84" s="31" t="e" cm="1">
        <f t="array" ref="J84">_xlfn.TEXTAFTER(_xlfn.TEXTSPLIT($A$2,CHAR(10),,TRUE)," ",-1)</f>
        <v>#VALUE!</v>
      </c>
      <c r="K84" s="33" t="str">
        <f t="shared" si="5"/>
        <v>Kurys Diane</v>
      </c>
      <c r="L84" s="34"/>
      <c r="M84" s="27"/>
      <c r="N84" s="27"/>
      <c r="O84" s="35" t="s">
        <v>227</v>
      </c>
      <c r="P84" s="27"/>
      <c r="Q84" s="27"/>
      <c r="R84" s="27"/>
      <c r="S84" s="27"/>
      <c r="T84" s="27"/>
      <c r="U84" s="27"/>
    </row>
    <row r="85" spans="1:21" ht="30">
      <c r="A85" s="26"/>
      <c r="B85" s="27"/>
      <c r="C85" s="16" t="s">
        <v>315</v>
      </c>
      <c r="D85" s="17" t="str" cm="1">
        <f t="array" ref="D85">_xlfn.LET(_xlpm.X,TRIM(SUBSTITUTE(C85,"-"," ")), _xlpm.nbr, LEN(_xlpm.X)+1-LEN(SUBSTITUTE(_xlpm.X," ","")),IF(_xlpm.nbr=3,TRIM(C85),""))</f>
        <v/>
      </c>
      <c r="E85" s="32" t="str" cm="1">
        <f t="array" ref="E85">_xlfn.LET(_xlpm.X,TRIM(SUBSTITUTE(C85,"-"," ")), _xlpm.nbr, LEN(_xlpm.X)+1-LEN(SUBSTITUTE(_xlpm.X," ","")),IF(_xlpm.nbr=3,TRIM(C85),""))</f>
        <v/>
      </c>
      <c r="F85" s="31">
        <f t="shared" si="3"/>
        <v>0</v>
      </c>
      <c r="G85" s="31">
        <f t="shared" si="4"/>
        <v>1</v>
      </c>
      <c r="H85" s="31" t="str">
        <f>'Films français.tab'!$C$1</f>
        <v>Réalisateur</v>
      </c>
      <c r="I85" s="31" t="e" cm="1">
        <f t="array" ref="I85">_xlfn.TEXTBEFORE(_xlfn.TEXTSPLIT(A85,CHAR(10),,TRUE),"1")</f>
        <v>#VALUE!</v>
      </c>
      <c r="J85" s="31" t="e" cm="1">
        <f t="array" ref="J85">_xlfn.TEXTAFTER(_xlfn.TEXTSPLIT($A$2,CHAR(10),,TRUE)," ",-1)</f>
        <v>#VALUE!</v>
      </c>
      <c r="K85" s="33" t="str">
        <f t="shared" si="5"/>
        <v>Schoendoerffer Pierre</v>
      </c>
      <c r="L85" s="47" t="s">
        <v>42</v>
      </c>
      <c r="M85" s="27"/>
      <c r="N85" s="35" t="s">
        <v>3</v>
      </c>
      <c r="O85" s="35" t="s">
        <v>316</v>
      </c>
      <c r="P85" s="35" t="s">
        <v>96</v>
      </c>
      <c r="Q85" s="27"/>
      <c r="R85" s="27"/>
      <c r="S85" s="27"/>
      <c r="T85" s="27"/>
      <c r="U85" s="27"/>
    </row>
    <row r="86" spans="1:21">
      <c r="A86" s="26"/>
      <c r="B86" s="27"/>
      <c r="C86" s="16" t="s">
        <v>97</v>
      </c>
      <c r="D86" s="17" t="str" cm="1">
        <f t="array" ref="D86">_xlfn.LET(_xlpm.X,TRIM(SUBSTITUTE(C86,"-"," ")), _xlpm.nbr, LEN(_xlpm.X)+1-LEN(SUBSTITUTE(_xlpm.X," ","")),IF(_xlpm.nbr=3,TRIM(C86),""))</f>
        <v/>
      </c>
      <c r="E86" s="32" t="str" cm="1">
        <f t="array" ref="E86">_xlfn.LET(_xlpm.X,TRIM(SUBSTITUTE(C86,"-"," ")), _xlpm.nbr, LEN(_xlpm.X)+1-LEN(SUBSTITUTE(_xlpm.X," ","")),IF(_xlpm.nbr=3,TRIM(C86),""))</f>
        <v/>
      </c>
      <c r="F86" s="31">
        <f t="shared" si="3"/>
        <v>0</v>
      </c>
      <c r="G86" s="31">
        <f t="shared" si="4"/>
        <v>1</v>
      </c>
      <c r="H86" s="31" t="str">
        <f>'Films français.tab'!$C$1</f>
        <v>Réalisateur</v>
      </c>
      <c r="I86" s="31" t="e" cm="1">
        <f t="array" ref="I86">_xlfn.TEXTBEFORE(_xlfn.TEXTSPLIT(A86,CHAR(10),,TRUE),"1")</f>
        <v>#VALUE!</v>
      </c>
      <c r="J86" s="31" t="e" cm="1">
        <f t="array" ref="J86">_xlfn.TEXTAFTER(_xlfn.TEXTSPLIT($A$2,CHAR(10),,TRUE)," ",-1)</f>
        <v>#VALUE!</v>
      </c>
      <c r="K86" s="33" t="str">
        <f t="shared" si="5"/>
        <v>Tchernia Pierre</v>
      </c>
      <c r="L86" s="34"/>
      <c r="M86" s="27"/>
      <c r="N86" s="27"/>
      <c r="O86" s="35" t="s">
        <v>98</v>
      </c>
      <c r="P86" s="27"/>
      <c r="Q86" s="27"/>
      <c r="R86" s="27"/>
      <c r="S86" s="27"/>
      <c r="T86" s="27"/>
      <c r="U86" s="27"/>
    </row>
    <row r="87" spans="1:21">
      <c r="A87" s="26"/>
      <c r="B87" s="27"/>
      <c r="C87" s="16" t="s">
        <v>363</v>
      </c>
      <c r="D87" s="17" t="str" cm="1">
        <f t="array" ref="D87">_xlfn.LET(_xlpm.X,TRIM(SUBSTITUTE(C87,"-"," ")), _xlpm.nbr, LEN(_xlpm.X)+1-LEN(SUBSTITUTE(_xlpm.X," ","")),IF(_xlpm.nbr=3,TRIM(C87),""))</f>
        <v/>
      </c>
      <c r="E87" s="32" t="str" cm="1">
        <f t="array" ref="E87">_xlfn.LET(_xlpm.X,TRIM(SUBSTITUTE(C87,"-"," ")), _xlpm.nbr, LEN(_xlpm.X)+1-LEN(SUBSTITUTE(_xlpm.X," ","")),IF(_xlpm.nbr=3,TRIM(C87),""))</f>
        <v/>
      </c>
      <c r="F87" s="31">
        <f t="shared" si="3"/>
        <v>0</v>
      </c>
      <c r="G87" s="31">
        <f t="shared" si="4"/>
        <v>1</v>
      </c>
      <c r="H87" s="31" t="str">
        <f>'Films français.tab'!$C$1</f>
        <v>Réalisateur</v>
      </c>
      <c r="I87" s="31" t="e" cm="1">
        <f t="array" ref="I87">_xlfn.TEXTBEFORE(_xlfn.TEXTSPLIT(A87,CHAR(10),,TRUE),"1")</f>
        <v>#VALUE!</v>
      </c>
      <c r="J87" s="31" t="e" cm="1">
        <f t="array" ref="J87">_xlfn.TEXTAFTER(_xlfn.TEXTSPLIT($A$2,CHAR(10),,TRUE)," ",-1)</f>
        <v>#VALUE!</v>
      </c>
      <c r="K87" s="33" t="str">
        <f t="shared" si="5"/>
        <v>Guediguian Robert</v>
      </c>
      <c r="L87" s="34"/>
      <c r="M87" s="27"/>
      <c r="N87" s="27"/>
      <c r="O87" s="35" t="s">
        <v>364</v>
      </c>
      <c r="P87" s="27"/>
      <c r="Q87" s="35" t="s">
        <v>174</v>
      </c>
      <c r="R87" s="27"/>
      <c r="S87" s="27"/>
      <c r="T87" s="27"/>
      <c r="U87" s="27"/>
    </row>
    <row r="88" spans="1:21">
      <c r="A88" s="38" t="s">
        <v>357</v>
      </c>
      <c r="B88" s="27"/>
      <c r="C88" s="16" t="s">
        <v>358</v>
      </c>
      <c r="D88" s="17" t="str" cm="1">
        <f t="array" ref="D88">_xlfn.LET(_xlpm.X,TRIM(SUBSTITUTE(C88,"-"," ")), _xlpm.nbr, LEN(_xlpm.X)+1-LEN(SUBSTITUTE(_xlpm.X," ","")),IF(_xlpm.nbr=3,TRIM(C88),""))</f>
        <v/>
      </c>
      <c r="E88" s="32" t="str" cm="1">
        <f t="array" ref="E88">_xlfn.LET(_xlpm.X,TRIM(SUBSTITUTE(C88,"-"," ")), _xlpm.nbr, LEN(_xlpm.X)+1-LEN(SUBSTITUTE(_xlpm.X," ","")),IF(_xlpm.nbr=3,TRIM(C88),""))</f>
        <v/>
      </c>
      <c r="F88" s="31">
        <f t="shared" si="3"/>
        <v>0</v>
      </c>
      <c r="G88" s="31">
        <f t="shared" si="4"/>
        <v>1</v>
      </c>
      <c r="H88" s="31" t="str">
        <f>'Films français.tab'!$C$1</f>
        <v>Réalisateur</v>
      </c>
      <c r="I88" s="31" t="e" cm="1">
        <f t="array" ref="I88">_xlfn.TEXTBEFORE(_xlfn.TEXTSPLIT(A88,CHAR(10),,TRUE),"1")</f>
        <v>#N/A</v>
      </c>
      <c r="J88" s="31" t="e" cm="1">
        <f t="array" ref="J88">_xlfn.TEXTAFTER(_xlfn.TEXTSPLIT($A$2,CHAR(10),,TRUE)," ",-1)</f>
        <v>#VALUE!</v>
      </c>
      <c r="K88" s="33" t="str">
        <f t="shared" si="5"/>
        <v>Moll Dominik</v>
      </c>
      <c r="L88" s="34"/>
      <c r="M88" s="27"/>
      <c r="N88" s="35" t="s">
        <v>29</v>
      </c>
      <c r="O88" s="35" t="s">
        <v>359</v>
      </c>
      <c r="P88" s="27"/>
      <c r="Q88" s="35" t="s">
        <v>174</v>
      </c>
      <c r="R88" s="35" t="s">
        <v>3</v>
      </c>
      <c r="S88" s="27"/>
      <c r="T88" s="27"/>
      <c r="U88" s="27"/>
    </row>
    <row r="89" spans="1:21" ht="132.75">
      <c r="A89" s="38" t="s">
        <v>457</v>
      </c>
      <c r="B89" s="27"/>
      <c r="C89" s="16" t="s">
        <v>65</v>
      </c>
      <c r="D89" s="17" t="str" cm="1">
        <f t="array" ref="D89">_xlfn.LET(_xlpm.X,TRIM(SUBSTITUTE(C89,"-"," ")), _xlpm.nbr, LEN(_xlpm.X)+1-LEN(SUBSTITUTE(_xlpm.X," ","")),IF(_xlpm.nbr=3,TRIM(C89),""))</f>
        <v/>
      </c>
      <c r="E89" s="32" t="str" cm="1">
        <f t="array" ref="E89">_xlfn.LET(_xlpm.X,TRIM(SUBSTITUTE(C89,"-"," ")), _xlpm.nbr, LEN(_xlpm.X)+1-LEN(SUBSTITUTE(_xlpm.X," ","")),IF(_xlpm.nbr=3,TRIM(C89),""))</f>
        <v/>
      </c>
      <c r="F89" s="31">
        <f t="shared" si="3"/>
        <v>0</v>
      </c>
      <c r="G89" s="31">
        <f t="shared" si="4"/>
        <v>1</v>
      </c>
      <c r="H89" s="31" t="str">
        <f>'Films français.tab'!$C$1</f>
        <v>Réalisateur</v>
      </c>
      <c r="I89" s="31" t="str" cm="1">
        <f t="array" ref="I89">_xlfn.TEXTBEFORE(_xlfn.TEXTSPLIT(A89,CHAR(10),,TRUE),"1")</f>
        <v>Le Dos au mur (</v>
      </c>
      <c r="J89" s="31" t="e" cm="1">
        <f t="array" ref="J89">_xlfn.TEXTAFTER(_xlfn.TEXTSPLIT($A$2,CHAR(10),,TRUE)," ",-1)</f>
        <v>#VALUE!</v>
      </c>
      <c r="K89" s="33" t="str">
        <f t="shared" si="5"/>
        <v>Molinaro Edouard</v>
      </c>
      <c r="L89" s="39" t="s">
        <v>3</v>
      </c>
      <c r="M89" s="36"/>
      <c r="N89" s="40" t="s">
        <v>29</v>
      </c>
      <c r="O89" s="40" t="s">
        <v>66</v>
      </c>
      <c r="P89" s="36"/>
      <c r="Q89" s="40" t="s">
        <v>31</v>
      </c>
      <c r="R89" s="36"/>
      <c r="S89" s="27"/>
      <c r="T89" s="27"/>
      <c r="U89" s="27"/>
    </row>
    <row r="90" spans="1:21">
      <c r="A90" s="26"/>
      <c r="B90" s="27"/>
      <c r="C90" s="16" t="s">
        <v>387</v>
      </c>
      <c r="D90" s="17" t="str" cm="1">
        <f t="array" ref="D90">_xlfn.LET(_xlpm.X,TRIM(SUBSTITUTE(C90,"-"," ")), _xlpm.nbr, LEN(_xlpm.X)+1-LEN(SUBSTITUTE(_xlpm.X," ","")),IF(_xlpm.nbr=3,TRIM(C90),""))</f>
        <v/>
      </c>
      <c r="E90" s="32" t="str" cm="1">
        <f t="array" ref="E90">_xlfn.LET(_xlpm.X,TRIM(SUBSTITUTE(C90,"-"," ")), _xlpm.nbr, LEN(_xlpm.X)+1-LEN(SUBSTITUTE(_xlpm.X," ","")),IF(_xlpm.nbr=3,TRIM(C90),""))</f>
        <v/>
      </c>
      <c r="F90" s="31">
        <f t="shared" si="3"/>
        <v>0</v>
      </c>
      <c r="G90" s="31">
        <f t="shared" si="4"/>
        <v>1</v>
      </c>
      <c r="H90" s="31" t="str">
        <f>'Films français.tab'!$C$1</f>
        <v>Réalisateur</v>
      </c>
      <c r="I90" s="31" t="e" cm="1">
        <f t="array" ref="I90">_xlfn.TEXTBEFORE(_xlfn.TEXTSPLIT(A90,CHAR(10),,TRUE),"1")</f>
        <v>#VALUE!</v>
      </c>
      <c r="J90" s="31" t="e" cm="1">
        <f t="array" ref="J90">_xlfn.TEXTAFTER(_xlfn.TEXTSPLIT($A$2,CHAR(10),,TRUE)," ",-1)</f>
        <v>#VALUE!</v>
      </c>
      <c r="K90" s="33" t="str">
        <f t="shared" si="5"/>
        <v>Attal Yvan</v>
      </c>
      <c r="L90" s="34"/>
      <c r="M90" s="27"/>
      <c r="N90" s="27"/>
      <c r="O90" s="35" t="s">
        <v>388</v>
      </c>
      <c r="P90" s="27"/>
      <c r="Q90" s="35" t="s">
        <v>174</v>
      </c>
      <c r="R90" s="27"/>
      <c r="S90" s="27"/>
      <c r="T90" s="27"/>
      <c r="U90" s="27"/>
    </row>
    <row r="91" spans="1:21">
      <c r="A91" s="26"/>
      <c r="B91" s="27"/>
      <c r="C91" s="14" t="s">
        <v>39</v>
      </c>
      <c r="D91" s="15" t="str" cm="1">
        <f t="array" ref="D91">_xlfn.LET(_xlpm.X,TRIM(SUBSTITUTE(C91,"-"," ")), _xlpm.nbr, LEN(_xlpm.X)+1-LEN(SUBSTITUTE(_xlpm.X," ","")),IF(_xlpm.nbr=3,TRIM(C91),""))</f>
        <v/>
      </c>
      <c r="E91" s="32" t="str" cm="1">
        <f t="array" ref="E91">_xlfn.LET(_xlpm.X,TRIM(SUBSTITUTE(C91,"-"," ")), _xlpm.nbr, LEN(_xlpm.X)+1-LEN(SUBSTITUTE(_xlpm.X," ","")),IF(_xlpm.nbr=3,TRIM(C91),""))</f>
        <v/>
      </c>
      <c r="F91" s="31">
        <f t="shared" si="3"/>
        <v>0</v>
      </c>
      <c r="G91" s="31">
        <f t="shared" si="4"/>
        <v>1</v>
      </c>
      <c r="H91" s="31" t="str">
        <f>'Films français.tab'!$C$1</f>
        <v>Réalisateur</v>
      </c>
      <c r="I91" s="31" t="e" cm="1">
        <f t="array" ref="I91">_xlfn.TEXTBEFORE(_xlfn.TEXTSPLIT(A91,CHAR(10),,TRUE),"1")</f>
        <v>#VALUE!</v>
      </c>
      <c r="J91" s="31" t="e" cm="1">
        <f t="array" ref="J91">_xlfn.TEXTAFTER(_xlfn.TEXTSPLIT($A$2,CHAR(10),,TRUE)," ",-1)</f>
        <v>#VALUE!</v>
      </c>
      <c r="K91" s="33" t="str">
        <f t="shared" si="5"/>
        <v>Tourneur Maurice</v>
      </c>
      <c r="L91" s="47" t="s">
        <v>29</v>
      </c>
      <c r="M91" s="27"/>
      <c r="N91" s="35" t="s">
        <v>3</v>
      </c>
      <c r="O91" s="35" t="s">
        <v>40</v>
      </c>
      <c r="P91" s="27"/>
      <c r="Q91" s="27"/>
      <c r="R91" s="27"/>
      <c r="S91" s="27"/>
      <c r="T91" s="27"/>
      <c r="U91" s="27"/>
    </row>
    <row r="92" spans="1:21">
      <c r="A92" s="26"/>
      <c r="B92" s="27"/>
      <c r="C92" s="14" t="s">
        <v>246</v>
      </c>
      <c r="D92" s="15" t="str" cm="1">
        <f t="array" ref="D92">_xlfn.LET(_xlpm.X,TRIM(SUBSTITUTE(C92,"-"," ")), _xlpm.nbr, LEN(_xlpm.X)+1-LEN(SUBSTITUTE(_xlpm.X," ","")),IF(_xlpm.nbr=3,TRIM(C92),""))</f>
        <v/>
      </c>
      <c r="E92" s="32" t="str" cm="1">
        <f t="array" ref="E92">_xlfn.LET(_xlpm.X,TRIM(SUBSTITUTE(C92,"-"," ")), _xlpm.nbr, LEN(_xlpm.X)+1-LEN(SUBSTITUTE(_xlpm.X," ","")),IF(_xlpm.nbr=3,TRIM(C92),""))</f>
        <v/>
      </c>
      <c r="F92" s="31">
        <f t="shared" si="3"/>
        <v>0</v>
      </c>
      <c r="G92" s="31">
        <f t="shared" si="4"/>
        <v>1</v>
      </c>
      <c r="H92" s="31" t="str">
        <f>'Films français.tab'!$C$1</f>
        <v>Réalisateur</v>
      </c>
      <c r="I92" s="31" t="e" cm="1">
        <f t="array" ref="I92">_xlfn.TEXTBEFORE(_xlfn.TEXTSPLIT(A92,CHAR(10),,TRUE),"1")</f>
        <v>#VALUE!</v>
      </c>
      <c r="J92" s="31" t="e" cm="1">
        <f t="array" ref="J92">_xlfn.TEXTAFTER(_xlfn.TEXTSPLIT($A$2,CHAR(10),,TRUE)," ",-1)</f>
        <v>#VALUE!</v>
      </c>
      <c r="K92" s="33" t="str">
        <f t="shared" si="5"/>
        <v>Merlet Agnes</v>
      </c>
      <c r="L92" s="34"/>
      <c r="M92" s="27"/>
      <c r="N92" s="27"/>
      <c r="O92" s="35" t="s">
        <v>247</v>
      </c>
      <c r="P92" s="27"/>
      <c r="Q92" s="27"/>
      <c r="R92" s="27"/>
      <c r="S92" s="27"/>
      <c r="T92" s="27"/>
      <c r="U92" s="27"/>
    </row>
    <row r="93" spans="1:21">
      <c r="A93" s="26"/>
      <c r="B93" s="27"/>
      <c r="C93" s="14" t="s">
        <v>74</v>
      </c>
      <c r="D93" s="15" t="str" cm="1">
        <f t="array" ref="D93">_xlfn.LET(_xlpm.X,TRIM(SUBSTITUTE(C93,"-"," ")), _xlpm.nbr, LEN(_xlpm.X)+1-LEN(SUBSTITUTE(_xlpm.X," ","")),IF(_xlpm.nbr=3,TRIM(C93),""))</f>
        <v/>
      </c>
      <c r="E93" s="32" t="str" cm="1">
        <f t="array" ref="E93">_xlfn.LET(_xlpm.X,TRIM(SUBSTITUTE(C93,"-"," ")), _xlpm.nbr, LEN(_xlpm.X)+1-LEN(SUBSTITUTE(_xlpm.X," ","")),IF(_xlpm.nbr=3,TRIM(C93),""))</f>
        <v/>
      </c>
      <c r="F93" s="31">
        <f t="shared" si="3"/>
        <v>0</v>
      </c>
      <c r="G93" s="31">
        <f t="shared" si="4"/>
        <v>1</v>
      </c>
      <c r="H93" s="31" t="str">
        <f>'Films français.tab'!$C$1</f>
        <v>Réalisateur</v>
      </c>
      <c r="I93" s="31" t="e" cm="1">
        <f t="array" ref="I93">_xlfn.TEXTBEFORE(_xlfn.TEXTSPLIT(A93,CHAR(10),,TRUE),"1")</f>
        <v>#VALUE!</v>
      </c>
      <c r="J93" s="31" t="e" cm="1">
        <f t="array" ref="J93">_xlfn.TEXTAFTER(_xlfn.TEXTSPLIT($A$2,CHAR(10),,TRUE)," ",-1)</f>
        <v>#VALUE!</v>
      </c>
      <c r="K93" s="33" t="str">
        <f t="shared" si="5"/>
        <v>Varda Agnes</v>
      </c>
      <c r="L93" s="34"/>
      <c r="M93" s="27"/>
      <c r="N93" s="35" t="s">
        <v>3</v>
      </c>
      <c r="O93" s="35" t="s">
        <v>75</v>
      </c>
      <c r="P93" s="27"/>
      <c r="Q93" s="27"/>
      <c r="R93" s="27"/>
      <c r="S93" s="27"/>
      <c r="T93" s="27"/>
      <c r="U93" s="27"/>
    </row>
    <row r="94" spans="1:21">
      <c r="A94" s="26"/>
      <c r="B94" s="27"/>
      <c r="C94" s="14" t="s">
        <v>137</v>
      </c>
      <c r="D94" s="15" t="str" cm="1">
        <f t="array" ref="D94">_xlfn.LET(_xlpm.X,TRIM(SUBSTITUTE(C94,"-"," ")), _xlpm.nbr, LEN(_xlpm.X)+1-LEN(SUBSTITUTE(_xlpm.X," ","")),IF(_xlpm.nbr=3,TRIM(C94),""))</f>
        <v/>
      </c>
      <c r="E94" s="32" t="str" cm="1">
        <f t="array" ref="E94">_xlfn.LET(_xlpm.X,TRIM(SUBSTITUTE(C94,"-"," ")), _xlpm.nbr, LEN(_xlpm.X)+1-LEN(SUBSTITUTE(_xlpm.X," ","")),IF(_xlpm.nbr=3,TRIM(C94),""))</f>
        <v/>
      </c>
      <c r="F94" s="31">
        <f t="shared" si="3"/>
        <v>0</v>
      </c>
      <c r="G94" s="31">
        <f t="shared" si="4"/>
        <v>1</v>
      </c>
      <c r="H94" s="31" t="str">
        <f>'Films français.tab'!$C$1</f>
        <v>Réalisateur</v>
      </c>
      <c r="I94" s="31" t="e" cm="1">
        <f t="array" ref="I94">_xlfn.TEXTBEFORE(_xlfn.TEXTSPLIT(A94,CHAR(10),,TRUE),"1")</f>
        <v>#VALUE!</v>
      </c>
      <c r="J94" s="31" t="e" cm="1">
        <f t="array" ref="J94">_xlfn.TEXTAFTER(_xlfn.TEXTSPLIT($A$2,CHAR(10),,TRUE)," ",-1)</f>
        <v>#VALUE!</v>
      </c>
      <c r="K94" s="33" t="str">
        <f t="shared" si="5"/>
        <v>Cavalier Alain</v>
      </c>
      <c r="L94" s="47" t="s">
        <v>42</v>
      </c>
      <c r="M94" s="27"/>
      <c r="N94" s="35" t="s">
        <v>3</v>
      </c>
      <c r="O94" s="35" t="s">
        <v>138</v>
      </c>
      <c r="P94" s="35" t="s">
        <v>96</v>
      </c>
      <c r="Q94" s="27"/>
      <c r="R94" s="27"/>
      <c r="S94" s="27"/>
      <c r="T94" s="27"/>
      <c r="U94" s="27"/>
    </row>
    <row r="95" spans="1:21" ht="124.5">
      <c r="A95" s="38" t="s">
        <v>458</v>
      </c>
      <c r="B95" s="27"/>
      <c r="C95" s="16" t="s">
        <v>311</v>
      </c>
      <c r="D95" s="17" t="str" cm="1">
        <f t="array" ref="D95">_xlfn.LET(_xlpm.X,TRIM(SUBSTITUTE(C95,"-"," ")), _xlpm.nbr, LEN(_xlpm.X)+1-LEN(SUBSTITUTE(_xlpm.X," ","")),IF(_xlpm.nbr=3,TRIM(C95),""))</f>
        <v/>
      </c>
      <c r="E95" s="32" t="str" cm="1">
        <f t="array" ref="E95">_xlfn.LET(_xlpm.X,TRIM(SUBSTITUTE(C95,"-"," ")), _xlpm.nbr, LEN(_xlpm.X)+1-LEN(SUBSTITUTE(_xlpm.X," ","")),IF(_xlpm.nbr=3,TRIM(C95),""))</f>
        <v/>
      </c>
      <c r="F95" s="31">
        <f t="shared" si="3"/>
        <v>0</v>
      </c>
      <c r="G95" s="31">
        <f t="shared" si="4"/>
        <v>1</v>
      </c>
      <c r="H95" s="31" t="str">
        <f>'Films français.tab'!$C$1</f>
        <v>Réalisateur</v>
      </c>
      <c r="I95" s="31" t="str" cm="1">
        <f t="array" ref="I95">_xlfn.TEXTBEFORE(_xlfn.TEXTSPLIT(A95,CHAR(10),,TRUE),"1")</f>
        <v>Journal d'un scélérat (</v>
      </c>
      <c r="J95" s="31" t="e" cm="1">
        <f t="array" ref="J95">_xlfn.TEXTAFTER(_xlfn.TEXTSPLIT($A$2,CHAR(10),,TRUE)," ",-1)</f>
        <v>#VALUE!</v>
      </c>
      <c r="K95" s="33" t="str">
        <f t="shared" si="5"/>
        <v>Rohmer Eric</v>
      </c>
      <c r="L95" s="48"/>
      <c r="M95" s="36"/>
      <c r="N95" s="40" t="s">
        <v>29</v>
      </c>
      <c r="O95" s="40" t="s">
        <v>312</v>
      </c>
      <c r="P95" s="36"/>
      <c r="Q95" s="40" t="s">
        <v>31</v>
      </c>
      <c r="R95" s="36"/>
      <c r="S95" s="27"/>
      <c r="T95" s="27"/>
      <c r="U95" s="27"/>
    </row>
    <row r="96" spans="1:21">
      <c r="A96" s="26"/>
      <c r="B96" s="27"/>
      <c r="C96" s="14" t="s">
        <v>88</v>
      </c>
      <c r="D96" s="15" t="str" cm="1">
        <f t="array" ref="D96">_xlfn.LET(_xlpm.X,TRIM(SUBSTITUTE(C96,"-"," ")), _xlpm.nbr, LEN(_xlpm.X)+1-LEN(SUBSTITUTE(_xlpm.X," ","")),IF(_xlpm.nbr=3,TRIM(C96),""))</f>
        <v/>
      </c>
      <c r="E96" s="32" t="str" cm="1">
        <f t="array" ref="E96">_xlfn.LET(_xlpm.X,TRIM(SUBSTITUTE(C96,"-"," ")), _xlpm.nbr, LEN(_xlpm.X)+1-LEN(SUBSTITUTE(_xlpm.X," ","")),IF(_xlpm.nbr=3,TRIM(C96),""))</f>
        <v/>
      </c>
      <c r="F96" s="31">
        <f t="shared" si="3"/>
        <v>0</v>
      </c>
      <c r="G96" s="31">
        <f t="shared" si="4"/>
        <v>1</v>
      </c>
      <c r="H96" s="31" t="str">
        <f>'Films français.tab'!$C$1</f>
        <v>Réalisateur</v>
      </c>
      <c r="I96" s="31" t="e" cm="1">
        <f t="array" ref="I96">_xlfn.TEXTBEFORE(_xlfn.TEXTSPLIT(A96,CHAR(10),,TRUE),"1")</f>
        <v>#VALUE!</v>
      </c>
      <c r="J96" s="31" t="e" cm="1">
        <f t="array" ref="J96">_xlfn.TEXTAFTER(_xlfn.TEXTSPLIT($A$2,CHAR(10),,TRUE)," ",-1)</f>
        <v>#VALUE!</v>
      </c>
      <c r="K96" s="33" t="str">
        <f t="shared" si="5"/>
        <v>Chabat Alain</v>
      </c>
      <c r="L96" s="34"/>
      <c r="M96" s="27"/>
      <c r="N96" s="27"/>
      <c r="O96" s="35" t="s">
        <v>89</v>
      </c>
      <c r="P96" s="27"/>
      <c r="Q96" s="27"/>
      <c r="R96" s="27"/>
      <c r="S96" s="27"/>
      <c r="T96" s="27"/>
      <c r="U96" s="27"/>
    </row>
    <row r="97" spans="1:21">
      <c r="A97" s="38" t="s">
        <v>560</v>
      </c>
      <c r="B97" s="27"/>
      <c r="C97" s="14" t="s">
        <v>377</v>
      </c>
      <c r="D97" s="15" t="str" cm="1">
        <f t="array" ref="D97">_xlfn.LET(_xlpm.X,TRIM(SUBSTITUTE(C97,"-"," ")), _xlpm.nbr, LEN(_xlpm.X)+1-LEN(SUBSTITUTE(_xlpm.X," ","")),IF(_xlpm.nbr=3,TRIM(C97),""))</f>
        <v/>
      </c>
      <c r="E97" s="32" t="str" cm="1">
        <f t="array" ref="E97">_xlfn.LET(_xlpm.X,TRIM(SUBSTITUTE(C97,"-"," ")), _xlpm.nbr, LEN(_xlpm.X)+1-LEN(SUBSTITUTE(_xlpm.X," ","")),IF(_xlpm.nbr=3,TRIM(C97),""))</f>
        <v/>
      </c>
      <c r="F97" s="31">
        <f t="shared" si="3"/>
        <v>0</v>
      </c>
      <c r="G97" s="31">
        <f t="shared" si="4"/>
        <v>1</v>
      </c>
      <c r="H97" s="31" t="str">
        <f>'Films français.tab'!$C$1</f>
        <v>Réalisateur</v>
      </c>
      <c r="I97" s="31" t="e" cm="1">
        <f t="array" ref="I97">_xlfn.TEXTBEFORE(_xlfn.TEXTSPLIT(A97,CHAR(10),,TRUE),"1")</f>
        <v>#N/A</v>
      </c>
      <c r="J97" s="31" t="e" cm="1">
        <f t="array" ref="J97">_xlfn.TEXTAFTER(_xlfn.TEXTSPLIT($A$2,CHAR(10),,TRUE)," ",-1)</f>
        <v>#VALUE!</v>
      </c>
      <c r="K97" s="33" t="str">
        <f t="shared" si="5"/>
        <v>Zonco Erick</v>
      </c>
      <c r="L97" s="34"/>
      <c r="M97" s="27"/>
      <c r="N97" s="27"/>
      <c r="O97" s="35" t="s">
        <v>378</v>
      </c>
      <c r="P97" s="27"/>
      <c r="Q97" s="35" t="s">
        <v>174</v>
      </c>
      <c r="R97" s="35" t="s">
        <v>3</v>
      </c>
      <c r="S97" s="27"/>
      <c r="T97" s="27"/>
      <c r="U97" s="27"/>
    </row>
    <row r="98" spans="1:21" ht="33.75">
      <c r="A98" s="38" t="s">
        <v>459</v>
      </c>
      <c r="B98" s="27"/>
      <c r="C98" s="16" t="s">
        <v>235</v>
      </c>
      <c r="D98" s="17" t="str" cm="1">
        <f t="array" ref="D98">_xlfn.LET(_xlpm.X,TRIM(SUBSTITUTE(C98,"-"," ")), _xlpm.nbr, LEN(_xlpm.X)+1-LEN(SUBSTITUTE(_xlpm.X," ","")),IF(_xlpm.nbr=3,TRIM(C98),""))</f>
        <v/>
      </c>
      <c r="E98" s="32" t="str" cm="1">
        <f t="array" ref="E98">_xlfn.LET(_xlpm.X,TRIM(SUBSTITUTE(C98,"-"," ")), _xlpm.nbr, LEN(_xlpm.X)+1-LEN(SUBSTITUTE(_xlpm.X," ","")),IF(_xlpm.nbr=3,TRIM(C98),""))</f>
        <v/>
      </c>
      <c r="F98" s="31">
        <f t="shared" si="3"/>
        <v>0</v>
      </c>
      <c r="G98" s="31">
        <f t="shared" si="4"/>
        <v>1</v>
      </c>
      <c r="H98" s="31" t="str">
        <f>'Films français.tab'!$C$1</f>
        <v>Réalisateur</v>
      </c>
      <c r="I98" s="31" t="str" cm="1">
        <f t="array" ref="I98">_xlfn.TEXTBEFORE(_xlfn.TEXTSPLIT(A98,CHAR(10),,TRUE),"1")</f>
        <v>La Vie est un long fleuve tranquille (</v>
      </c>
      <c r="J98" s="31" t="e" cm="1">
        <f t="array" ref="J98">_xlfn.TEXTAFTER(_xlfn.TEXTSPLIT($A$2,CHAR(10),,TRUE)," ",-1)</f>
        <v>#VALUE!</v>
      </c>
      <c r="K98" s="33" t="str">
        <f t="shared" si="5"/>
        <v>Chatiliez Etienne</v>
      </c>
      <c r="L98" s="47" t="s">
        <v>3</v>
      </c>
      <c r="M98" s="27"/>
      <c r="N98" s="35" t="s">
        <v>29</v>
      </c>
      <c r="O98" s="35" t="s">
        <v>236</v>
      </c>
      <c r="P98" s="27"/>
      <c r="Q98" s="27"/>
      <c r="R98" s="27"/>
      <c r="S98" s="27"/>
      <c r="T98" s="27"/>
      <c r="U98" s="27"/>
    </row>
    <row r="99" spans="1:21">
      <c r="A99" s="26"/>
      <c r="B99" s="27"/>
      <c r="C99" s="14" t="s">
        <v>105</v>
      </c>
      <c r="D99" s="15" t="str" cm="1">
        <f t="array" ref="D99">_xlfn.LET(_xlpm.X,TRIM(SUBSTITUTE(C99,"-"," ")), _xlpm.nbr, LEN(_xlpm.X)+1-LEN(SUBSTITUTE(_xlpm.X," ","")),IF(_xlpm.nbr=3,TRIM(C99),""))</f>
        <v/>
      </c>
      <c r="E99" s="32" t="str" cm="1">
        <f t="array" ref="E99">_xlfn.LET(_xlpm.X,TRIM(SUBSTITUTE(C99,"-"," ")), _xlpm.nbr, LEN(_xlpm.X)+1-LEN(SUBSTITUTE(_xlpm.X," ","")),IF(_xlpm.nbr=3,TRIM(C99),""))</f>
        <v/>
      </c>
      <c r="F99" s="31">
        <f t="shared" si="3"/>
        <v>0</v>
      </c>
      <c r="G99" s="31">
        <f t="shared" si="4"/>
        <v>1</v>
      </c>
      <c r="H99" s="31" t="str">
        <f>'Films français.tab'!$C$1</f>
        <v>Réalisateur</v>
      </c>
      <c r="I99" s="31" t="e" cm="1">
        <f t="array" ref="I99">_xlfn.TEXTBEFORE(_xlfn.TEXTSPLIT(A99,CHAR(10),,TRUE),"1")</f>
        <v>#VALUE!</v>
      </c>
      <c r="J99" s="31" t="e" cm="1">
        <f t="array" ref="J99">_xlfn.TEXTAFTER(_xlfn.TEXTSPLIT($A$2,CHAR(10),,TRUE)," ",-1)</f>
        <v>#VALUE!</v>
      </c>
      <c r="K99" s="33" t="str">
        <f t="shared" si="5"/>
        <v>Jessua Alain</v>
      </c>
      <c r="L99" s="34"/>
      <c r="M99" s="27"/>
      <c r="N99" s="35" t="s">
        <v>3</v>
      </c>
      <c r="O99" s="35" t="s">
        <v>106</v>
      </c>
      <c r="P99" s="27"/>
      <c r="Q99" s="27"/>
      <c r="R99" s="27"/>
      <c r="S99" s="27"/>
      <c r="T99" s="27"/>
      <c r="U99" s="27"/>
    </row>
    <row r="100" spans="1:21">
      <c r="A100" s="38"/>
      <c r="B100" s="27"/>
      <c r="C100" s="14" t="s">
        <v>632</v>
      </c>
      <c r="D100" s="15" t="str" cm="1">
        <f t="array" ref="D100">_xlfn.LET(_xlpm.X,TRIM(SUBSTITUTE(C100,"-"," ")), _xlpm.nbr, LEN(_xlpm.X)+1-LEN(SUBSTITUTE(_xlpm.X," ","")),IF(_xlpm.nbr=3,TRIM(C100),""))</f>
        <v/>
      </c>
      <c r="E100" s="32" t="str" cm="1">
        <f t="array" ref="E100">_xlfn.LET(_xlpm.X,TRIM(SUBSTITUTE(C100,"-"," ")), _xlpm.nbr, LEN(_xlpm.X)+1-LEN(SUBSTITUTE(_xlpm.X," ","")),IF(_xlpm.nbr=3,TRIM(C100),""))</f>
        <v/>
      </c>
      <c r="F100" s="31">
        <f t="shared" si="3"/>
        <v>0</v>
      </c>
      <c r="G100" s="31">
        <f t="shared" si="4"/>
        <v>1</v>
      </c>
      <c r="H100" s="31" t="str">
        <f>'Films français.tab'!$C$1</f>
        <v>Réalisateur</v>
      </c>
      <c r="I100" s="31" t="e" cm="1">
        <f t="array" ref="I100">_xlfn.TEXTBEFORE(_xlfn.TEXTSPLIT(A100,CHAR(10),,TRUE),"1")</f>
        <v>#VALUE!</v>
      </c>
      <c r="J100" s="31" t="e" cm="1">
        <f t="array" ref="J100">_xlfn.TEXTAFTER(_xlfn.TEXTSPLIT($A$2,CHAR(10),,TRUE)," ",-1)</f>
        <v>#VALUE!</v>
      </c>
      <c r="K100" s="33" t="str">
        <f t="shared" si="5"/>
        <v>Tanner Alain</v>
      </c>
      <c r="L100" s="39"/>
      <c r="M100" s="36"/>
      <c r="N100" s="40"/>
      <c r="O100" s="35"/>
      <c r="P100" s="36"/>
      <c r="Q100" s="40"/>
      <c r="R100" s="36"/>
      <c r="S100" s="27"/>
      <c r="T100" s="27"/>
      <c r="U100" s="27"/>
    </row>
    <row r="101" spans="1:21">
      <c r="A101" s="38" t="s">
        <v>284</v>
      </c>
      <c r="B101" s="27"/>
      <c r="C101" s="14" t="s">
        <v>538</v>
      </c>
      <c r="D101" s="15" t="str" cm="1">
        <f t="array" ref="D101">_xlfn.LET(_xlpm.X,TRIM(SUBSTITUTE(C101,"-"," ")), _xlpm.nbr, LEN(_xlpm.X)+1-LEN(SUBSTITUTE(_xlpm.X," ","")),IF(_xlpm.nbr=3,TRIM(C101),""))</f>
        <v/>
      </c>
      <c r="E101" s="32" t="str" cm="1">
        <f t="array" ref="E101">_xlfn.LET(_xlpm.X,TRIM(SUBSTITUTE(C101,"-"," ")), _xlpm.nbr, LEN(_xlpm.X)+1-LEN(SUBSTITUTE(_xlpm.X," ","")),IF(_xlpm.nbr=3,TRIM(C101),""))</f>
        <v/>
      </c>
      <c r="F101" s="31">
        <f t="shared" si="3"/>
        <v>0</v>
      </c>
      <c r="G101" s="31">
        <f t="shared" si="4"/>
        <v>1</v>
      </c>
      <c r="H101" s="31" t="str">
        <f>'Films français.tab'!$C$1</f>
        <v>Réalisateur</v>
      </c>
      <c r="I101" s="31" t="e" cm="1">
        <f t="array" ref="I101">_xlfn.TEXTBEFORE(_xlfn.TEXTSPLIT(A101,CHAR(10),,TRUE),"1")</f>
        <v>#N/A</v>
      </c>
      <c r="J101" s="31" t="e" cm="1">
        <f t="array" ref="J101">_xlfn.TEXTAFTER(_xlfn.TEXTSPLIT($A$2,CHAR(10),,TRUE)," ",-1)</f>
        <v>#VALUE!</v>
      </c>
      <c r="K101" s="33" t="str">
        <f t="shared" si="5"/>
        <v>Dupeyron François</v>
      </c>
      <c r="L101" s="34"/>
      <c r="M101" s="27"/>
      <c r="N101" s="27"/>
      <c r="O101" s="35" t="s">
        <v>539</v>
      </c>
      <c r="P101" s="27"/>
      <c r="Q101" s="35" t="s">
        <v>174</v>
      </c>
      <c r="R101" s="27"/>
      <c r="S101" s="27"/>
      <c r="T101" s="27"/>
      <c r="U101" s="27"/>
    </row>
    <row r="102" spans="1:21">
      <c r="A102" s="26"/>
      <c r="B102" s="27"/>
      <c r="C102" s="14" t="s">
        <v>478</v>
      </c>
      <c r="D102" s="15" t="str" cm="1">
        <f t="array" ref="D102">_xlfn.LET(_xlpm.X,TRIM(SUBSTITUTE(C102,"-"," ")), _xlpm.nbr, LEN(_xlpm.X)+1-LEN(SUBSTITUTE(_xlpm.X," ","")),IF(_xlpm.nbr=3,TRIM(C102),""))</f>
        <v/>
      </c>
      <c r="E102" s="32" t="str" cm="1">
        <f t="array" ref="E102">_xlfn.LET(_xlpm.X,TRIM(SUBSTITUTE(C102,"-"," ")), _xlpm.nbr, LEN(_xlpm.X)+1-LEN(SUBSTITUTE(_xlpm.X," ","")),IF(_xlpm.nbr=3,TRIM(C102),""))</f>
        <v/>
      </c>
      <c r="F102" s="31">
        <f t="shared" si="3"/>
        <v>0</v>
      </c>
      <c r="G102" s="31">
        <f t="shared" si="4"/>
        <v>1</v>
      </c>
      <c r="H102" s="31" t="str">
        <f>'Films français.tab'!$C$1</f>
        <v>Réalisateur</v>
      </c>
      <c r="I102" s="31" t="e" cm="1">
        <f t="array" ref="I102">_xlfn.TEXTBEFORE(_xlfn.TEXTSPLIT(A102,CHAR(10),,TRUE),"1")</f>
        <v>#VALUE!</v>
      </c>
      <c r="J102" s="31" t="e" cm="1">
        <f t="array" ref="J102">_xlfn.TEXTAFTER(_xlfn.TEXTSPLIT($A$2,CHAR(10),,TRUE)," ",-1)</f>
        <v>#VALUE!</v>
      </c>
      <c r="K102" s="33" t="str">
        <f t="shared" si="5"/>
        <v>Joffé Alex</v>
      </c>
      <c r="L102" s="34"/>
      <c r="M102" s="27"/>
      <c r="N102" s="27"/>
      <c r="O102" s="35" t="s">
        <v>479</v>
      </c>
      <c r="P102" s="27"/>
      <c r="Q102" s="27"/>
      <c r="R102" s="27"/>
      <c r="S102" s="27"/>
      <c r="T102" s="27"/>
      <c r="U102" s="27"/>
    </row>
    <row r="103" spans="1:21" ht="83.25">
      <c r="A103" s="38" t="s">
        <v>607</v>
      </c>
      <c r="B103" s="27"/>
      <c r="C103" s="16" t="s">
        <v>542</v>
      </c>
      <c r="D103" s="17" t="str" cm="1">
        <f t="array" ref="D103">_xlfn.LET(_xlpm.X,TRIM(SUBSTITUTE(C103,"-"," ")), _xlpm.nbr, LEN(_xlpm.X)+1-LEN(SUBSTITUTE(_xlpm.X," ","")),IF(_xlpm.nbr=3,TRIM(C103),""))</f>
        <v/>
      </c>
      <c r="E103" s="32" t="str" cm="1">
        <f t="array" ref="E103">_xlfn.LET(_xlpm.X,TRIM(SUBSTITUTE(C103,"-"," ")), _xlpm.nbr, LEN(_xlpm.X)+1-LEN(SUBSTITUTE(_xlpm.X," ","")),IF(_xlpm.nbr=3,TRIM(C103),""))</f>
        <v/>
      </c>
      <c r="F103" s="31">
        <f t="shared" si="3"/>
        <v>0</v>
      </c>
      <c r="G103" s="31">
        <f t="shared" si="4"/>
        <v>1</v>
      </c>
      <c r="H103" s="31" t="str">
        <f>'Films français.tab'!$C$1</f>
        <v>Réalisateur</v>
      </c>
      <c r="I103" s="31" t="str" cm="1">
        <f t="array" ref="I103">_xlfn.TEXTBEFORE(_xlfn.TEXTSPLIT(A103,CHAR(10),,TRUE),"1")</f>
        <v>Photo de famille (</v>
      </c>
      <c r="J103" s="31" t="e" cm="1">
        <f t="array" ref="J103">_xlfn.TEXTAFTER(_xlfn.TEXTSPLIT($A$2,CHAR(10),,TRUE)," ",-1)</f>
        <v>#VALUE!</v>
      </c>
      <c r="K103" s="33" t="str">
        <f t="shared" si="5"/>
        <v>Ozon François</v>
      </c>
      <c r="L103" s="34"/>
      <c r="M103" s="27"/>
      <c r="N103" s="35" t="s">
        <v>29</v>
      </c>
      <c r="O103" s="35" t="s">
        <v>543</v>
      </c>
      <c r="P103" s="27"/>
      <c r="Q103" s="35" t="s">
        <v>174</v>
      </c>
      <c r="R103" s="27"/>
      <c r="S103" s="27"/>
      <c r="T103" s="27"/>
      <c r="U103" s="27"/>
    </row>
    <row r="104" spans="1:21">
      <c r="A104" s="26"/>
      <c r="B104" s="27"/>
      <c r="C104" s="14" t="s">
        <v>307</v>
      </c>
      <c r="D104" s="15" t="str" cm="1">
        <f t="array" ref="D104">_xlfn.LET(_xlpm.X,TRIM(SUBSTITUTE(C104,"-"," ")), _xlpm.nbr, LEN(_xlpm.X)+1-LEN(SUBSTITUTE(_xlpm.X," ","")),IF(_xlpm.nbr=3,TRIM(C104),""))</f>
        <v/>
      </c>
      <c r="E104" s="32" t="str" cm="1">
        <f t="array" ref="E104">_xlfn.LET(_xlpm.X,TRIM(SUBSTITUTE(C104,"-"," ")), _xlpm.nbr, LEN(_xlpm.X)+1-LEN(SUBSTITUTE(_xlpm.X," ","")),IF(_xlpm.nbr=3,TRIM(C104),""))</f>
        <v/>
      </c>
      <c r="F104" s="31">
        <f t="shared" si="3"/>
        <v>0</v>
      </c>
      <c r="G104" s="31">
        <f t="shared" si="4"/>
        <v>1</v>
      </c>
      <c r="H104" s="31" t="str">
        <f>'Films français.tab'!$C$1</f>
        <v>Réalisateur</v>
      </c>
      <c r="I104" s="31" t="e" cm="1">
        <f t="array" ref="I104">_xlfn.TEXTBEFORE(_xlfn.TEXTSPLIT(A104,CHAR(10),,TRUE),"1")</f>
        <v>#VALUE!</v>
      </c>
      <c r="J104" s="31" t="e" cm="1">
        <f t="array" ref="J104">_xlfn.TEXTAFTER(_xlfn.TEXTSPLIT($A$2,CHAR(10),,TRUE)," ",-1)</f>
        <v>#VALUE!</v>
      </c>
      <c r="K104" s="33" t="str">
        <f t="shared" si="5"/>
        <v>Astruc Alexandre</v>
      </c>
      <c r="L104" s="47" t="s">
        <v>42</v>
      </c>
      <c r="M104" s="27"/>
      <c r="N104" s="27"/>
      <c r="O104" s="35" t="s">
        <v>308</v>
      </c>
      <c r="P104" s="35" t="s">
        <v>96</v>
      </c>
      <c r="Q104" s="27"/>
      <c r="R104" s="27"/>
      <c r="S104" s="27"/>
      <c r="T104" s="27"/>
      <c r="U104" s="27"/>
    </row>
    <row r="105" spans="1:21" ht="91.5">
      <c r="A105" s="38" t="s">
        <v>460</v>
      </c>
      <c r="B105" s="27"/>
      <c r="C105" s="16" t="s">
        <v>453</v>
      </c>
      <c r="D105" s="17" t="str" cm="1">
        <f t="array" ref="D105">_xlfn.LET(_xlpm.X,TRIM(SUBSTITUTE(C105,"-"," ")), _xlpm.nbr, LEN(_xlpm.X)+1-LEN(SUBSTITUTE(_xlpm.X," ","")),IF(_xlpm.nbr=3,TRIM(C105),""))</f>
        <v/>
      </c>
      <c r="E105" s="32" t="str" cm="1">
        <f t="array" ref="E105">_xlfn.LET(_xlpm.X,TRIM(SUBSTITUTE(C105,"-"," ")), _xlpm.nbr, LEN(_xlpm.X)+1-LEN(SUBSTITUTE(_xlpm.X," ","")),IF(_xlpm.nbr=3,TRIM(C105),""))</f>
        <v/>
      </c>
      <c r="F105" s="31">
        <f t="shared" si="3"/>
        <v>0</v>
      </c>
      <c r="G105" s="31">
        <f t="shared" si="4"/>
        <v>1</v>
      </c>
      <c r="H105" s="31" t="str">
        <f>'Films français.tab'!$C$1</f>
        <v>Réalisateur</v>
      </c>
      <c r="I105" s="31" t="str" cm="1">
        <f t="array" ref="I105">_xlfn.TEXTBEFORE(_xlfn.TEXTSPLIT(A105,CHAR(10),,TRUE),"1")</f>
        <v>Une visite (</v>
      </c>
      <c r="J105" s="31" t="e" cm="1">
        <f t="array" ref="J105">_xlfn.TEXTAFTER(_xlfn.TEXTSPLIT($A$2,CHAR(10),,TRUE)," ",-1)</f>
        <v>#VALUE!</v>
      </c>
      <c r="K105" s="33" t="str">
        <f t="shared" si="5"/>
        <v>Truffaut François</v>
      </c>
      <c r="L105" s="39" t="s">
        <v>3</v>
      </c>
      <c r="M105" s="36"/>
      <c r="N105" s="40" t="s">
        <v>29</v>
      </c>
      <c r="O105" s="40" t="s">
        <v>454</v>
      </c>
      <c r="P105" s="36"/>
      <c r="Q105" s="40" t="s">
        <v>31</v>
      </c>
      <c r="R105" s="36"/>
      <c r="S105" s="27"/>
      <c r="T105" s="27"/>
      <c r="U105" s="27"/>
    </row>
    <row r="106" spans="1:21">
      <c r="A106" s="38" t="s">
        <v>412</v>
      </c>
      <c r="B106" s="27"/>
      <c r="C106" s="16" t="s">
        <v>608</v>
      </c>
      <c r="D106" s="17" t="str" cm="1">
        <f t="array" ref="D106">_xlfn.LET(_xlpm.X,TRIM(SUBSTITUTE(C106,"-"," ")), _xlpm.nbr, LEN(_xlpm.X)+1-LEN(SUBSTITUTE(_xlpm.X," ","")),IF(_xlpm.nbr=3,TRIM(C106),""))</f>
        <v/>
      </c>
      <c r="E106" s="32" t="str" cm="1">
        <f t="array" ref="E106">_xlfn.LET(_xlpm.X,TRIM(SUBSTITUTE(C106,"-"," ")), _xlpm.nbr, LEN(_xlpm.X)+1-LEN(SUBSTITUTE(_xlpm.X," ","")),IF(_xlpm.nbr=3,TRIM(C106),""))</f>
        <v/>
      </c>
      <c r="F106" s="31">
        <f t="shared" si="3"/>
        <v>0</v>
      </c>
      <c r="G106" s="31">
        <f t="shared" si="4"/>
        <v>1</v>
      </c>
      <c r="H106" s="31" t="str">
        <f>'Films français.tab'!$C$1</f>
        <v>Réalisateur</v>
      </c>
      <c r="I106" s="31" t="e" cm="1">
        <f t="array" ref="I106">_xlfn.TEXTBEFORE(_xlfn.TEXTSPLIT(A106,CHAR(10),,TRUE),"1")</f>
        <v>#N/A</v>
      </c>
      <c r="J106" s="31" t="e" cm="1">
        <f t="array" ref="J106">_xlfn.TEXTAFTER(_xlfn.TEXTSPLIT($A$2,CHAR(10),,TRUE)," ",-1)</f>
        <v>#VALUE!</v>
      </c>
      <c r="K106" s="33" t="str">
        <f t="shared" si="5"/>
        <v>Dardenne frères</v>
      </c>
      <c r="L106" s="34"/>
      <c r="M106" s="27"/>
      <c r="N106" s="35" t="s">
        <v>29</v>
      </c>
      <c r="O106" s="35" t="s">
        <v>609</v>
      </c>
      <c r="P106" s="27"/>
      <c r="Q106" s="35" t="s">
        <v>174</v>
      </c>
      <c r="R106" s="35" t="s">
        <v>3</v>
      </c>
      <c r="S106" s="27"/>
      <c r="T106" s="27"/>
      <c r="U106" s="27"/>
    </row>
    <row r="107" spans="1:21">
      <c r="A107" s="38" t="s">
        <v>610</v>
      </c>
      <c r="B107" s="27"/>
      <c r="C107" s="16" t="s">
        <v>218</v>
      </c>
      <c r="D107" s="17" t="str" cm="1">
        <f t="array" ref="D107">_xlfn.LET(_xlpm.X,TRIM(SUBSTITUTE(C107,"-"," ")), _xlpm.nbr, LEN(_xlpm.X)+1-LEN(SUBSTITUTE(_xlpm.X," ","")),IF(_xlpm.nbr=3,TRIM(C107),""))</f>
        <v/>
      </c>
      <c r="E107" s="32" t="str" cm="1">
        <f t="array" ref="E107">_xlfn.LET(_xlpm.X,TRIM(SUBSTITUTE(C107,"-"," ")), _xlpm.nbr, LEN(_xlpm.X)+1-LEN(SUBSTITUTE(_xlpm.X," ","")),IF(_xlpm.nbr=3,TRIM(C107),""))</f>
        <v/>
      </c>
      <c r="F107" s="31">
        <f t="shared" si="3"/>
        <v>0</v>
      </c>
      <c r="G107" s="31">
        <f t="shared" si="4"/>
        <v>1</v>
      </c>
      <c r="H107" s="31" t="str">
        <f>'Films français.tab'!$C$1</f>
        <v>Réalisateur</v>
      </c>
      <c r="I107" s="31" t="str" cm="1">
        <f t="array" ref="I107">_xlfn.TEXTBEFORE(_xlfn.TEXTSPLIT(A107,CHAR(10),,TRUE),"1")</f>
        <v xml:space="preserve">La téte contre les murs </v>
      </c>
      <c r="J107" s="31" t="e" cm="1">
        <f t="array" ref="J107">_xlfn.TEXTAFTER(_xlfn.TEXTSPLIT($A$2,CHAR(10),,TRUE)," ",-1)</f>
        <v>#VALUE!</v>
      </c>
      <c r="K107" s="33" t="str">
        <f t="shared" si="5"/>
        <v>Franju Georges</v>
      </c>
      <c r="L107" s="47" t="s">
        <v>3</v>
      </c>
      <c r="M107" s="27"/>
      <c r="N107" s="27"/>
      <c r="O107" s="35" t="s">
        <v>219</v>
      </c>
      <c r="P107" s="27"/>
      <c r="Q107" s="27"/>
      <c r="R107" s="27"/>
      <c r="S107" s="27"/>
      <c r="T107" s="27"/>
      <c r="U107" s="27"/>
    </row>
    <row r="108" spans="1:21" ht="99.75">
      <c r="A108" s="38" t="s">
        <v>561</v>
      </c>
      <c r="B108" s="36"/>
      <c r="C108" s="16" t="s">
        <v>22</v>
      </c>
      <c r="D108" s="17" t="str" cm="1">
        <f t="array" ref="D108">_xlfn.LET(_xlpm.X,TRIM(SUBSTITUTE(C108,"-"," ")), _xlpm.nbr, LEN(_xlpm.X)+1-LEN(SUBSTITUTE(_xlpm.X," ","")),IF(_xlpm.nbr=3,TRIM(C108),""))</f>
        <v/>
      </c>
      <c r="E108" s="18"/>
      <c r="F108" s="18">
        <f t="shared" si="3"/>
        <v>0</v>
      </c>
      <c r="G108" s="18">
        <f t="shared" si="4"/>
        <v>1</v>
      </c>
      <c r="H108" s="18" t="str">
        <f>'Films français.tab'!$C$1</f>
        <v>Réalisateur</v>
      </c>
      <c r="I108" s="18" t="str" cm="1">
        <f t="array" ref="I108">_xlfn.TEXTBEFORE(_xlfn.TEXTSPLIT(A108,CHAR(10),,TRUE),"1")</f>
        <v xml:space="preserve">Le monocle noir </v>
      </c>
      <c r="J108" s="18" t="e" cm="1">
        <f t="array" ref="J108">_xlfn.TEXTAFTER(_xlfn.TEXTSPLIT($A$2,CHAR(10),,TRUE)," ",-1)</f>
        <v>#VALUE!</v>
      </c>
      <c r="K108" s="33" t="str">
        <f t="shared" si="5"/>
        <v>Lautner Georges</v>
      </c>
      <c r="L108" s="39" t="s">
        <v>3</v>
      </c>
      <c r="M108" s="36"/>
      <c r="N108" s="40" t="s">
        <v>29</v>
      </c>
      <c r="O108" s="40" t="s">
        <v>23</v>
      </c>
      <c r="P108" s="36"/>
      <c r="Q108" s="40" t="s">
        <v>5</v>
      </c>
      <c r="R108" s="36"/>
      <c r="S108" s="27"/>
      <c r="T108" s="27"/>
      <c r="U108" s="27"/>
    </row>
    <row r="109" spans="1:21">
      <c r="A109" s="26"/>
      <c r="B109" s="27"/>
      <c r="C109" s="14" t="s">
        <v>480</v>
      </c>
      <c r="D109" s="15" t="str" cm="1">
        <f t="array" ref="D109">_xlfn.LET(_xlpm.X,TRIM(SUBSTITUTE(C109,"-"," ")), _xlpm.nbr, LEN(_xlpm.X)+1-LEN(SUBSTITUTE(_xlpm.X," ","")),IF(_xlpm.nbr=3,TRIM(C109),""))</f>
        <v/>
      </c>
      <c r="E109" s="41"/>
      <c r="F109" s="41">
        <f t="shared" si="3"/>
        <v>0</v>
      </c>
      <c r="G109" s="41">
        <f t="shared" si="4"/>
        <v>1</v>
      </c>
      <c r="H109" s="41" t="str">
        <f>'Films français.tab'!$C$1</f>
        <v>Réalisateur</v>
      </c>
      <c r="I109" s="41" t="e" cm="1">
        <f t="array" ref="I109">_xlfn.TEXTBEFORE(_xlfn.TEXTSPLIT(A109,CHAR(10),,TRUE),"1")</f>
        <v>#VALUE!</v>
      </c>
      <c r="J109" s="41" t="e" cm="1">
        <f t="array" ref="J109">_xlfn.TEXTAFTER(_xlfn.TEXTSPLIT($A$2,CHAR(10),,TRUE)," ",-1)</f>
        <v>#VALUE!</v>
      </c>
      <c r="K109" s="33" t="str">
        <f t="shared" si="5"/>
        <v>Zulawsky André</v>
      </c>
      <c r="L109" s="47" t="s">
        <v>42</v>
      </c>
      <c r="M109" s="27"/>
      <c r="N109" s="27"/>
      <c r="O109" s="35" t="s">
        <v>481</v>
      </c>
      <c r="P109" s="35" t="s">
        <v>96</v>
      </c>
      <c r="Q109" s="27"/>
      <c r="R109" s="27"/>
      <c r="S109" s="27"/>
      <c r="T109" s="27"/>
      <c r="U109" s="27"/>
    </row>
    <row r="110" spans="1:21">
      <c r="A110" s="26"/>
      <c r="B110" s="27"/>
      <c r="C110" s="14" t="s">
        <v>123</v>
      </c>
      <c r="D110" s="15" t="str" cm="1">
        <f t="array" ref="D110">_xlfn.LET(_xlpm.X,TRIM(SUBSTITUTE(C110,"-"," ")), _xlpm.nbr, LEN(_xlpm.X)+1-LEN(SUBSTITUTE(_xlpm.X," ","")),IF(_xlpm.nbr=3,TRIM(C110),""))</f>
        <v/>
      </c>
      <c r="E110" s="41"/>
      <c r="F110" s="41">
        <f t="shared" si="3"/>
        <v>0</v>
      </c>
      <c r="G110" s="41">
        <f t="shared" si="4"/>
        <v>1</v>
      </c>
      <c r="H110" s="41" t="str">
        <f>'Films français.tab'!$C$1</f>
        <v>Réalisateur</v>
      </c>
      <c r="I110" s="41" t="e" cm="1">
        <f t="array" ref="I110">_xlfn.TEXTBEFORE(_xlfn.TEXTSPLIT(A110,CHAR(10),,TRUE),"1")</f>
        <v>#VALUE!</v>
      </c>
      <c r="J110" s="41" t="e" cm="1">
        <f t="array" ref="J110">_xlfn.TEXTAFTER(_xlfn.TEXTSPLIT($A$2,CHAR(10),,TRUE)," ",-1)</f>
        <v>#VALUE!</v>
      </c>
      <c r="K110" s="33" t="str">
        <f t="shared" si="5"/>
        <v>Decaunes Antoine</v>
      </c>
      <c r="L110" s="34"/>
      <c r="M110" s="27"/>
      <c r="N110" s="27"/>
      <c r="O110" s="35" t="s">
        <v>124</v>
      </c>
      <c r="P110" s="27"/>
      <c r="Q110" s="27"/>
      <c r="R110" s="27"/>
      <c r="S110" s="27"/>
      <c r="T110" s="27"/>
      <c r="U110" s="27"/>
    </row>
    <row r="111" spans="1:21">
      <c r="A111" s="26"/>
      <c r="B111" s="27"/>
      <c r="C111" s="14" t="s">
        <v>117</v>
      </c>
      <c r="D111" s="15" t="str" cm="1">
        <f t="array" ref="D111">_xlfn.LET(_xlpm.X,TRIM(SUBSTITUTE(C111,"-"," ")), _xlpm.nbr, LEN(_xlpm.X)+1-LEN(SUBSTITUTE(_xlpm.X," ","")),IF(_xlpm.nbr=3,TRIM(C111),""))</f>
        <v/>
      </c>
      <c r="E111" s="41"/>
      <c r="F111" s="41">
        <f t="shared" si="3"/>
        <v>0</v>
      </c>
      <c r="G111" s="41">
        <f t="shared" si="4"/>
        <v>1</v>
      </c>
      <c r="H111" s="41" t="str">
        <f>'Films français.tab'!$C$1</f>
        <v>Réalisateur</v>
      </c>
      <c r="I111" s="41" t="e" cm="1">
        <f t="array" ref="I111">_xlfn.TEXTBEFORE(_xlfn.TEXTSPLIT(A111,CHAR(10),,TRUE),"1")</f>
        <v>#VALUE!</v>
      </c>
      <c r="J111" s="41" t="e" cm="1">
        <f t="array" ref="J111">_xlfn.TEXTAFTER(_xlfn.TEXTSPLIT($A$2,CHAR(10),,TRUE)," ",-1)</f>
        <v>#VALUE!</v>
      </c>
      <c r="K111" s="33" t="str">
        <f t="shared" si="5"/>
        <v>Zetoun Ariel</v>
      </c>
      <c r="L111" s="34"/>
      <c r="M111" s="27"/>
      <c r="N111" s="27"/>
      <c r="O111" s="35" t="s">
        <v>118</v>
      </c>
      <c r="P111" s="27"/>
      <c r="Q111" s="27"/>
      <c r="R111" s="27"/>
      <c r="S111" s="27"/>
      <c r="T111" s="27"/>
      <c r="U111" s="27"/>
    </row>
    <row r="112" spans="1:21">
      <c r="A112" s="26"/>
      <c r="B112" s="27"/>
      <c r="C112" s="14" t="s">
        <v>287</v>
      </c>
      <c r="D112" s="15" t="str" cm="1">
        <f t="array" ref="D112">_xlfn.LET(_xlpm.X,TRIM(SUBSTITUTE(C112,"-"," ")), _xlpm.nbr, LEN(_xlpm.X)+1-LEN(SUBSTITUTE(_xlpm.X," ","")),IF(_xlpm.nbr=3,TRIM(C112),""))</f>
        <v/>
      </c>
      <c r="E112" s="41"/>
      <c r="F112" s="41">
        <f t="shared" si="3"/>
        <v>0</v>
      </c>
      <c r="G112" s="41">
        <f t="shared" si="4"/>
        <v>1</v>
      </c>
      <c r="H112" s="41" t="str">
        <f>'Films français.tab'!$C$1</f>
        <v>Réalisateur</v>
      </c>
      <c r="I112" s="41" t="e" cm="1">
        <f t="array" ref="I112">_xlfn.TEXTBEFORE(_xlfn.TEXTSPLIT(A112,CHAR(10),,TRUE),"1")</f>
        <v>#VALUE!</v>
      </c>
      <c r="J112" s="41" t="e" cm="1">
        <f t="array" ref="J112">_xlfn.TEXTAFTER(_xlfn.TEXTSPLIT($A$2,CHAR(10),,TRUE)," ",-1)</f>
        <v>#VALUE!</v>
      </c>
      <c r="K112" s="33" t="str">
        <f t="shared" si="5"/>
        <v>Giraudeau Bernard</v>
      </c>
      <c r="L112" s="34"/>
      <c r="M112" s="27"/>
      <c r="N112" s="27"/>
      <c r="O112" s="35" t="s">
        <v>288</v>
      </c>
      <c r="P112" s="27"/>
      <c r="Q112" s="27"/>
      <c r="R112" s="27"/>
      <c r="S112" s="27"/>
      <c r="T112" s="27"/>
      <c r="U112" s="27"/>
    </row>
    <row r="113" spans="1:21">
      <c r="A113" s="26"/>
      <c r="B113" s="27"/>
      <c r="C113" s="14" t="s">
        <v>135</v>
      </c>
      <c r="D113" s="15" t="str" cm="1">
        <f t="array" ref="D113">_xlfn.LET(_xlpm.X,TRIM(SUBSTITUTE(C113,"-"," ")), _xlpm.nbr, LEN(_xlpm.X)+1-LEN(SUBSTITUTE(_xlpm.X," ","")),IF(_xlpm.nbr=3,TRIM(C113),""))</f>
        <v/>
      </c>
      <c r="E113" s="41"/>
      <c r="F113" s="41">
        <f t="shared" si="3"/>
        <v>0</v>
      </c>
      <c r="G113" s="41">
        <f t="shared" si="4"/>
        <v>1</v>
      </c>
      <c r="H113" s="41" t="str">
        <f>'Films français.tab'!$C$1</f>
        <v>Réalisateur</v>
      </c>
      <c r="I113" s="41" t="e" cm="1">
        <f t="array" ref="I113">_xlfn.TEXTBEFORE(_xlfn.TEXTSPLIT(A113,CHAR(10),,TRUE),"1")</f>
        <v>#VALUE!</v>
      </c>
      <c r="J113" s="41" t="e" cm="1">
        <f t="array" ref="J113">_xlfn.TEXTAFTER(_xlfn.TEXTSPLIT($A$2,CHAR(10),,TRUE)," ",-1)</f>
        <v>#VALUE!</v>
      </c>
      <c r="K113" s="33" t="str">
        <f t="shared" si="5"/>
        <v>Swaim Bob</v>
      </c>
      <c r="L113" s="47" t="s">
        <v>42</v>
      </c>
      <c r="M113" s="27"/>
      <c r="N113" s="27"/>
      <c r="O113" s="35" t="s">
        <v>136</v>
      </c>
      <c r="P113" s="35" t="s">
        <v>96</v>
      </c>
      <c r="Q113" s="27"/>
      <c r="R113" s="27"/>
      <c r="S113" s="27"/>
      <c r="T113" s="27"/>
      <c r="U113" s="27"/>
    </row>
    <row r="114" spans="1:21">
      <c r="A114" s="26"/>
      <c r="B114" s="27"/>
      <c r="C114" s="14" t="s">
        <v>401</v>
      </c>
      <c r="D114" s="15" t="str" cm="1">
        <f t="array" ref="D114">_xlfn.LET(_xlpm.X,TRIM(SUBSTITUTE(C114,"-"," ")), _xlpm.nbr, LEN(_xlpm.X)+1-LEN(SUBSTITUTE(_xlpm.X," ","")),IF(_xlpm.nbr=3,TRIM(C114),""))</f>
        <v/>
      </c>
      <c r="E114" s="41"/>
      <c r="F114" s="41">
        <f t="shared" si="3"/>
        <v>0</v>
      </c>
      <c r="G114" s="41">
        <f t="shared" si="4"/>
        <v>1</v>
      </c>
      <c r="H114" s="41" t="str">
        <f>'Films français.tab'!$C$1</f>
        <v>Réalisateur</v>
      </c>
      <c r="I114" s="41" t="e" cm="1">
        <f t="array" ref="I114">_xlfn.TEXTBEFORE(_xlfn.TEXTSPLIT(A114,CHAR(10),,TRUE),"1")</f>
        <v>#VALUE!</v>
      </c>
      <c r="J114" s="41" t="e" cm="1">
        <f t="array" ref="J114">_xlfn.TEXTAFTER(_xlfn.TEXTSPLIT($A$2,CHAR(10),,TRUE)," ",-1)</f>
        <v>#VALUE!</v>
      </c>
      <c r="K114" s="33" t="str">
        <f t="shared" si="5"/>
        <v>Chiche Bruno</v>
      </c>
      <c r="L114" s="34"/>
      <c r="M114" s="27"/>
      <c r="N114" s="27"/>
      <c r="O114" s="35" t="s">
        <v>402</v>
      </c>
      <c r="P114" s="27"/>
      <c r="Q114" s="35" t="s">
        <v>174</v>
      </c>
      <c r="R114" s="27"/>
      <c r="S114" s="27"/>
      <c r="T114" s="27"/>
      <c r="U114" s="27"/>
    </row>
    <row r="115" spans="1:21">
      <c r="A115" s="26"/>
      <c r="B115" s="27"/>
      <c r="C115" s="14" t="s">
        <v>367</v>
      </c>
      <c r="D115" s="15" t="str" cm="1">
        <f t="array" ref="D115">_xlfn.LET(_xlpm.X,TRIM(SUBSTITUTE(C115,"-"," ")), _xlpm.nbr, LEN(_xlpm.X)+1-LEN(SUBSTITUTE(_xlpm.X," ","")),IF(_xlpm.nbr=3,TRIM(C115),""))</f>
        <v/>
      </c>
      <c r="E115" s="41"/>
      <c r="F115" s="41">
        <f t="shared" si="3"/>
        <v>0</v>
      </c>
      <c r="G115" s="41">
        <f t="shared" si="4"/>
        <v>1</v>
      </c>
      <c r="H115" s="41" t="str">
        <f>'Films français.tab'!$C$1</f>
        <v>Réalisateur</v>
      </c>
      <c r="I115" s="41" t="e" cm="1">
        <f t="array" ref="I115">_xlfn.TEXTBEFORE(_xlfn.TEXTSPLIT(A115,CHAR(10),,TRUE),"1")</f>
        <v>#VALUE!</v>
      </c>
      <c r="J115" s="41" t="e" cm="1">
        <f t="array" ref="J115">_xlfn.TEXTAFTER(_xlfn.TEXTSPLIT($A$2,CHAR(10),,TRUE)," ",-1)</f>
        <v>#VALUE!</v>
      </c>
      <c r="K115" s="33" t="str">
        <f t="shared" si="5"/>
        <v>Dumont Bruno</v>
      </c>
      <c r="L115" s="34"/>
      <c r="M115" s="27"/>
      <c r="N115" s="27"/>
      <c r="O115" s="35" t="s">
        <v>368</v>
      </c>
      <c r="P115" s="27"/>
      <c r="Q115" s="35" t="s">
        <v>174</v>
      </c>
      <c r="R115" s="27"/>
      <c r="S115" s="27"/>
      <c r="T115" s="27"/>
      <c r="U115" s="27"/>
    </row>
    <row r="116" spans="1:21" ht="50.25">
      <c r="A116" s="38" t="s">
        <v>562</v>
      </c>
      <c r="B116" s="36"/>
      <c r="C116" s="14" t="s">
        <v>424</v>
      </c>
      <c r="D116" s="15" t="str" cm="1">
        <f t="array" ref="D116">_xlfn.LET(_xlpm.X,TRIM(SUBSTITUTE(C116,"-"," ")), _xlpm.nbr, LEN(_xlpm.X)+1-LEN(SUBSTITUTE(_xlpm.X," ","")),IF(_xlpm.nbr=3,TRIM(C116),""))</f>
        <v/>
      </c>
      <c r="E116" s="41"/>
      <c r="F116" s="41">
        <f t="shared" si="3"/>
        <v>0</v>
      </c>
      <c r="G116" s="41">
        <f t="shared" si="4"/>
        <v>1</v>
      </c>
      <c r="H116" s="41" t="str">
        <f>'Films français.tab'!$C$1</f>
        <v>Réalisateur</v>
      </c>
      <c r="I116" s="41" t="str" cm="1">
        <f t="array" ref="I116">_xlfn.TEXTBEFORE(_xlfn.TEXTSPLIT(A116,CHAR(10),,TRUE),"1")</f>
        <v xml:space="preserve">La menace </v>
      </c>
      <c r="J116" s="41" t="e" cm="1">
        <f t="array" ref="J116">_xlfn.TEXTAFTER(_xlfn.TEXTSPLIT($A$2,CHAR(10),,TRUE)," ",-1)</f>
        <v>#VALUE!</v>
      </c>
      <c r="K116" s="33" t="str">
        <f t="shared" si="5"/>
        <v>Oury Gérard</v>
      </c>
      <c r="L116" s="39" t="s">
        <v>3</v>
      </c>
      <c r="M116" s="36"/>
      <c r="N116" s="40" t="s">
        <v>3</v>
      </c>
      <c r="O116" s="40" t="s">
        <v>425</v>
      </c>
      <c r="P116" s="36"/>
      <c r="Q116" s="40" t="s">
        <v>31</v>
      </c>
      <c r="R116" s="36"/>
      <c r="S116" s="27"/>
      <c r="T116" s="27"/>
      <c r="U116" s="27"/>
    </row>
    <row r="117" spans="1:21">
      <c r="A117" s="26"/>
      <c r="B117" s="27"/>
      <c r="C117" s="14" t="s">
        <v>301</v>
      </c>
      <c r="D117" s="15" t="str" cm="1">
        <f t="array" ref="D117">_xlfn.LET(_xlpm.X,TRIM(SUBSTITUTE(C117,"-"," ")), _xlpm.nbr, LEN(_xlpm.X)+1-LEN(SUBSTITUTE(_xlpm.X," ","")),IF(_xlpm.nbr=3,TRIM(C117),""))</f>
        <v/>
      </c>
      <c r="E117" s="41"/>
      <c r="F117" s="41">
        <f t="shared" si="3"/>
        <v>0</v>
      </c>
      <c r="G117" s="41">
        <f t="shared" si="4"/>
        <v>1</v>
      </c>
      <c r="H117" s="41" t="str">
        <f>'Films français.tab'!$C$1</f>
        <v>Réalisateur</v>
      </c>
      <c r="I117" s="41" t="e" cm="1">
        <f t="array" ref="I117">_xlfn.TEXTBEFORE(_xlfn.TEXTSPLIT(A117,CHAR(10),,TRUE),"1")</f>
        <v>#VALUE!</v>
      </c>
      <c r="J117" s="41" t="e" cm="1">
        <f t="array" ref="J117">_xlfn.TEXTAFTER(_xlfn.TEXTSPLIT($A$2,CHAR(10),,TRUE)," ",-1)</f>
        <v>#VALUE!</v>
      </c>
      <c r="K117" s="33" t="str">
        <f t="shared" si="5"/>
        <v>Nuytten Bruno</v>
      </c>
      <c r="L117" s="34"/>
      <c r="M117" s="27"/>
      <c r="N117" s="27"/>
      <c r="O117" s="35" t="s">
        <v>302</v>
      </c>
      <c r="P117" s="27"/>
      <c r="Q117" s="27"/>
      <c r="R117" s="27"/>
      <c r="S117" s="27"/>
      <c r="T117" s="27"/>
      <c r="U117" s="27"/>
    </row>
    <row r="118" spans="1:21">
      <c r="A118" s="26"/>
      <c r="B118" s="27"/>
      <c r="C118" s="14" t="s">
        <v>162</v>
      </c>
      <c r="D118" s="15" t="str" cm="1">
        <f t="array" ref="D118">_xlfn.LET(_xlpm.X,TRIM(SUBSTITUTE(C118,"-"," ")), _xlpm.nbr, LEN(_xlpm.X)+1-LEN(SUBSTITUTE(_xlpm.X," ","")),IF(_xlpm.nbr=3,TRIM(C118),""))</f>
        <v/>
      </c>
      <c r="E118" s="41"/>
      <c r="F118" s="41">
        <f t="shared" si="3"/>
        <v>0</v>
      </c>
      <c r="G118" s="41">
        <f t="shared" si="4"/>
        <v>1</v>
      </c>
      <c r="H118" s="41" t="str">
        <f>'Films français.tab'!$C$1</f>
        <v>Réalisateur</v>
      </c>
      <c r="I118" s="41" t="e" cm="1">
        <f t="array" ref="I118">_xlfn.TEXTBEFORE(_xlfn.TEXTSPLIT(A118,CHAR(10),,TRUE),"1")</f>
        <v>#VALUE!</v>
      </c>
      <c r="J118" s="41" t="e" cm="1">
        <f t="array" ref="J118">_xlfn.TEXTAFTER(_xlfn.TEXTSPLIT($A$2,CHAR(10),,TRUE)," ",-1)</f>
        <v>#VALUE!</v>
      </c>
      <c r="K118" s="33" t="str">
        <f t="shared" si="5"/>
        <v>Goretta Claude</v>
      </c>
      <c r="L118" s="34"/>
      <c r="M118" s="27"/>
      <c r="N118" s="35" t="s">
        <v>3</v>
      </c>
      <c r="O118" s="35" t="s">
        <v>163</v>
      </c>
      <c r="P118" s="27"/>
      <c r="Q118" s="27"/>
      <c r="R118" s="27"/>
      <c r="S118" s="27"/>
      <c r="T118" s="27"/>
      <c r="U118" s="27"/>
    </row>
    <row r="119" spans="1:21" ht="50.25">
      <c r="A119" s="38" t="s">
        <v>563</v>
      </c>
      <c r="B119" s="36"/>
      <c r="C119" s="14" t="s">
        <v>6</v>
      </c>
      <c r="D119" s="15" t="str" cm="1">
        <f t="array" ref="D119">_xlfn.LET(_xlpm.X,TRIM(SUBSTITUTE(C119,"-"," ")), _xlpm.nbr, LEN(_xlpm.X)+1-LEN(SUBSTITUTE(_xlpm.X," ","")),IF(_xlpm.nbr=3,TRIM(C119),""))</f>
        <v/>
      </c>
      <c r="E119" s="41"/>
      <c r="F119" s="41">
        <f t="shared" si="3"/>
        <v>0</v>
      </c>
      <c r="G119" s="41">
        <f t="shared" si="4"/>
        <v>1</v>
      </c>
      <c r="H119" s="41" t="str">
        <f>'Films français.tab'!$C$1</f>
        <v>Réalisateur</v>
      </c>
      <c r="I119" s="41" t="str" cm="1">
        <f t="array" ref="I119">_xlfn.TEXTBEFORE(_xlfn.TEXTSPLIT(A119,CHAR(10),,TRUE),"1")</f>
        <v xml:space="preserve">Gas-oil </v>
      </c>
      <c r="J119" s="41" t="e" cm="1">
        <f t="array" ref="J119">_xlfn.TEXTAFTER(_xlfn.TEXTSPLIT($A$2,CHAR(10),,TRUE)," ",-1)</f>
        <v>#VALUE!</v>
      </c>
      <c r="K119" s="33" t="str">
        <f t="shared" si="5"/>
        <v>Grangier Gilles</v>
      </c>
      <c r="L119" s="39" t="s">
        <v>3</v>
      </c>
      <c r="M119" s="36"/>
      <c r="N119" s="40" t="s">
        <v>3</v>
      </c>
      <c r="O119" s="40" t="s">
        <v>7</v>
      </c>
      <c r="P119" s="36"/>
      <c r="Q119" s="40" t="s">
        <v>5</v>
      </c>
      <c r="R119" s="36"/>
      <c r="S119" s="27"/>
      <c r="T119" s="27"/>
      <c r="U119" s="27"/>
    </row>
    <row r="120" spans="1:21">
      <c r="A120" s="26"/>
      <c r="B120" s="27"/>
      <c r="C120" s="14" t="s">
        <v>111</v>
      </c>
      <c r="D120" s="15" t="str" cm="1">
        <f t="array" ref="D120">_xlfn.LET(_xlpm.X,TRIM(SUBSTITUTE(C120,"-"," ")), _xlpm.nbr, LEN(_xlpm.X)+1-LEN(SUBSTITUTE(_xlpm.X," ","")),IF(_xlpm.nbr=3,TRIM(C120),""))</f>
        <v/>
      </c>
      <c r="E120" s="41"/>
      <c r="F120" s="41">
        <f t="shared" si="3"/>
        <v>0</v>
      </c>
      <c r="G120" s="41">
        <f t="shared" si="4"/>
        <v>1</v>
      </c>
      <c r="H120" s="41" t="str">
        <f>'Films français.tab'!$C$1</f>
        <v>Réalisateur</v>
      </c>
      <c r="I120" s="41" t="e" cm="1">
        <f t="array" ref="I120">_xlfn.TEXTBEFORE(_xlfn.TEXTSPLIT(A120,CHAR(10),,TRUE),"1")</f>
        <v>#VALUE!</v>
      </c>
      <c r="J120" s="41" t="e" cm="1">
        <f t="array" ref="J120">_xlfn.TEXTAFTER(_xlfn.TEXTSPLIT($A$2,CHAR(10),,TRUE)," ",-1)</f>
        <v>#VALUE!</v>
      </c>
      <c r="K120" s="33" t="str">
        <f t="shared" si="5"/>
        <v>Vigne Daniel</v>
      </c>
      <c r="L120" s="34"/>
      <c r="M120" s="27"/>
      <c r="N120" s="27"/>
      <c r="O120" s="35" t="s">
        <v>112</v>
      </c>
      <c r="P120" s="27"/>
      <c r="Q120" s="27"/>
      <c r="R120" s="27"/>
      <c r="S120" s="27"/>
      <c r="T120" s="27"/>
      <c r="U120" s="27"/>
    </row>
    <row r="121" spans="1:21">
      <c r="A121" s="38" t="s">
        <v>340</v>
      </c>
      <c r="B121" s="27"/>
      <c r="C121" s="14" t="s">
        <v>341</v>
      </c>
      <c r="D121" s="15" t="str" cm="1">
        <f t="array" ref="D121">_xlfn.LET(_xlpm.X,TRIM(SUBSTITUTE(C121,"-"," ")), _xlpm.nbr, LEN(_xlpm.X)+1-LEN(SUBSTITUTE(_xlpm.X," ","")),IF(_xlpm.nbr=3,TRIM(C121),""))</f>
        <v/>
      </c>
      <c r="E121" s="41"/>
      <c r="F121" s="41">
        <f t="shared" si="3"/>
        <v>0</v>
      </c>
      <c r="G121" s="41">
        <f t="shared" si="4"/>
        <v>1</v>
      </c>
      <c r="H121" s="41" t="str">
        <f>'Films français.tab'!$C$1</f>
        <v>Réalisateur</v>
      </c>
      <c r="I121" s="41" t="e" cm="1">
        <f t="array" ref="I121">_xlfn.TEXTBEFORE(_xlfn.TEXTSPLIT(A121,CHAR(10),,TRUE),"1")</f>
        <v>#N/A</v>
      </c>
      <c r="J121" s="41" t="e" cm="1">
        <f t="array" ref="J121">_xlfn.TEXTAFTER(_xlfn.TEXTSPLIT($A$2,CHAR(10),,TRUE)," ",-1)</f>
        <v>#VALUE!</v>
      </c>
      <c r="K121" s="33" t="str">
        <f t="shared" si="5"/>
        <v>Nicloux Guillaume</v>
      </c>
      <c r="L121" s="27"/>
      <c r="M121" s="27"/>
      <c r="N121" s="27"/>
      <c r="O121" s="35" t="s">
        <v>342</v>
      </c>
      <c r="P121" s="27"/>
      <c r="Q121" s="35" t="s">
        <v>174</v>
      </c>
      <c r="R121" s="35" t="s">
        <v>3</v>
      </c>
      <c r="S121" s="27"/>
      <c r="T121" s="27"/>
      <c r="U121" s="27"/>
    </row>
    <row r="122" spans="1:21">
      <c r="A122" s="26"/>
      <c r="B122" s="27"/>
      <c r="C122" s="14" t="s">
        <v>293</v>
      </c>
      <c r="D122" s="15" t="str" cm="1">
        <f t="array" ref="D122">_xlfn.LET(_xlpm.X,TRIM(SUBSTITUTE(C122,"-"," ")), _xlpm.nbr, LEN(_xlpm.X)+1-LEN(SUBSTITUTE(_xlpm.X," ","")),IF(_xlpm.nbr=3,TRIM(C122),""))</f>
        <v/>
      </c>
      <c r="E122" s="41"/>
      <c r="F122" s="41">
        <f t="shared" si="3"/>
        <v>0</v>
      </c>
      <c r="G122" s="41">
        <f t="shared" si="4"/>
        <v>1</v>
      </c>
      <c r="H122" s="41" t="str">
        <f>'Films français.tab'!$C$1</f>
        <v>Réalisateur</v>
      </c>
      <c r="I122" s="41" t="e" cm="1">
        <f t="array" ref="I122">_xlfn.TEXTBEFORE(_xlfn.TEXTSPLIT(A122,CHAR(10),,TRUE),"1")</f>
        <v>#VALUE!</v>
      </c>
      <c r="J122" s="41" t="e" cm="1">
        <f t="array" ref="J122">_xlfn.TEXTAFTER(_xlfn.TEXTSPLIT($A$2,CHAR(10),,TRUE)," ",-1)</f>
        <v>#VALUE!</v>
      </c>
      <c r="K122" s="33" t="str">
        <f t="shared" si="5"/>
        <v>Tompson Daniele</v>
      </c>
      <c r="L122" s="47" t="s">
        <v>42</v>
      </c>
      <c r="M122" s="27"/>
      <c r="N122" s="27"/>
      <c r="O122" s="35" t="s">
        <v>294</v>
      </c>
      <c r="P122" s="35" t="s">
        <v>96</v>
      </c>
      <c r="Q122" s="27"/>
      <c r="R122" s="27"/>
      <c r="S122" s="27"/>
      <c r="T122" s="27"/>
      <c r="U122" s="27"/>
    </row>
    <row r="123" spans="1:21" ht="174">
      <c r="A123" s="38" t="s">
        <v>461</v>
      </c>
      <c r="B123" s="36"/>
      <c r="C123" s="14" t="s">
        <v>37</v>
      </c>
      <c r="D123" s="15" t="str" cm="1">
        <f t="array" ref="D123">_xlfn.LET(_xlpm.X,TRIM(SUBSTITUTE(C123,"-"," ")), _xlpm.nbr, LEN(_xlpm.X)+1-LEN(SUBSTITUTE(_xlpm.X," ","")),IF(_xlpm.nbr=3,TRIM(C123),""))</f>
        <v/>
      </c>
      <c r="E123" s="41"/>
      <c r="F123" s="41">
        <f t="shared" si="3"/>
        <v>0</v>
      </c>
      <c r="G123" s="41">
        <f t="shared" si="4"/>
        <v>1</v>
      </c>
      <c r="H123" s="41" t="str">
        <f>'Films français.tab'!$C$1</f>
        <v>Réalisateur</v>
      </c>
      <c r="I123" s="41" t="str" cm="1">
        <f t="array" ref="I123">_xlfn.TEXTBEFORE(_xlfn.TEXTSPLIT(A123,CHAR(10),,TRUE),"1")</f>
        <v>Toboggan (</v>
      </c>
      <c r="J123" s="41" t="e" cm="1">
        <f t="array" ref="J123">_xlfn.TEXTAFTER(_xlfn.TEXTSPLIT($A$2,CHAR(10),,TRUE)," ",-1)</f>
        <v>#VALUE!</v>
      </c>
      <c r="K123" s="33" t="str">
        <f t="shared" si="5"/>
        <v>Decoin Henri</v>
      </c>
      <c r="L123" s="39" t="s">
        <v>29</v>
      </c>
      <c r="M123" s="36"/>
      <c r="N123" s="40" t="s">
        <v>3</v>
      </c>
      <c r="O123" s="40" t="s">
        <v>38</v>
      </c>
      <c r="P123" s="36"/>
      <c r="Q123" s="40" t="s">
        <v>34</v>
      </c>
      <c r="R123" s="36"/>
      <c r="S123" s="27"/>
      <c r="T123" s="27"/>
      <c r="U123" s="27"/>
    </row>
    <row r="124" spans="1:21" ht="50.25">
      <c r="A124" s="38" t="s">
        <v>451</v>
      </c>
      <c r="B124" s="36"/>
      <c r="C124" s="16" t="s">
        <v>2</v>
      </c>
      <c r="D124" s="17" t="str" cm="1">
        <f t="array" ref="D124">_xlfn.LET(_xlpm.X,TRIM(SUBSTITUTE(C124,"-"," ")), _xlpm.nbr, LEN(_xlpm.X)+1-LEN(SUBSTITUTE(_xlpm.X," ","")),IF(_xlpm.nbr=3,TRIM(C124),""))</f>
        <v/>
      </c>
      <c r="E124" s="18"/>
      <c r="F124" s="18">
        <f t="shared" si="3"/>
        <v>0</v>
      </c>
      <c r="G124" s="18">
        <f t="shared" si="4"/>
        <v>1</v>
      </c>
      <c r="H124" s="18" t="str">
        <f>'Films français.tab'!$C$1</f>
        <v>Réalisateur</v>
      </c>
      <c r="I124" s="18" t="str" cm="1">
        <f t="array" ref="I124">_xlfn.TEXTBEFORE(_xlfn.TEXTSPLIT(A124,CHAR(10),,TRUE),"1")</f>
        <v xml:space="preserve">La vache et le prisonnier </v>
      </c>
      <c r="J124" s="18" t="e" cm="1">
        <f t="array" ref="J124">_xlfn.TEXTAFTER(_xlfn.TEXTSPLIT($A$2,CHAR(10),,TRUE)," ",-1)</f>
        <v>#VALUE!</v>
      </c>
      <c r="K124" s="33" t="str">
        <f t="shared" si="5"/>
        <v>Verneuil Henri</v>
      </c>
      <c r="L124" s="39" t="s">
        <v>3</v>
      </c>
      <c r="M124" s="36"/>
      <c r="N124" s="40" t="s">
        <v>29</v>
      </c>
      <c r="O124" s="40" t="s">
        <v>4</v>
      </c>
      <c r="P124" s="36"/>
      <c r="Q124" s="40" t="s">
        <v>5</v>
      </c>
      <c r="R124" s="36"/>
      <c r="S124" s="27"/>
      <c r="T124" s="27"/>
      <c r="U124" s="27"/>
    </row>
    <row r="125" spans="1:21">
      <c r="A125" s="38" t="s">
        <v>598</v>
      </c>
      <c r="B125" s="27"/>
      <c r="C125" s="16" t="s">
        <v>407</v>
      </c>
      <c r="D125" s="17" t="str" cm="1">
        <f t="array" ref="D125">_xlfn.LET(_xlpm.X,TRIM(SUBSTITUTE(C125,"-"," ")), _xlpm.nbr, LEN(_xlpm.X)+1-LEN(SUBSTITUTE(_xlpm.X," ","")),IF(_xlpm.nbr=3,TRIM(C125),""))</f>
        <v/>
      </c>
      <c r="E125" s="18"/>
      <c r="F125" s="18">
        <f t="shared" si="3"/>
        <v>0</v>
      </c>
      <c r="G125" s="18">
        <f t="shared" si="4"/>
        <v>1</v>
      </c>
      <c r="H125" s="18" t="str">
        <f>'Films français.tab'!$C$1</f>
        <v>Réalisateur</v>
      </c>
      <c r="I125" s="18" t="str" cm="1">
        <f t="array" ref="I125">_xlfn.TEXTBEFORE(_xlfn.TEXTSPLIT(A125,CHAR(10),,TRUE),"1")</f>
        <v>Sur mes lèvres 0</v>
      </c>
      <c r="J125" s="18" t="e" cm="1">
        <f t="array" ref="J125">_xlfn.TEXTAFTER(_xlfn.TEXTSPLIT($A$2,CHAR(10),,TRUE)," ",-1)</f>
        <v>#VALUE!</v>
      </c>
      <c r="K125" s="33" t="str">
        <f t="shared" si="5"/>
        <v>Audiard Jacques</v>
      </c>
      <c r="L125" s="34"/>
      <c r="M125" s="27"/>
      <c r="N125" s="35" t="s">
        <v>29</v>
      </c>
      <c r="O125" s="35" t="s">
        <v>408</v>
      </c>
      <c r="P125" s="27"/>
      <c r="Q125" s="35" t="s">
        <v>174</v>
      </c>
      <c r="R125" s="35" t="s">
        <v>3</v>
      </c>
      <c r="S125" s="27"/>
      <c r="T125" s="27"/>
      <c r="U125" s="27"/>
    </row>
    <row r="126" spans="1:21" ht="33.75">
      <c r="A126" s="38" t="s">
        <v>565</v>
      </c>
      <c r="B126" s="36"/>
      <c r="C126" s="14" t="s">
        <v>18</v>
      </c>
      <c r="D126" s="15" t="str" cm="1">
        <f t="array" ref="D126">_xlfn.LET(_xlpm.X,TRIM(SUBSTITUTE(C126,"-"," ")), _xlpm.nbr, LEN(_xlpm.X)+1-LEN(SUBSTITUTE(_xlpm.X," ","")),IF(_xlpm.nbr=3,TRIM(C126),""))</f>
        <v/>
      </c>
      <c r="E126" s="41"/>
      <c r="F126" s="41">
        <f t="shared" si="3"/>
        <v>0</v>
      </c>
      <c r="G126" s="41">
        <f t="shared" si="4"/>
        <v>1</v>
      </c>
      <c r="H126" s="41" t="str">
        <f>'Films français.tab'!$C$1</f>
        <v>Réalisateur</v>
      </c>
      <c r="I126" s="41" t="str" cm="1">
        <f t="array" ref="I126">_xlfn.TEXTBEFORE(_xlfn.TEXTSPLIT(A126,CHAR(10),,TRUE),"1")</f>
        <v xml:space="preserve">Goupi mains rouges </v>
      </c>
      <c r="J126" s="41" t="e" cm="1">
        <f t="array" ref="J126">_xlfn.TEXTAFTER(_xlfn.TEXTSPLIT($A$2,CHAR(10),,TRUE)," ",-1)</f>
        <v>#VALUE!</v>
      </c>
      <c r="K126" s="33" t="str">
        <f t="shared" si="5"/>
        <v>Becker Jacques</v>
      </c>
      <c r="L126" s="39" t="s">
        <v>3</v>
      </c>
      <c r="M126" s="36"/>
      <c r="N126" s="40" t="s">
        <v>3</v>
      </c>
      <c r="O126" s="40" t="s">
        <v>19</v>
      </c>
      <c r="P126" s="36"/>
      <c r="Q126" s="40" t="s">
        <v>5</v>
      </c>
      <c r="R126" s="36"/>
      <c r="S126" s="27"/>
      <c r="T126" s="27"/>
      <c r="U126" s="27"/>
    </row>
    <row r="127" spans="1:21">
      <c r="A127" s="26"/>
      <c r="B127" s="27"/>
      <c r="C127" s="14" t="s">
        <v>206</v>
      </c>
      <c r="D127" s="15" t="str" cm="1">
        <f t="array" ref="D127">_xlfn.LET(_xlpm.X,TRIM(SUBSTITUTE(C127,"-"," ")), _xlpm.nbr, LEN(_xlpm.X)+1-LEN(SUBSTITUTE(_xlpm.X," ","")),IF(_xlpm.nbr=3,TRIM(C127),""))</f>
        <v/>
      </c>
      <c r="E127" s="41"/>
      <c r="F127" s="41">
        <f t="shared" si="3"/>
        <v>0</v>
      </c>
      <c r="G127" s="41">
        <f t="shared" si="4"/>
        <v>1</v>
      </c>
      <c r="H127" s="41" t="str">
        <f>'Films français.tab'!$C$1</f>
        <v>Réalisateur</v>
      </c>
      <c r="I127" s="41" t="e" cm="1">
        <f t="array" ref="I127">_xlfn.TEXTBEFORE(_xlfn.TEXTSPLIT(A127,CHAR(10),,TRUE),"1")</f>
        <v>#VALUE!</v>
      </c>
      <c r="J127" s="41" t="e" cm="1">
        <f t="array" ref="J127">_xlfn.TEXTAFTER(_xlfn.TEXTSPLIT($A$2,CHAR(10),,TRUE)," ",-1)</f>
        <v>#VALUE!</v>
      </c>
      <c r="K127" s="33" t="str">
        <f t="shared" si="5"/>
        <v>Amar Denis</v>
      </c>
      <c r="L127" s="34"/>
      <c r="M127" s="27"/>
      <c r="N127" s="27"/>
      <c r="O127" s="35" t="s">
        <v>207</v>
      </c>
      <c r="P127" s="27"/>
      <c r="Q127" s="27"/>
      <c r="R127" s="27"/>
      <c r="S127" s="27"/>
      <c r="T127" s="27"/>
      <c r="U127" s="27"/>
    </row>
    <row r="128" spans="1:21" ht="66.75">
      <c r="A128" s="38" t="s">
        <v>599</v>
      </c>
      <c r="B128" s="27"/>
      <c r="C128" s="16" t="s">
        <v>335</v>
      </c>
      <c r="D128" s="17" t="str" cm="1">
        <f t="array" ref="D128">_xlfn.LET(_xlpm.X,TRIM(SUBSTITUTE(C128,"-"," ")), _xlpm.nbr, LEN(_xlpm.X)+1-LEN(SUBSTITUTE(_xlpm.X," ","")),IF(_xlpm.nbr=3,TRIM(C128),""))</f>
        <v/>
      </c>
      <c r="E128" s="18"/>
      <c r="F128" s="18">
        <f t="shared" si="3"/>
        <v>0</v>
      </c>
      <c r="G128" s="18">
        <f t="shared" si="4"/>
        <v>1</v>
      </c>
      <c r="H128" s="18" t="str">
        <f>'Films français.tab'!$C$1</f>
        <v>Réalisateur</v>
      </c>
      <c r="I128" s="18" t="str" cm="1">
        <f t="array" ref="I128">_xlfn.TEXTBEFORE(_xlfn.TEXTSPLIT(A128,CHAR(10),,TRUE),"1")</f>
        <v>Le sabotier du Val de Loire (</v>
      </c>
      <c r="J128" s="18" t="e" cm="1">
        <f t="array" ref="J128">_xlfn.TEXTAFTER(_xlfn.TEXTSPLIT($A$2,CHAR(10),,TRUE)," ",-1)</f>
        <v>#VALUE!</v>
      </c>
      <c r="K128" s="33" t="str">
        <f t="shared" si="5"/>
        <v>Demy Jacques</v>
      </c>
      <c r="L128" s="39" t="s">
        <v>3</v>
      </c>
      <c r="M128" s="36"/>
      <c r="N128" s="40" t="s">
        <v>29</v>
      </c>
      <c r="O128" s="40" t="s">
        <v>336</v>
      </c>
      <c r="P128" s="36"/>
      <c r="Q128" s="40" t="s">
        <v>31</v>
      </c>
      <c r="R128" s="36"/>
      <c r="S128" s="27"/>
      <c r="T128" s="27"/>
      <c r="U128" s="27"/>
    </row>
    <row r="129" spans="1:21" ht="91.5">
      <c r="A129" s="38" t="s">
        <v>426</v>
      </c>
      <c r="B129" s="36"/>
      <c r="C129" s="14" t="s">
        <v>46</v>
      </c>
      <c r="D129" s="15" t="str" cm="1">
        <f t="array" ref="D129">_xlfn.LET(_xlpm.X,TRIM(SUBSTITUTE(C129,"-"," ")), _xlpm.nbr, LEN(_xlpm.X)+1-LEN(SUBSTITUTE(_xlpm.X," ","")),IF(_xlpm.nbr=3,TRIM(C129),""))</f>
        <v/>
      </c>
      <c r="E129" s="41"/>
      <c r="F129" s="41">
        <f t="shared" si="3"/>
        <v>0</v>
      </c>
      <c r="G129" s="41">
        <f t="shared" si="4"/>
        <v>1</v>
      </c>
      <c r="H129" s="41" t="str">
        <f>'Films français.tab'!$C$1</f>
        <v>Réalisateur</v>
      </c>
      <c r="I129" s="41" t="str" cm="1">
        <f t="array" ref="I129">_xlfn.TEXTBEFORE(_xlfn.TEXTSPLIT(A129,CHAR(10),,TRUE),"1")</f>
        <v>Le Gigolo (</v>
      </c>
      <c r="J129" s="41" t="e" cm="1">
        <f t="array" ref="J129">_xlfn.TEXTAFTER(_xlfn.TEXTSPLIT($A$2,CHAR(10),,TRUE)," ",-1)</f>
        <v>#VALUE!</v>
      </c>
      <c r="K129" s="33" t="str">
        <f t="shared" si="5"/>
        <v>Deray Jacques</v>
      </c>
      <c r="L129" s="39" t="s">
        <v>3</v>
      </c>
      <c r="M129" s="36"/>
      <c r="N129" s="40" t="s">
        <v>3</v>
      </c>
      <c r="O129" s="40" t="s">
        <v>47</v>
      </c>
      <c r="P129" s="36"/>
      <c r="Q129" s="40" t="s">
        <v>31</v>
      </c>
      <c r="R129" s="36"/>
      <c r="S129" s="27"/>
      <c r="T129" s="27"/>
      <c r="U129" s="27"/>
    </row>
    <row r="130" spans="1:21" ht="108">
      <c r="A130" s="38" t="s">
        <v>566</v>
      </c>
      <c r="B130" s="27"/>
      <c r="C130" s="14" t="s">
        <v>196</v>
      </c>
      <c r="D130" s="15" t="str" cm="1">
        <f t="array" ref="D130">_xlfn.LET(_xlpm.X,TRIM(SUBSTITUTE(C130,"-"," ")), _xlpm.nbr, LEN(_xlpm.X)+1-LEN(SUBSTITUTE(_xlpm.X," ","")),IF(_xlpm.nbr=3,TRIM(C130),""))</f>
        <v/>
      </c>
      <c r="E130" s="41"/>
      <c r="F130" s="41">
        <f t="shared" ref="F130:F193" si="6">LEN(C130)-LEN(SUBSTITUTE(C130,"-",""))</f>
        <v>0</v>
      </c>
      <c r="G130" s="41">
        <f t="shared" ref="G130:G193" si="7">LEN(C130)-LEN(SUBSTITUTE(C130," ",""))</f>
        <v>1</v>
      </c>
      <c r="H130" s="41" t="str">
        <f>'Films français.tab'!$C$1</f>
        <v>Réalisateur</v>
      </c>
      <c r="I130" s="41" t="str" cm="1">
        <f t="array" ref="I130">_xlfn.TEXTBEFORE(_xlfn.TEXTSPLIT(A130,CHAR(10),,TRUE),"1")</f>
        <v>Trial (</v>
      </c>
      <c r="J130" s="41" t="e" cm="1">
        <f t="array" ref="J130">_xlfn.TEXTAFTER(_xlfn.TEXTSPLIT($A$2,CHAR(10),,TRUE)," ",-1)</f>
        <v>#VALUE!</v>
      </c>
      <c r="K130" s="33" t="str">
        <f t="shared" si="5"/>
        <v>Doillon Jacques</v>
      </c>
      <c r="L130" s="48"/>
      <c r="M130" s="36"/>
      <c r="N130" s="40" t="s">
        <v>3</v>
      </c>
      <c r="O130" s="40" t="s">
        <v>197</v>
      </c>
      <c r="P130" s="36"/>
      <c r="Q130" s="40" t="s">
        <v>71</v>
      </c>
      <c r="R130" s="36"/>
      <c r="S130" s="27"/>
      <c r="T130" s="27"/>
      <c r="U130" s="27"/>
    </row>
    <row r="131" spans="1:21">
      <c r="A131" s="26"/>
      <c r="B131" s="27"/>
      <c r="C131" s="14" t="s">
        <v>379</v>
      </c>
      <c r="D131" s="15" t="str" cm="1">
        <f t="array" ref="D131">_xlfn.LET(_xlpm.X,TRIM(SUBSTITUTE(C131,"-"," ")), _xlpm.nbr, LEN(_xlpm.X)+1-LEN(SUBSTITUTE(_xlpm.X," ","")),IF(_xlpm.nbr=3,TRIM(C131),""))</f>
        <v/>
      </c>
      <c r="E131" s="41"/>
      <c r="F131" s="41">
        <f t="shared" si="6"/>
        <v>0</v>
      </c>
      <c r="G131" s="41">
        <f t="shared" si="7"/>
        <v>1</v>
      </c>
      <c r="H131" s="41" t="str">
        <f>'Films français.tab'!$C$1</f>
        <v>Réalisateur</v>
      </c>
      <c r="I131" s="41" t="e" cm="1">
        <f t="array" ref="I131">_xlfn.TEXTBEFORE(_xlfn.TEXTSPLIT(A131,CHAR(10),,TRUE),"1")</f>
        <v>#VALUE!</v>
      </c>
      <c r="J131" s="41" t="e" cm="1">
        <f t="array" ref="J131">_xlfn.TEXTAFTER(_xlfn.TEXTSPLIT($A$2,CHAR(10),,TRUE)," ",-1)</f>
        <v>#VALUE!</v>
      </c>
      <c r="K131" s="33" t="str">
        <f t="shared" si="5"/>
        <v>Haudepin Didier</v>
      </c>
      <c r="L131" s="34"/>
      <c r="M131" s="27"/>
      <c r="N131" s="27"/>
      <c r="O131" s="35" t="s">
        <v>380</v>
      </c>
      <c r="P131" s="27"/>
      <c r="Q131" s="35" t="s">
        <v>174</v>
      </c>
      <c r="R131" s="27"/>
      <c r="S131" s="27"/>
      <c r="T131" s="27"/>
      <c r="U131" s="62">
        <v>2</v>
      </c>
    </row>
    <row r="132" spans="1:21">
      <c r="A132" s="26"/>
      <c r="B132" s="27"/>
      <c r="C132" s="14" t="s">
        <v>164</v>
      </c>
      <c r="D132" s="15" t="str" cm="1">
        <f t="array" ref="D132">_xlfn.LET(_xlpm.X,TRIM(SUBSTITUTE(C132,"-"," ")), _xlpm.nbr, LEN(_xlpm.X)+1-LEN(SUBSTITUTE(_xlpm.X," ","")),IF(_xlpm.nbr=3,TRIM(C132),""))</f>
        <v/>
      </c>
      <c r="E132" s="41"/>
      <c r="F132" s="41">
        <f t="shared" si="6"/>
        <v>0</v>
      </c>
      <c r="G132" s="41">
        <f t="shared" si="7"/>
        <v>1</v>
      </c>
      <c r="H132" s="41" t="str">
        <f>'Films français.tab'!$C$1</f>
        <v>Réalisateur</v>
      </c>
      <c r="I132" s="41" t="e" cm="1">
        <f t="array" ref="I132">_xlfn.TEXTBEFORE(_xlfn.TEXTSPLIT(A132,CHAR(10),,TRUE),"1")</f>
        <v>#VALUE!</v>
      </c>
      <c r="J132" s="41" t="e" cm="1">
        <f t="array" ref="J132">_xlfn.TEXTAFTER(_xlfn.TEXTSPLIT($A$2,CHAR(10),,TRUE)," ",-1)</f>
        <v>#VALUE!</v>
      </c>
      <c r="K132" s="33" t="str">
        <f t="shared" si="5"/>
        <v>Kaminka Didier</v>
      </c>
      <c r="L132" s="34"/>
      <c r="M132" s="27"/>
      <c r="N132" s="27"/>
      <c r="O132" s="35" t="s">
        <v>165</v>
      </c>
      <c r="P132" s="27"/>
      <c r="Q132" s="27"/>
      <c r="R132" s="27"/>
      <c r="S132" s="27"/>
      <c r="T132" s="27"/>
      <c r="U132" s="27"/>
    </row>
    <row r="133" spans="1:21">
      <c r="A133" s="26" t="s">
        <v>622</v>
      </c>
      <c r="B133" s="27"/>
      <c r="C133" s="16" t="s">
        <v>92</v>
      </c>
      <c r="D133" s="17" t="str" cm="1">
        <f t="array" ref="D133">_xlfn.LET(_xlpm.X,TRIM(SUBSTITUTE(C133,"-"," ")), _xlpm.nbr, LEN(_xlpm.X)+1-LEN(SUBSTITUTE(_xlpm.X," ","")),IF(_xlpm.nbr=3,TRIM(C133),""))</f>
        <v/>
      </c>
      <c r="E133" s="18"/>
      <c r="F133" s="18">
        <f t="shared" si="6"/>
        <v>0</v>
      </c>
      <c r="G133" s="18">
        <f t="shared" si="7"/>
        <v>1</v>
      </c>
      <c r="H133" s="18" t="str">
        <f>'Films français.tab'!$C$1</f>
        <v>Réalisateur</v>
      </c>
      <c r="I133" s="18" t="str" cm="1">
        <f t="array" ref="I133">_xlfn.TEXTBEFORE(_xlfn.TEXTSPLIT(A133,CHAR(10),,TRUE),"1")</f>
        <v>(</v>
      </c>
      <c r="J133" s="18" t="e" cm="1">
        <f t="array" ref="J133">_xlfn.TEXTAFTER(_xlfn.TEXTSPLIT($A$2,CHAR(10),,TRUE)," ",-1)</f>
        <v>#VALUE!</v>
      </c>
      <c r="K133" s="33" t="str">
        <f t="shared" si="5"/>
        <v>Rouffio Jacques</v>
      </c>
      <c r="L133" s="47" t="s">
        <v>3</v>
      </c>
      <c r="M133" s="27"/>
      <c r="N133" s="27"/>
      <c r="O133" s="35" t="s">
        <v>93</v>
      </c>
      <c r="P133" s="27"/>
      <c r="Q133" s="27"/>
      <c r="R133" s="27"/>
      <c r="S133" s="27"/>
      <c r="T133" s="27"/>
      <c r="U133" s="27"/>
    </row>
    <row r="134" spans="1:21" ht="33.75">
      <c r="A134" s="38" t="s">
        <v>567</v>
      </c>
      <c r="B134" s="36"/>
      <c r="C134" s="14" t="s">
        <v>317</v>
      </c>
      <c r="D134" s="15" t="str" cm="1">
        <f t="array" ref="D134">_xlfn.LET(_xlpm.X,TRIM(SUBSTITUTE(C134,"-"," ")), _xlpm.nbr, LEN(_xlpm.X)+1-LEN(SUBSTITUTE(_xlpm.X," ","")),IF(_xlpm.nbr=3,TRIM(C134),""))</f>
        <v/>
      </c>
      <c r="E134" s="41"/>
      <c r="F134" s="41">
        <f t="shared" si="6"/>
        <v>0</v>
      </c>
      <c r="G134" s="41">
        <f t="shared" si="7"/>
        <v>1</v>
      </c>
      <c r="H134" s="41" t="str">
        <f>'Films français.tab'!$C$1</f>
        <v>Réalisateur</v>
      </c>
      <c r="I134" s="41" t="str" cm="1">
        <f t="array" ref="I134">_xlfn.TEXTBEFORE(_xlfn.TEXTSPLIT(A134,CHAR(10),,TRUE),"1")</f>
        <v>Oscar, champion de tennis (</v>
      </c>
      <c r="J134" s="41" t="e" cm="1">
        <f t="array" ref="J134">_xlfn.TEXTAFTER(_xlfn.TEXTSPLIT($A$2,CHAR(10),,TRUE)," ",-1)</f>
        <v>#VALUE!</v>
      </c>
      <c r="K134" s="33" t="str">
        <f t="shared" si="5"/>
        <v>Tati Jacques</v>
      </c>
      <c r="L134" s="39" t="s">
        <v>3</v>
      </c>
      <c r="M134" s="36"/>
      <c r="N134" s="40" t="s">
        <v>3</v>
      </c>
      <c r="O134" s="40" t="s">
        <v>318</v>
      </c>
      <c r="P134" s="36"/>
      <c r="Q134" s="40" t="s">
        <v>31</v>
      </c>
      <c r="R134" s="36"/>
      <c r="S134" s="27"/>
      <c r="T134" s="27"/>
      <c r="U134" s="27"/>
    </row>
    <row r="135" spans="1:21">
      <c r="A135" s="26"/>
      <c r="B135" s="27"/>
      <c r="C135" s="14" t="s">
        <v>129</v>
      </c>
      <c r="D135" s="15" t="str" cm="1">
        <f t="array" ref="D135">_xlfn.LET(_xlpm.X,TRIM(SUBSTITUTE(C135,"-"," ")), _xlpm.nbr, LEN(_xlpm.X)+1-LEN(SUBSTITUTE(_xlpm.X," ","")),IF(_xlpm.nbr=3,TRIM(C135),""))</f>
        <v/>
      </c>
      <c r="E135" s="41"/>
      <c r="F135" s="41">
        <f t="shared" si="6"/>
        <v>0</v>
      </c>
      <c r="G135" s="41">
        <f t="shared" si="7"/>
        <v>1</v>
      </c>
      <c r="H135" s="41" t="str">
        <f>'Films français.tab'!$C$1</f>
        <v>Réalisateur</v>
      </c>
      <c r="I135" s="41" t="e" cm="1">
        <f t="array" ref="I135">_xlfn.TEXTBEFORE(_xlfn.TEXTSPLIT(A135,CHAR(10),,TRUE),"1")</f>
        <v>#VALUE!</v>
      </c>
      <c r="J135" s="41" t="e" cm="1">
        <f t="array" ref="J135">_xlfn.TEXTAFTER(_xlfn.TEXTSPLIT($A$2,CHAR(10),,TRUE)," ",-1)</f>
        <v>#VALUE!</v>
      </c>
      <c r="K135" s="33" t="str">
        <f t="shared" si="5"/>
        <v>Niermans Edouard</v>
      </c>
      <c r="L135" s="34"/>
      <c r="M135" s="27"/>
      <c r="N135" s="27"/>
      <c r="O135" s="35" t="s">
        <v>130</v>
      </c>
      <c r="P135" s="27"/>
      <c r="Q135" s="27"/>
      <c r="R135" s="27"/>
      <c r="S135" s="27"/>
      <c r="T135" s="27"/>
      <c r="U135" s="27"/>
    </row>
    <row r="136" spans="1:21" ht="33.75">
      <c r="A136" s="38" t="s">
        <v>568</v>
      </c>
      <c r="B136" s="27"/>
      <c r="C136" s="16" t="s">
        <v>333</v>
      </c>
      <c r="D136" s="17" t="str" cm="1">
        <f t="array" ref="D136">_xlfn.LET(_xlpm.X,TRIM(SUBSTITUTE(C136,"-"," ")), _xlpm.nbr, LEN(_xlpm.X)+1-LEN(SUBSTITUTE(_xlpm.X," ","")),IF(_xlpm.nbr=3,TRIM(C136),""))</f>
        <v/>
      </c>
      <c r="E136" s="18"/>
      <c r="F136" s="18">
        <f t="shared" si="6"/>
        <v>0</v>
      </c>
      <c r="G136" s="18">
        <f t="shared" si="7"/>
        <v>1</v>
      </c>
      <c r="H136" s="18" t="str">
        <f>'Films français.tab'!$C$1</f>
        <v>Réalisateur</v>
      </c>
      <c r="I136" s="18" t="str" cm="1">
        <f t="array" ref="I136">_xlfn.TEXTBEFORE(_xlfn.TEXTSPLIT(A136,CHAR(10),,TRUE),"1")</f>
        <v>Un nommé La Rocca (</v>
      </c>
      <c r="J136" s="18" t="e" cm="1">
        <f t="array" ref="J136">_xlfn.TEXTAFTER(_xlfn.TEXTSPLIT($A$2,CHAR(10),,TRUE)," ",-1)</f>
        <v>#VALUE!</v>
      </c>
      <c r="K136" s="33" t="str">
        <f t="shared" si="5"/>
        <v>Becker Jean</v>
      </c>
      <c r="L136" s="39" t="s">
        <v>3</v>
      </c>
      <c r="M136" s="36"/>
      <c r="N136" s="40" t="s">
        <v>29</v>
      </c>
      <c r="O136" s="40" t="s">
        <v>334</v>
      </c>
      <c r="P136" s="36"/>
      <c r="Q136" s="40" t="s">
        <v>31</v>
      </c>
      <c r="R136" s="36"/>
      <c r="S136" s="27"/>
      <c r="T136" s="27"/>
      <c r="U136" s="27"/>
    </row>
    <row r="137" spans="1:21">
      <c r="A137" s="26"/>
      <c r="B137" s="27"/>
      <c r="C137" s="14" t="s">
        <v>276</v>
      </c>
      <c r="D137" s="15" t="str" cm="1">
        <f t="array" ref="D137">_xlfn.LET(_xlpm.X,TRIM(SUBSTITUTE(C137,"-"," ")), _xlpm.nbr, LEN(_xlpm.X)+1-LEN(SUBSTITUTE(_xlpm.X," ","")),IF(_xlpm.nbr=3,TRIM(C137),""))</f>
        <v/>
      </c>
      <c r="E137" s="41"/>
      <c r="F137" s="41">
        <f t="shared" si="6"/>
        <v>0</v>
      </c>
      <c r="G137" s="41">
        <f t="shared" si="7"/>
        <v>1</v>
      </c>
      <c r="H137" s="41" t="str">
        <f>'Films français.tab'!$C$1</f>
        <v>Réalisateur</v>
      </c>
      <c r="I137" s="41" t="e" cm="1">
        <f t="array" ref="I137">_xlfn.TEXTBEFORE(_xlfn.TEXTSPLIT(A137,CHAR(10),,TRUE),"1")</f>
        <v>#VALUE!</v>
      </c>
      <c r="J137" s="41" t="e" cm="1">
        <f t="array" ref="J137">_xlfn.TEXTAFTER(_xlfn.TEXTSPLIT($A$2,CHAR(10),,TRUE)," ",-1)</f>
        <v>#VALUE!</v>
      </c>
      <c r="K137" s="33" t="str">
        <f t="shared" si="5"/>
        <v>Chouraqui Elie</v>
      </c>
      <c r="L137" s="34"/>
      <c r="M137" s="27"/>
      <c r="N137" s="27"/>
      <c r="O137" s="35" t="s">
        <v>277</v>
      </c>
      <c r="P137" s="27"/>
      <c r="Q137" s="27"/>
      <c r="R137" s="27"/>
      <c r="S137" s="27"/>
      <c r="T137" s="27"/>
      <c r="U137" s="27"/>
    </row>
    <row r="138" spans="1:21" ht="33.75">
      <c r="A138" s="38" t="s">
        <v>569</v>
      </c>
      <c r="B138" s="36"/>
      <c r="C138" s="14" t="s">
        <v>321</v>
      </c>
      <c r="D138" s="15" t="str" cm="1">
        <f t="array" ref="D138">_xlfn.LET(_xlpm.X,TRIM(SUBSTITUTE(C138,"-"," ")), _xlpm.nbr, LEN(_xlpm.X)+1-LEN(SUBSTITUTE(_xlpm.X," ","")),IF(_xlpm.nbr=3,TRIM(C138),""))</f>
        <v/>
      </c>
      <c r="E138" s="41"/>
      <c r="F138" s="41">
        <f t="shared" si="6"/>
        <v>0</v>
      </c>
      <c r="G138" s="41">
        <f t="shared" si="7"/>
        <v>1</v>
      </c>
      <c r="H138" s="41" t="str">
        <f>'Films français.tab'!$C$1</f>
        <v>Réalisateur</v>
      </c>
      <c r="I138" s="41" t="str" cm="1">
        <f t="array" ref="I138">_xlfn.TEXTBEFORE(_xlfn.TEXTSPLIT(A138,CHAR(10),,TRUE),"1")</f>
        <v>Jean Cocteau fait du cinema (</v>
      </c>
      <c r="J138" s="41" t="e" cm="1">
        <f t="array" ref="J138">_xlfn.TEXTAFTER(_xlfn.TEXTSPLIT($A$2,CHAR(10),,TRUE)," ",-1)</f>
        <v>#VALUE!</v>
      </c>
      <c r="K138" s="33" t="str">
        <f t="shared" si="5"/>
        <v>Cocteau Jean</v>
      </c>
      <c r="L138" s="39" t="s">
        <v>3</v>
      </c>
      <c r="M138" s="36"/>
      <c r="N138" s="40" t="s">
        <v>3</v>
      </c>
      <c r="O138" s="40" t="s">
        <v>322</v>
      </c>
      <c r="P138" s="36"/>
      <c r="Q138" s="40" t="s">
        <v>5</v>
      </c>
      <c r="R138" s="36"/>
      <c r="S138" s="27"/>
      <c r="T138" s="27"/>
      <c r="U138" s="27"/>
    </row>
    <row r="139" spans="1:21" ht="42">
      <c r="A139" s="38" t="s">
        <v>570</v>
      </c>
      <c r="B139" s="36"/>
      <c r="C139" s="14" t="s">
        <v>12</v>
      </c>
      <c r="D139" s="15" t="str" cm="1">
        <f t="array" ref="D139">_xlfn.LET(_xlpm.X,TRIM(SUBSTITUTE(C139,"-"," ")), _xlpm.nbr, LEN(_xlpm.X)+1-LEN(SUBSTITUTE(_xlpm.X," ","")),IF(_xlpm.nbr=3,TRIM(C139),""))</f>
        <v/>
      </c>
      <c r="E139" s="41"/>
      <c r="F139" s="41">
        <f t="shared" si="6"/>
        <v>0</v>
      </c>
      <c r="G139" s="41">
        <f t="shared" si="7"/>
        <v>1</v>
      </c>
      <c r="H139" s="41" t="str">
        <f>'Films français.tab'!$C$1</f>
        <v>Réalisateur</v>
      </c>
      <c r="I139" s="41" t="str" cm="1">
        <f t="array" ref="I139">_xlfn.TEXTBEFORE(_xlfn.TEXTSPLIT(A139,CHAR(10),,TRUE),"1")</f>
        <v xml:space="preserve">Chiens perdus sans collier </v>
      </c>
      <c r="J139" s="41" t="e" cm="1">
        <f t="array" ref="J139">_xlfn.TEXTAFTER(_xlfn.TEXTSPLIT($A$2,CHAR(10),,TRUE)," ",-1)</f>
        <v>#VALUE!</v>
      </c>
      <c r="K139" s="33" t="str">
        <f t="shared" ref="K139:K202" si="8">RIGHT(C139,LEN(C139)-FIND(" ",C139))&amp;" "&amp;LEFT(C139,FIND(" ",C139)-1)</f>
        <v>Delannoy Jean</v>
      </c>
      <c r="L139" s="39" t="s">
        <v>3</v>
      </c>
      <c r="M139" s="36"/>
      <c r="N139" s="40" t="s">
        <v>3</v>
      </c>
      <c r="O139" s="40" t="s">
        <v>13</v>
      </c>
      <c r="P139" s="36"/>
      <c r="Q139" s="40" t="s">
        <v>5</v>
      </c>
      <c r="R139" s="36"/>
      <c r="S139" s="27"/>
      <c r="T139" s="27"/>
      <c r="U139" s="27"/>
    </row>
    <row r="140" spans="1:21" ht="30">
      <c r="A140" s="26"/>
      <c r="B140" s="27"/>
      <c r="C140" s="14" t="s">
        <v>272</v>
      </c>
      <c r="D140" s="15" t="str" cm="1">
        <f t="array" ref="D140">_xlfn.LET(_xlpm.X,TRIM(SUBSTITUTE(C140,"-"," ")), _xlpm.nbr, LEN(_xlpm.X)+1-LEN(SUBSTITUTE(_xlpm.X," ","")),IF(_xlpm.nbr=3,TRIM(C140),""))</f>
        <v/>
      </c>
      <c r="E140" s="41"/>
      <c r="F140" s="41">
        <f t="shared" si="6"/>
        <v>0</v>
      </c>
      <c r="G140" s="41">
        <f t="shared" si="7"/>
        <v>1</v>
      </c>
      <c r="H140" s="41" t="str">
        <f>'Films français.tab'!$C$1</f>
        <v>Réalisateur</v>
      </c>
      <c r="I140" s="41" t="e" cm="1">
        <f t="array" ref="I140">_xlfn.TEXTBEFORE(_xlfn.TEXTSPLIT(A140,CHAR(10),,TRUE),"1")</f>
        <v>#VALUE!</v>
      </c>
      <c r="J140" s="41" t="e" cm="1">
        <f t="array" ref="J140">_xlfn.TEXTAFTER(_xlfn.TEXTSPLIT($A$2,CHAR(10),,TRUE)," ",-1)</f>
        <v>#VALUE!</v>
      </c>
      <c r="K140" s="33" t="str">
        <f t="shared" si="8"/>
        <v>Rappeneau Elisabeth</v>
      </c>
      <c r="L140" s="34"/>
      <c r="M140" s="27"/>
      <c r="N140" s="27"/>
      <c r="O140" s="35" t="s">
        <v>273</v>
      </c>
      <c r="P140" s="27"/>
      <c r="Q140" s="27"/>
      <c r="R140" s="27"/>
      <c r="S140" s="27"/>
      <c r="T140" s="27"/>
      <c r="U140" s="27"/>
    </row>
    <row r="141" spans="1:21" ht="33.75">
      <c r="A141" s="38" t="s">
        <v>600</v>
      </c>
      <c r="B141" s="36"/>
      <c r="C141" s="14" t="s">
        <v>327</v>
      </c>
      <c r="D141" s="15" t="str" cm="1">
        <f t="array" ref="D141">_xlfn.LET(_xlpm.X,TRIM(SUBSTITUTE(C141,"-"," ")), _xlpm.nbr, LEN(_xlpm.X)+1-LEN(SUBSTITUTE(_xlpm.X," ","")),IF(_xlpm.nbr=3,TRIM(C141),""))</f>
        <v/>
      </c>
      <c r="E141" s="41"/>
      <c r="F141" s="41">
        <f t="shared" si="6"/>
        <v>0</v>
      </c>
      <c r="G141" s="41">
        <f t="shared" si="7"/>
        <v>1</v>
      </c>
      <c r="H141" s="41" t="str">
        <f>'Films français.tab'!$C$1</f>
        <v>Réalisateur</v>
      </c>
      <c r="I141" s="41" t="str" cm="1">
        <f t="array" ref="I141">_xlfn.TEXTBEFORE(_xlfn.TEXTSPLIT(A141,CHAR(10),,TRUE),"1")</f>
        <v>Le père NoÎl a les yeux bleus (</v>
      </c>
      <c r="J141" s="41" t="e" cm="1">
        <f t="array" ref="J141">_xlfn.TEXTAFTER(_xlfn.TEXTSPLIT($A$2,CHAR(10),,TRUE)," ",-1)</f>
        <v>#VALUE!</v>
      </c>
      <c r="K141" s="33" t="str">
        <f t="shared" si="8"/>
        <v>Eustache Jean</v>
      </c>
      <c r="L141" s="48"/>
      <c r="M141" s="36"/>
      <c r="N141" s="36"/>
      <c r="O141" s="40" t="s">
        <v>328</v>
      </c>
      <c r="P141" s="36"/>
      <c r="Q141" s="40" t="s">
        <v>31</v>
      </c>
      <c r="R141" s="36"/>
      <c r="S141" s="27"/>
      <c r="T141" s="27"/>
      <c r="U141" s="27"/>
    </row>
    <row r="142" spans="1:21" ht="116.25">
      <c r="A142" s="38" t="s">
        <v>504</v>
      </c>
      <c r="B142" s="27"/>
      <c r="C142" s="14" t="s">
        <v>251</v>
      </c>
      <c r="D142" s="15" t="str" cm="1">
        <f t="array" ref="D142">_xlfn.LET(_xlpm.X,TRIM(SUBSTITUTE(C142,"-"," ")), _xlpm.nbr, LEN(_xlpm.X)+1-LEN(SUBSTITUTE(_xlpm.X," ","")),IF(_xlpm.nbr=3,TRIM(C142),""))</f>
        <v/>
      </c>
      <c r="E142" s="41"/>
      <c r="F142" s="41">
        <f t="shared" si="6"/>
        <v>0</v>
      </c>
      <c r="G142" s="41">
        <f t="shared" si="7"/>
        <v>1</v>
      </c>
      <c r="H142" s="41" t="str">
        <f>'Films français.tab'!$C$1</f>
        <v>Réalisateur</v>
      </c>
      <c r="I142" s="41" t="str" cm="1">
        <f t="array" ref="I142">_xlfn.TEXTBEFORE(_xlfn.TEXTSPLIT(A142,CHAR(10),,TRUE),"1")</f>
        <v>Les Pique-assiette (</v>
      </c>
      <c r="J142" s="41" t="e" cm="1">
        <f t="array" ref="J142">_xlfn.TEXTAFTER(_xlfn.TEXTSPLIT($A$2,CHAR(10),,TRUE)," ",-1)</f>
        <v>#VALUE!</v>
      </c>
      <c r="K142" s="33" t="str">
        <f t="shared" si="8"/>
        <v>Girault Jean</v>
      </c>
      <c r="L142" s="47" t="s">
        <v>3</v>
      </c>
      <c r="M142" s="27"/>
      <c r="N142" s="27"/>
      <c r="O142" s="35" t="s">
        <v>252</v>
      </c>
      <c r="P142" s="27"/>
      <c r="Q142" s="27"/>
      <c r="R142" s="27"/>
      <c r="S142" s="27"/>
      <c r="T142" s="27"/>
      <c r="U142" s="27"/>
    </row>
    <row r="143" spans="1:21">
      <c r="A143" s="26"/>
      <c r="B143" s="27"/>
      <c r="C143" s="14" t="s">
        <v>381</v>
      </c>
      <c r="D143" s="15" t="str" cm="1">
        <f t="array" ref="D143">_xlfn.LET(_xlpm.X,TRIM(SUBSTITUTE(C143,"-"," ")), _xlpm.nbr, LEN(_xlpm.X)+1-LEN(SUBSTITUTE(_xlpm.X," ","")),IF(_xlpm.nbr=3,TRIM(C143),""))</f>
        <v/>
      </c>
      <c r="E143" s="41"/>
      <c r="F143" s="41">
        <f t="shared" si="6"/>
        <v>0</v>
      </c>
      <c r="G143" s="41">
        <f t="shared" si="7"/>
        <v>1</v>
      </c>
      <c r="H143" s="41" t="str">
        <f>'Films français.tab'!$C$1</f>
        <v>Réalisateur</v>
      </c>
      <c r="I143" s="41" t="e" cm="1">
        <f t="array" ref="I143">_xlfn.TEXTBEFORE(_xlfn.TEXTSPLIT(A143,CHAR(10),,TRUE),"1")</f>
        <v>#VALUE!</v>
      </c>
      <c r="J143" s="41" t="e" cm="1">
        <f t="array" ref="J143">_xlfn.TEXTAFTER(_xlfn.TEXTSPLIT($A$2,CHAR(10),,TRUE)," ",-1)</f>
        <v>#VALUE!</v>
      </c>
      <c r="K143" s="33" t="str">
        <f t="shared" si="8"/>
        <v>Bitoun Eric</v>
      </c>
      <c r="L143" s="34"/>
      <c r="M143" s="27"/>
      <c r="N143" s="27"/>
      <c r="O143" s="35" t="s">
        <v>382</v>
      </c>
      <c r="P143" s="27"/>
      <c r="Q143" s="35" t="s">
        <v>174</v>
      </c>
      <c r="R143" s="27"/>
      <c r="S143" s="27"/>
      <c r="T143" s="27"/>
      <c r="U143" s="27"/>
    </row>
    <row r="144" spans="1:21">
      <c r="A144" s="26"/>
      <c r="B144" s="27"/>
      <c r="C144" s="14" t="s">
        <v>484</v>
      </c>
      <c r="D144" s="15" t="str" cm="1">
        <f t="array" ref="D144">_xlfn.LET(_xlpm.X,TRIM(SUBSTITUTE(C144,"-"," ")), _xlpm.nbr, LEN(_xlpm.X)+1-LEN(SUBSTITUTE(_xlpm.X," ","")),IF(_xlpm.nbr=3,TRIM(C144),""))</f>
        <v/>
      </c>
      <c r="E144" s="41"/>
      <c r="F144" s="41">
        <f t="shared" si="6"/>
        <v>0</v>
      </c>
      <c r="G144" s="41">
        <f t="shared" si="7"/>
        <v>1</v>
      </c>
      <c r="H144" s="41" t="str">
        <f>'Films français.tab'!$C$1</f>
        <v>Réalisateur</v>
      </c>
      <c r="I144" s="41" t="e" cm="1">
        <f t="array" ref="I144">_xlfn.TEXTBEFORE(_xlfn.TEXTSPLIT(A144,CHAR(10),,TRUE),"1")</f>
        <v>#VALUE!</v>
      </c>
      <c r="J144" s="41" t="e" cm="1">
        <f t="array" ref="J144">_xlfn.TEXTAFTER(_xlfn.TEXTSPLIT($A$2,CHAR(10),,TRUE)," ",-1)</f>
        <v>#VALUE!</v>
      </c>
      <c r="K144" s="33" t="str">
        <f t="shared" si="8"/>
        <v>Périer Etienne</v>
      </c>
      <c r="L144" s="34"/>
      <c r="M144" s="27"/>
      <c r="N144" s="27"/>
      <c r="O144" s="35" t="s">
        <v>485</v>
      </c>
      <c r="P144" s="27"/>
      <c r="Q144" s="27"/>
      <c r="R144" s="27"/>
      <c r="S144" s="27"/>
      <c r="T144" s="27"/>
      <c r="U144" s="27"/>
    </row>
    <row r="145" spans="1:21">
      <c r="A145" s="26"/>
      <c r="B145" s="27"/>
      <c r="C145" s="14" t="s">
        <v>101</v>
      </c>
      <c r="D145" s="15" t="str" cm="1">
        <f t="array" ref="D145">_xlfn.LET(_xlpm.X,TRIM(SUBSTITUTE(C145,"-"," ")), _xlpm.nbr, LEN(_xlpm.X)+1-LEN(SUBSTITUTE(_xlpm.X," ","")),IF(_xlpm.nbr=3,TRIM(C145),""))</f>
        <v/>
      </c>
      <c r="E145" s="41"/>
      <c r="F145" s="41">
        <f t="shared" si="6"/>
        <v>0</v>
      </c>
      <c r="G145" s="41">
        <f t="shared" si="7"/>
        <v>1</v>
      </c>
      <c r="H145" s="41" t="str">
        <f>'Films français.tab'!$C$1</f>
        <v>Réalisateur</v>
      </c>
      <c r="I145" s="41" t="e" cm="1">
        <f t="array" ref="I145">_xlfn.TEXTBEFORE(_xlfn.TEXTSPLIT(A145,CHAR(10),,TRUE),"1")</f>
        <v>#VALUE!</v>
      </c>
      <c r="J145" s="41" t="e" cm="1">
        <f t="array" ref="J145">_xlfn.TEXTAFTER(_xlfn.TEXTSPLIT($A$2,CHAR(10),,TRUE)," ",-1)</f>
        <v>#VALUE!</v>
      </c>
      <c r="K145" s="33" t="str">
        <f t="shared" si="8"/>
        <v>Girod Francis</v>
      </c>
      <c r="L145" s="34"/>
      <c r="M145" s="27"/>
      <c r="N145" s="27"/>
      <c r="O145" s="35" t="s">
        <v>102</v>
      </c>
      <c r="P145" s="27"/>
      <c r="Q145" s="27"/>
      <c r="R145" s="27"/>
      <c r="S145" s="27"/>
      <c r="T145" s="27"/>
      <c r="U145" s="27"/>
    </row>
    <row r="146" spans="1:21">
      <c r="A146" s="26"/>
      <c r="B146" s="27"/>
      <c r="C146" s="14" t="s">
        <v>109</v>
      </c>
      <c r="D146" s="15" t="str" cm="1">
        <f t="array" ref="D146">_xlfn.LET(_xlpm.X,TRIM(SUBSTITUTE(C146,"-"," ")), _xlpm.nbr, LEN(_xlpm.X)+1-LEN(SUBSTITUTE(_xlpm.X," ","")),IF(_xlpm.nbr=3,TRIM(C146),""))</f>
        <v/>
      </c>
      <c r="E146" s="41"/>
      <c r="F146" s="41">
        <f t="shared" si="6"/>
        <v>0</v>
      </c>
      <c r="G146" s="41">
        <f t="shared" si="7"/>
        <v>1</v>
      </c>
      <c r="H146" s="41" t="str">
        <f>'Films français.tab'!$C$1</f>
        <v>Réalisateur</v>
      </c>
      <c r="I146" s="41" t="e" cm="1">
        <f t="array" ref="I146">_xlfn.TEXTBEFORE(_xlfn.TEXTSPLIT(A146,CHAR(10),,TRUE),"1")</f>
        <v>#VALUE!</v>
      </c>
      <c r="J146" s="41" t="e" cm="1">
        <f t="array" ref="J146">_xlfn.TEXTAFTER(_xlfn.TEXTSPLIT($A$2,CHAR(10),,TRUE)," ",-1)</f>
        <v>#VALUE!</v>
      </c>
      <c r="K146" s="33" t="str">
        <f t="shared" si="8"/>
        <v>Weber Francis</v>
      </c>
      <c r="L146" s="34"/>
      <c r="M146" s="27"/>
      <c r="N146" s="35" t="s">
        <v>3</v>
      </c>
      <c r="O146" s="35" t="s">
        <v>110</v>
      </c>
      <c r="P146" s="27"/>
      <c r="Q146" s="27"/>
      <c r="R146" s="27"/>
      <c r="S146" s="27"/>
      <c r="T146" s="27"/>
      <c r="U146" s="27"/>
    </row>
    <row r="147" spans="1:21" ht="42">
      <c r="A147" s="38" t="s">
        <v>601</v>
      </c>
      <c r="B147" s="36"/>
      <c r="C147" s="14" t="s">
        <v>32</v>
      </c>
      <c r="D147" s="15" t="str" cm="1">
        <f t="array" ref="D147">_xlfn.LET(_xlpm.X,TRIM(SUBSTITUTE(C147,"-"," ")), _xlpm.nbr, LEN(_xlpm.X)+1-LEN(SUBSTITUTE(_xlpm.X," ","")),IF(_xlpm.nbr=3,TRIM(C147),""))</f>
        <v/>
      </c>
      <c r="E147" s="41"/>
      <c r="F147" s="41">
        <f t="shared" si="6"/>
        <v>0</v>
      </c>
      <c r="G147" s="41">
        <f t="shared" si="7"/>
        <v>1</v>
      </c>
      <c r="H147" s="41" t="str">
        <f>'Films français.tab'!$C$1</f>
        <v>Réalisateur</v>
      </c>
      <c r="I147" s="41" t="str" cm="1">
        <f t="array" ref="I147">_xlfn.TEXTBEFORE(_xlfn.TEXTSPLIT(A147,CHAR(10),,TRUE),"1")</f>
        <v xml:space="preserve">Boudu sauvé des eaux </v>
      </c>
      <c r="J147" s="41" t="e" cm="1">
        <f t="array" ref="J147">_xlfn.TEXTAFTER(_xlfn.TEXTSPLIT($A$2,CHAR(10),,TRUE)," ",-1)</f>
        <v>#VALUE!</v>
      </c>
      <c r="K147" s="33" t="str">
        <f t="shared" si="8"/>
        <v>Renoir Jean</v>
      </c>
      <c r="L147" s="39" t="s">
        <v>3</v>
      </c>
      <c r="M147" s="36"/>
      <c r="N147" s="36"/>
      <c r="O147" s="40" t="s">
        <v>33</v>
      </c>
      <c r="P147" s="36"/>
      <c r="Q147" s="40" t="s">
        <v>34</v>
      </c>
      <c r="R147" s="36"/>
      <c r="S147" s="27"/>
      <c r="T147" s="27"/>
      <c r="U147" s="27"/>
    </row>
    <row r="148" spans="1:21">
      <c r="A148" s="26"/>
      <c r="B148" s="27"/>
      <c r="C148" s="14" t="s">
        <v>540</v>
      </c>
      <c r="D148" s="15" t="str" cm="1">
        <f t="array" ref="D148">_xlfn.LET(_xlpm.X,TRIM(SUBSTITUTE(C148,"-"," ")), _xlpm.nbr, LEN(_xlpm.X)+1-LEN(SUBSTITUTE(_xlpm.X," ","")),IF(_xlpm.nbr=3,TRIM(C148),""))</f>
        <v/>
      </c>
      <c r="E148" s="41"/>
      <c r="F148" s="41">
        <f t="shared" si="6"/>
        <v>0</v>
      </c>
      <c r="G148" s="41">
        <f t="shared" si="7"/>
        <v>1</v>
      </c>
      <c r="H148" s="41" t="str">
        <f>'Films français.tab'!$C$1</f>
        <v>Réalisateur</v>
      </c>
      <c r="I148" s="41" t="e" cm="1">
        <f t="array" ref="I148">_xlfn.TEXTBEFORE(_xlfn.TEXTSPLIT(A148,CHAR(10),,TRUE),"1")</f>
        <v>#VALUE!</v>
      </c>
      <c r="J148" s="41" t="e" cm="1">
        <f t="array" ref="J148">_xlfn.TEXTAFTER(_xlfn.TEXTSPLIT($A$2,CHAR(10),,TRUE)," ",-1)</f>
        <v>#VALUE!</v>
      </c>
      <c r="K148" s="33" t="str">
        <f t="shared" si="8"/>
        <v>Leterrier François</v>
      </c>
      <c r="L148" s="34"/>
      <c r="M148" s="27"/>
      <c r="N148" s="27"/>
      <c r="O148" s="35" t="s">
        <v>541</v>
      </c>
      <c r="P148" s="27"/>
      <c r="Q148" s="27"/>
      <c r="R148" s="27"/>
      <c r="S148" s="27"/>
      <c r="T148" s="27"/>
      <c r="U148" s="27"/>
    </row>
    <row r="149" spans="1:21" ht="30">
      <c r="A149" s="26"/>
      <c r="B149" s="27"/>
      <c r="C149" s="14" t="s">
        <v>544</v>
      </c>
      <c r="D149" s="15" t="str" cm="1">
        <f t="array" ref="D149">_xlfn.LET(_xlpm.X,TRIM(SUBSTITUTE(C149,"-"," ")), _xlpm.nbr, LEN(_xlpm.X)+1-LEN(SUBSTITUTE(_xlpm.X," ","")),IF(_xlpm.nbr=3,TRIM(C149),""))</f>
        <v/>
      </c>
      <c r="E149" s="41"/>
      <c r="F149" s="41">
        <f t="shared" si="6"/>
        <v>0</v>
      </c>
      <c r="G149" s="41">
        <f t="shared" si="7"/>
        <v>1</v>
      </c>
      <c r="H149" s="41" t="str">
        <f>'Films français.tab'!$C$1</f>
        <v>Réalisateur</v>
      </c>
      <c r="I149" s="41" t="e" cm="1">
        <f t="array" ref="I149">_xlfn.TEXTBEFORE(_xlfn.TEXTSPLIT(A149,CHAR(10),,TRUE),"1")</f>
        <v>#VALUE!</v>
      </c>
      <c r="J149" s="41" t="e" cm="1">
        <f t="array" ref="J149">_xlfn.TEXTAFTER(_xlfn.TEXTSPLIT($A$2,CHAR(10),,TRUE)," ",-1)</f>
        <v>#VALUE!</v>
      </c>
      <c r="K149" s="33" t="str">
        <f t="shared" si="8"/>
        <v>Reichenbach François</v>
      </c>
      <c r="L149" s="34"/>
      <c r="M149" s="27"/>
      <c r="N149" s="27"/>
      <c r="O149" s="35" t="s">
        <v>545</v>
      </c>
      <c r="P149" s="27"/>
      <c r="Q149" s="27"/>
      <c r="R149" s="27"/>
      <c r="S149" s="27"/>
      <c r="T149" s="27"/>
      <c r="U149" s="27"/>
    </row>
    <row r="150" spans="1:21">
      <c r="A150" s="26"/>
      <c r="B150" s="27"/>
      <c r="C150" s="14" t="s">
        <v>486</v>
      </c>
      <c r="D150" s="15" t="str" cm="1">
        <f t="array" ref="D150">_xlfn.LET(_xlpm.X,TRIM(SUBSTITUTE(C150,"-"," ")), _xlpm.nbr, LEN(_xlpm.X)+1-LEN(SUBSTITUTE(_xlpm.X," ","")),IF(_xlpm.nbr=3,TRIM(C150),""))</f>
        <v/>
      </c>
      <c r="E150" s="41"/>
      <c r="F150" s="41">
        <f t="shared" si="6"/>
        <v>0</v>
      </c>
      <c r="G150" s="41">
        <f t="shared" si="7"/>
        <v>1</v>
      </c>
      <c r="H150" s="41" t="str">
        <f>'Films français.tab'!$C$1</f>
        <v>Réalisateur</v>
      </c>
      <c r="I150" s="41" t="e" cm="1">
        <f t="array" ref="I150">_xlfn.TEXTBEFORE(_xlfn.TEXTSPLIT(A150,CHAR(10),,TRUE),"1")</f>
        <v>#VALUE!</v>
      </c>
      <c r="J150" s="41" t="e" cm="1">
        <f t="array" ref="J150">_xlfn.TEXTAFTER(_xlfn.TEXTSPLIT($A$2,CHAR(10),,TRUE)," ",-1)</f>
        <v>#VALUE!</v>
      </c>
      <c r="K150" s="33" t="str">
        <f t="shared" si="8"/>
        <v>Brach Gérard</v>
      </c>
      <c r="L150" s="34"/>
      <c r="M150" s="27"/>
      <c r="N150" s="27"/>
      <c r="O150" s="35" t="s">
        <v>487</v>
      </c>
      <c r="P150" s="27"/>
      <c r="Q150" s="27"/>
      <c r="R150" s="27"/>
      <c r="S150" s="27"/>
      <c r="T150" s="27"/>
      <c r="U150" s="27"/>
    </row>
    <row r="151" spans="1:21">
      <c r="A151" s="26"/>
      <c r="B151" s="27"/>
      <c r="C151" s="14" t="s">
        <v>488</v>
      </c>
      <c r="D151" s="15" t="str" cm="1">
        <f t="array" ref="D151">_xlfn.LET(_xlpm.X,TRIM(SUBSTITUTE(C151,"-"," ")), _xlpm.nbr, LEN(_xlpm.X)+1-LEN(SUBSTITUTE(_xlpm.X," ","")),IF(_xlpm.nbr=3,TRIM(C151),""))</f>
        <v/>
      </c>
      <c r="E151" s="41"/>
      <c r="F151" s="41">
        <f t="shared" si="6"/>
        <v>0</v>
      </c>
      <c r="G151" s="41">
        <f t="shared" si="7"/>
        <v>1</v>
      </c>
      <c r="H151" s="41" t="str">
        <f>'Films français.tab'!$C$1</f>
        <v>Réalisateur</v>
      </c>
      <c r="I151" s="41" t="e" cm="1">
        <f t="array" ref="I151">_xlfn.TEXTBEFORE(_xlfn.TEXTSPLIT(A151,CHAR(10),,TRUE),"1")</f>
        <v>#VALUE!</v>
      </c>
      <c r="J151" s="41" t="e" cm="1">
        <f t="array" ref="J151">_xlfn.TEXTAFTER(_xlfn.TEXTSPLIT($A$2,CHAR(10),,TRUE)," ",-1)</f>
        <v>#VALUE!</v>
      </c>
      <c r="K151" s="33" t="str">
        <f t="shared" si="8"/>
        <v>Jugnot Gérard</v>
      </c>
      <c r="L151" s="34"/>
      <c r="M151" s="27"/>
      <c r="N151" s="27"/>
      <c r="O151" s="35" t="s">
        <v>489</v>
      </c>
      <c r="P151" s="27"/>
      <c r="Q151" s="27"/>
      <c r="R151" s="27"/>
      <c r="S151" s="27"/>
      <c r="T151" s="27"/>
      <c r="U151" s="27"/>
    </row>
    <row r="152" spans="1:21">
      <c r="A152" s="26"/>
      <c r="B152" s="27"/>
      <c r="C152" s="14" t="s">
        <v>490</v>
      </c>
      <c r="D152" s="15" t="str" cm="1">
        <f t="array" ref="D152">_xlfn.LET(_xlpm.X,TRIM(SUBSTITUTE(C152,"-"," ")), _xlpm.nbr, LEN(_xlpm.X)+1-LEN(SUBSTITUTE(_xlpm.X," ","")),IF(_xlpm.nbr=3,TRIM(C152),""))</f>
        <v/>
      </c>
      <c r="E152" s="41"/>
      <c r="F152" s="41">
        <f t="shared" si="6"/>
        <v>0</v>
      </c>
      <c r="G152" s="41">
        <f t="shared" si="7"/>
        <v>1</v>
      </c>
      <c r="H152" s="41" t="str">
        <f>'Films français.tab'!$C$1</f>
        <v>Réalisateur</v>
      </c>
      <c r="I152" s="41" t="e" cm="1">
        <f t="array" ref="I152">_xlfn.TEXTBEFORE(_xlfn.TEXTSPLIT(A152,CHAR(10),,TRUE),"1")</f>
        <v>#VALUE!</v>
      </c>
      <c r="J152" s="41" t="e" cm="1">
        <f t="array" ref="J152">_xlfn.TEXTAFTER(_xlfn.TEXTSPLIT($A$2,CHAR(10),,TRUE)," ",-1)</f>
        <v>#VALUE!</v>
      </c>
      <c r="K152" s="33" t="str">
        <f t="shared" si="8"/>
        <v>Jumel Gérard</v>
      </c>
      <c r="L152" s="34"/>
      <c r="M152" s="27"/>
      <c r="N152" s="27"/>
      <c r="O152" s="35" t="s">
        <v>491</v>
      </c>
      <c r="P152" s="27"/>
      <c r="Q152" s="35" t="s">
        <v>174</v>
      </c>
      <c r="R152" s="27"/>
      <c r="S152" s="27"/>
      <c r="T152" s="27"/>
      <c r="U152" s="27"/>
    </row>
    <row r="153" spans="1:21" ht="30">
      <c r="A153" s="38" t="s">
        <v>574</v>
      </c>
      <c r="B153" s="36"/>
      <c r="C153" s="14" t="s">
        <v>24</v>
      </c>
      <c r="D153" s="15" t="str" cm="1">
        <f t="array" ref="D153">_xlfn.LET(_xlpm.X,TRIM(SUBSTITUTE(C153,"-"," ")), _xlpm.nbr, LEN(_xlpm.X)+1-LEN(SUBSTITUTE(_xlpm.X," ","")),IF(_xlpm.nbr=3,TRIM(C153),""))</f>
        <v/>
      </c>
      <c r="E153" s="41"/>
      <c r="F153" s="41">
        <f t="shared" si="6"/>
        <v>1</v>
      </c>
      <c r="G153" s="41">
        <f t="shared" si="7"/>
        <v>2</v>
      </c>
      <c r="H153" s="41" t="str">
        <f>'Films français.tab'!$C$1</f>
        <v>Réalisateur</v>
      </c>
      <c r="I153" s="41" t="str" cm="1">
        <f t="array" ref="I153">_xlfn.TEXTBEFORE(_xlfn.TEXTSPLIT(A153,CHAR(10),,TRUE),"1")</f>
        <v xml:space="preserve">Le cas du Docteur Laurent </v>
      </c>
      <c r="J153" s="41" t="e" cm="1">
        <f t="array" ref="J153">_xlfn.TEXTAFTER(_xlfn.TEXTSPLIT($A$2,CHAR(10),,TRUE)," ",-1)</f>
        <v>#VALUE!</v>
      </c>
      <c r="K153" s="33" t="str">
        <f t="shared" si="8"/>
        <v>Le Chanois Jean-Paul</v>
      </c>
      <c r="L153" s="39" t="s">
        <v>3</v>
      </c>
      <c r="M153" s="36"/>
      <c r="N153" s="40" t="s">
        <v>3</v>
      </c>
      <c r="O153" s="40" t="s">
        <v>25</v>
      </c>
      <c r="P153" s="36"/>
      <c r="Q153" s="40" t="s">
        <v>5</v>
      </c>
      <c r="R153" s="36"/>
      <c r="S153" s="27"/>
      <c r="T153" s="27"/>
      <c r="U153" s="27"/>
    </row>
    <row r="154" spans="1:21">
      <c r="A154" s="26"/>
      <c r="B154" s="27"/>
      <c r="C154" s="14" t="s">
        <v>492</v>
      </c>
      <c r="D154" s="15" t="str" cm="1">
        <f t="array" ref="D154">_xlfn.LET(_xlpm.X,TRIM(SUBSTITUTE(C154,"-"," ")), _xlpm.nbr, LEN(_xlpm.X)+1-LEN(SUBSTITUTE(_xlpm.X," ","")),IF(_xlpm.nbr=3,TRIM(C154),""))</f>
        <v/>
      </c>
      <c r="E154" s="41"/>
      <c r="F154" s="41">
        <f t="shared" si="6"/>
        <v>0</v>
      </c>
      <c r="G154" s="41">
        <f t="shared" si="7"/>
        <v>1</v>
      </c>
      <c r="H154" s="41" t="str">
        <f>'Films français.tab'!$C$1</f>
        <v>Réalisateur</v>
      </c>
      <c r="I154" s="41" t="e" cm="1">
        <f t="array" ref="I154">_xlfn.TEXTBEFORE(_xlfn.TEXTSPLIT(A154,CHAR(10),,TRUE),"1")</f>
        <v>#VALUE!</v>
      </c>
      <c r="J154" s="41" t="e" cm="1">
        <f t="array" ref="J154">_xlfn.TEXTAFTER(_xlfn.TEXTSPLIT($A$2,CHAR(10),,TRUE)," ",-1)</f>
        <v>#VALUE!</v>
      </c>
      <c r="K154" s="33" t="str">
        <f t="shared" si="8"/>
        <v>Krawczyk Gérard</v>
      </c>
      <c r="L154" s="34"/>
      <c r="M154" s="27"/>
      <c r="N154" s="27"/>
      <c r="O154" s="35" t="s">
        <v>493</v>
      </c>
      <c r="P154" s="27"/>
      <c r="Q154" s="27"/>
      <c r="R154" s="27"/>
      <c r="S154" s="27"/>
      <c r="T154" s="27"/>
      <c r="U154" s="27"/>
    </row>
    <row r="155" spans="1:21">
      <c r="A155" s="38" t="s">
        <v>576</v>
      </c>
      <c r="B155" s="27"/>
      <c r="C155" s="14" t="s">
        <v>338</v>
      </c>
      <c r="D155" s="15" t="str" cm="1">
        <f t="array" ref="D155">_xlfn.LET(_xlpm.X,TRIM(SUBSTITUTE(C155,"-"," ")), _xlpm.nbr, LEN(_xlpm.X)+1-LEN(SUBSTITUTE(_xlpm.X," ","")),IF(_xlpm.nbr=3,TRIM(C155),""))</f>
        <v/>
      </c>
      <c r="E155" s="41"/>
      <c r="F155" s="41">
        <f t="shared" si="6"/>
        <v>0</v>
      </c>
      <c r="G155" s="41">
        <f t="shared" si="7"/>
        <v>1</v>
      </c>
      <c r="H155" s="41" t="str">
        <f>'Films français.tab'!$C$1</f>
        <v>Réalisateur</v>
      </c>
      <c r="I155" s="41" t="str" cm="1">
        <f t="array" ref="I155">_xlfn.TEXTBEFORE(_xlfn.TEXTSPLIT(A155,CHAR(10),,TRUE),"1")</f>
        <v xml:space="preserve">Cause toujours 2004 x_x000B_Céest le bouquet ! 2002_x000B_Ca ira mieux demain 2000_x000B_Si je téaime, prends garde ‡ toi </v>
      </c>
      <c r="J155" s="41" t="e" cm="1">
        <f t="array" ref="J155">_xlfn.TEXTAFTER(_xlfn.TEXTSPLIT($A$2,CHAR(10),,TRUE)," ",-1)</f>
        <v>#VALUE!</v>
      </c>
      <c r="K155" s="33" t="str">
        <f t="shared" si="8"/>
        <v>Labrune Jeanne</v>
      </c>
      <c r="L155" s="34"/>
      <c r="M155" s="27"/>
      <c r="N155" s="27"/>
      <c r="O155" s="35" t="s">
        <v>339</v>
      </c>
      <c r="P155" s="27"/>
      <c r="Q155" s="35" t="s">
        <v>174</v>
      </c>
      <c r="R155" s="35" t="s">
        <v>3</v>
      </c>
      <c r="S155" s="27"/>
      <c r="T155" s="27"/>
      <c r="U155" s="27"/>
    </row>
    <row r="156" spans="1:21">
      <c r="A156" s="26"/>
      <c r="B156" s="27"/>
      <c r="C156" s="14" t="s">
        <v>494</v>
      </c>
      <c r="D156" s="15" t="str" cm="1">
        <f t="array" ref="D156">_xlfn.LET(_xlpm.X,TRIM(SUBSTITUTE(C156,"-"," ")), _xlpm.nbr, LEN(_xlpm.X)+1-LEN(SUBSTITUTE(_xlpm.X," ","")),IF(_xlpm.nbr=3,TRIM(C156),""))</f>
        <v/>
      </c>
      <c r="E156" s="41"/>
      <c r="F156" s="41">
        <f t="shared" si="6"/>
        <v>0</v>
      </c>
      <c r="G156" s="41">
        <f t="shared" si="7"/>
        <v>1</v>
      </c>
      <c r="H156" s="41" t="str">
        <f>'Films français.tab'!$C$1</f>
        <v>Réalisateur</v>
      </c>
      <c r="I156" s="41" t="e" cm="1">
        <f t="array" ref="I156">_xlfn.TEXTBEFORE(_xlfn.TEXTSPLIT(A156,CHAR(10),,TRUE),"1")</f>
        <v>#VALUE!</v>
      </c>
      <c r="J156" s="41" t="e" cm="1">
        <f t="array" ref="J156">_xlfn.TEXTAFTER(_xlfn.TEXTSPLIT($A$2,CHAR(10),,TRUE)," ",-1)</f>
        <v>#VALUE!</v>
      </c>
      <c r="K156" s="33" t="str">
        <f t="shared" si="8"/>
        <v>Lauzier Gérard</v>
      </c>
      <c r="L156" s="34"/>
      <c r="M156" s="27"/>
      <c r="N156" s="27"/>
      <c r="O156" s="35" t="s">
        <v>495</v>
      </c>
      <c r="P156" s="27"/>
      <c r="Q156" s="27"/>
      <c r="R156" s="27"/>
      <c r="S156" s="27"/>
      <c r="T156" s="27"/>
      <c r="U156" s="27"/>
    </row>
    <row r="157" spans="1:21">
      <c r="A157" s="26"/>
      <c r="B157" s="27"/>
      <c r="C157" s="14" t="s">
        <v>496</v>
      </c>
      <c r="D157" s="15" t="str" cm="1">
        <f t="array" ref="D157">_xlfn.LET(_xlpm.X,TRIM(SUBSTITUTE(C157,"-"," ")), _xlpm.nbr, LEN(_xlpm.X)+1-LEN(SUBSTITUTE(_xlpm.X," ","")),IF(_xlpm.nbr=3,TRIM(C157),""))</f>
        <v/>
      </c>
      <c r="E157" s="41"/>
      <c r="F157" s="41">
        <f t="shared" si="6"/>
        <v>0</v>
      </c>
      <c r="G157" s="41">
        <f t="shared" si="7"/>
        <v>1</v>
      </c>
      <c r="H157" s="41" t="str">
        <f>'Films français.tab'!$C$1</f>
        <v>Réalisateur</v>
      </c>
      <c r="I157" s="41" t="e" cm="1">
        <f t="array" ref="I157">_xlfn.TEXTBEFORE(_xlfn.TEXTSPLIT(A157,CHAR(10),,TRUE),"1")</f>
        <v>#VALUE!</v>
      </c>
      <c r="J157" s="41" t="e" cm="1">
        <f t="array" ref="J157">_xlfn.TEXTAFTER(_xlfn.TEXTSPLIT($A$2,CHAR(10),,TRUE)," ",-1)</f>
        <v>#VALUE!</v>
      </c>
      <c r="K157" s="33" t="str">
        <f t="shared" si="8"/>
        <v>Mordillat Gérard</v>
      </c>
      <c r="L157" s="34"/>
      <c r="M157" s="27"/>
      <c r="N157" s="27"/>
      <c r="O157" s="35" t="s">
        <v>497</v>
      </c>
      <c r="P157" s="27"/>
      <c r="Q157" s="27"/>
      <c r="R157" s="27"/>
      <c r="S157" s="27"/>
      <c r="T157" s="27"/>
      <c r="U157" s="27"/>
    </row>
    <row r="158" spans="1:21">
      <c r="A158" s="26"/>
      <c r="B158" s="27"/>
      <c r="C158" s="14" t="s">
        <v>498</v>
      </c>
      <c r="D158" s="15" t="str" cm="1">
        <f t="array" ref="D158">_xlfn.LET(_xlpm.X,TRIM(SUBSTITUTE(C158,"-"," ")), _xlpm.nbr, LEN(_xlpm.X)+1-LEN(SUBSTITUTE(_xlpm.X," ","")),IF(_xlpm.nbr=3,TRIM(C158),""))</f>
        <v/>
      </c>
      <c r="E158" s="41"/>
      <c r="F158" s="41">
        <f t="shared" si="6"/>
        <v>0</v>
      </c>
      <c r="G158" s="41">
        <f t="shared" si="7"/>
        <v>1</v>
      </c>
      <c r="H158" s="41" t="str">
        <f>'Films français.tab'!$C$1</f>
        <v>Réalisateur</v>
      </c>
      <c r="I158" s="41" t="e" cm="1">
        <f t="array" ref="I158">_xlfn.TEXTBEFORE(_xlfn.TEXTSPLIT(A158,CHAR(10),,TRUE),"1")</f>
        <v>#VALUE!</v>
      </c>
      <c r="J158" s="41" t="e" cm="1">
        <f t="array" ref="J158">_xlfn.TEXTAFTER(_xlfn.TEXTSPLIT($A$2,CHAR(10),,TRUE)," ",-1)</f>
        <v>#VALUE!</v>
      </c>
      <c r="K158" s="33" t="str">
        <f t="shared" si="8"/>
        <v>Pires Gérard</v>
      </c>
      <c r="L158" s="34"/>
      <c r="M158" s="27"/>
      <c r="N158" s="27"/>
      <c r="O158" s="35" t="s">
        <v>499</v>
      </c>
      <c r="P158" s="27"/>
      <c r="Q158" s="27"/>
      <c r="R158" s="27"/>
      <c r="S158" s="27"/>
      <c r="T158" s="27"/>
      <c r="U158" s="27"/>
    </row>
    <row r="159" spans="1:21">
      <c r="A159" s="26"/>
      <c r="B159" s="27"/>
      <c r="C159" s="14" t="s">
        <v>260</v>
      </c>
      <c r="D159" s="15" t="str" cm="1">
        <f t="array" ref="D159">_xlfn.LET(_xlpm.X,TRIM(SUBSTITUTE(C159,"-"," ")), _xlpm.nbr, LEN(_xlpm.X)+1-LEN(SUBSTITUTE(_xlpm.X," ","")),IF(_xlpm.nbr=3,TRIM(C159),""))</f>
        <v/>
      </c>
      <c r="E159" s="41"/>
      <c r="F159" s="41">
        <f t="shared" si="6"/>
        <v>0</v>
      </c>
      <c r="G159" s="41">
        <f t="shared" si="7"/>
        <v>1</v>
      </c>
      <c r="H159" s="41" t="str">
        <f>'Films français.tab'!$C$1</f>
        <v>Réalisateur</v>
      </c>
      <c r="I159" s="41" t="e" cm="1">
        <f t="array" ref="I159">_xlfn.TEXTBEFORE(_xlfn.TEXTSPLIT(A159,CHAR(10),,TRUE),"1")</f>
        <v>#VALUE!</v>
      </c>
      <c r="J159" s="41" t="e" cm="1">
        <f t="array" ref="J159">_xlfn.TEXTAFTER(_xlfn.TEXTSPLIT($A$2,CHAR(10),,TRUE)," ",-1)</f>
        <v>#VALUE!</v>
      </c>
      <c r="K159" s="33" t="str">
        <f t="shared" si="8"/>
        <v>Colpi Henri</v>
      </c>
      <c r="L159" s="47" t="s">
        <v>29</v>
      </c>
      <c r="M159" s="27"/>
      <c r="N159" s="27"/>
      <c r="O159" s="35" t="s">
        <v>261</v>
      </c>
      <c r="P159" s="27"/>
      <c r="Q159" s="27"/>
      <c r="R159" s="27"/>
      <c r="S159" s="27"/>
      <c r="T159" s="27"/>
      <c r="U159" s="27"/>
    </row>
    <row r="160" spans="1:21">
      <c r="A160" s="26"/>
      <c r="B160" s="27"/>
      <c r="C160" s="14" t="s">
        <v>233</v>
      </c>
      <c r="D160" s="15" t="str" cm="1">
        <f t="array" ref="D160">_xlfn.LET(_xlpm.X,TRIM(SUBSTITUTE(C160,"-"," ")), _xlpm.nbr, LEN(_xlpm.X)+1-LEN(SUBSTITUTE(_xlpm.X," ","")),IF(_xlpm.nbr=3,TRIM(C160),""))</f>
        <v/>
      </c>
      <c r="E160" s="41"/>
      <c r="F160" s="41">
        <f t="shared" si="6"/>
        <v>0</v>
      </c>
      <c r="G160" s="41">
        <f t="shared" si="7"/>
        <v>1</v>
      </c>
      <c r="H160" s="41" t="str">
        <f>'Films français.tab'!$C$1</f>
        <v>Réalisateur</v>
      </c>
      <c r="I160" s="41" t="e" cm="1">
        <f t="array" ref="I160">_xlfn.TEXTBEFORE(_xlfn.TEXTSPLIT(A160,CHAR(10),,TRUE),"1")</f>
        <v>#VALUE!</v>
      </c>
      <c r="J160" s="41" t="e" cm="1">
        <f t="array" ref="J160">_xlfn.TEXTAFTER(_xlfn.TEXTSPLIT($A$2,CHAR(10),,TRUE)," ",-1)</f>
        <v>#VALUE!</v>
      </c>
      <c r="K160" s="33" t="str">
        <f t="shared" si="8"/>
        <v>Besnard Jacques</v>
      </c>
      <c r="L160" s="47" t="s">
        <v>29</v>
      </c>
      <c r="M160" s="27"/>
      <c r="N160" s="27"/>
      <c r="O160" s="35" t="s">
        <v>234</v>
      </c>
      <c r="P160" s="27"/>
      <c r="Q160" s="27"/>
      <c r="R160" s="27"/>
      <c r="S160" s="27"/>
      <c r="T160" s="27"/>
      <c r="U160" s="27"/>
    </row>
    <row r="161" spans="1:21" ht="25.5">
      <c r="A161" s="38" t="s">
        <v>577</v>
      </c>
      <c r="B161" s="36"/>
      <c r="C161" s="14" t="s">
        <v>200</v>
      </c>
      <c r="D161" s="15" t="str" cm="1">
        <f t="array" ref="D161">_xlfn.LET(_xlpm.X,TRIM(SUBSTITUTE(C161,"-"," ")), _xlpm.nbr, LEN(_xlpm.X)+1-LEN(SUBSTITUTE(_xlpm.X," ","")),IF(_xlpm.nbr=3,TRIM(C161),""))</f>
        <v/>
      </c>
      <c r="E161" s="41"/>
      <c r="F161" s="41">
        <f t="shared" si="6"/>
        <v>0</v>
      </c>
      <c r="G161" s="41">
        <f t="shared" si="7"/>
        <v>1</v>
      </c>
      <c r="H161" s="41" t="str">
        <f>'Films français.tab'!$C$1</f>
        <v>Réalisateur</v>
      </c>
      <c r="I161" s="41" t="str" cm="1">
        <f t="array" ref="I161">_xlfn.TEXTBEFORE(_xlfn.TEXTSPLIT(A161,CHAR(10),,TRUE),"1")</f>
        <v xml:space="preserve">Night and the city </v>
      </c>
      <c r="J161" s="41" t="e" cm="1">
        <f t="array" ref="J161">_xlfn.TEXTAFTER(_xlfn.TEXTSPLIT($A$2,CHAR(10),,TRUE)," ",-1)</f>
        <v>#VALUE!</v>
      </c>
      <c r="K161" s="33" t="str">
        <f t="shared" si="8"/>
        <v>Dassin Jules</v>
      </c>
      <c r="L161" s="39" t="s">
        <v>3</v>
      </c>
      <c r="M161" s="36"/>
      <c r="N161" s="40" t="s">
        <v>3</v>
      </c>
      <c r="O161" s="40" t="s">
        <v>201</v>
      </c>
      <c r="P161" s="36"/>
      <c r="Q161" s="40" t="s">
        <v>5</v>
      </c>
      <c r="R161" s="36"/>
      <c r="S161" s="27"/>
      <c r="T161" s="27"/>
      <c r="U161" s="27"/>
    </row>
    <row r="162" spans="1:21" ht="33.75">
      <c r="A162" s="38" t="s">
        <v>439</v>
      </c>
      <c r="B162" s="27"/>
      <c r="C162" s="14" t="s">
        <v>14</v>
      </c>
      <c r="D162" s="15" t="str" cm="1">
        <f t="array" ref="D162">_xlfn.LET(_xlpm.X,TRIM(SUBSTITUTE(C162,"-"," ")), _xlpm.nbr, LEN(_xlpm.X)+1-LEN(SUBSTITUTE(_xlpm.X," ","")),IF(_xlpm.nbr=3,TRIM(C162),""))</f>
        <v/>
      </c>
      <c r="E162" s="41"/>
      <c r="F162" s="41">
        <f t="shared" si="6"/>
        <v>0</v>
      </c>
      <c r="G162" s="41">
        <f t="shared" si="7"/>
        <v>1</v>
      </c>
      <c r="H162" s="41" t="str">
        <f>'Films français.tab'!$C$1</f>
        <v>Réalisateur</v>
      </c>
      <c r="I162" s="41" t="str" cm="1">
        <f t="array" ref="I162">_xlfn.TEXTBEFORE(_xlfn.TEXTSPLIT(A162,CHAR(10),,TRUE),"1")</f>
        <v xml:space="preserve">Pépé le Moko </v>
      </c>
      <c r="J162" s="41" t="e" cm="1">
        <f t="array" ref="J162">_xlfn.TEXTAFTER(_xlfn.TEXTSPLIT($A$2,CHAR(10),,TRUE)," ",-1)</f>
        <v>#VALUE!</v>
      </c>
      <c r="K162" s="33" t="str">
        <f t="shared" si="8"/>
        <v>Duvivier Julien</v>
      </c>
      <c r="L162" s="47" t="s">
        <v>3</v>
      </c>
      <c r="M162" s="27"/>
      <c r="N162" s="35" t="s">
        <v>3</v>
      </c>
      <c r="O162" s="35" t="s">
        <v>15</v>
      </c>
      <c r="P162" s="27"/>
      <c r="Q162" s="27"/>
      <c r="R162" s="27"/>
      <c r="S162" s="27"/>
      <c r="T162" s="27"/>
      <c r="U162" s="27"/>
    </row>
    <row r="163" spans="1:21" ht="30">
      <c r="A163" s="26"/>
      <c r="B163" s="27"/>
      <c r="C163" s="14" t="s">
        <v>264</v>
      </c>
      <c r="D163" s="15" t="str" cm="1">
        <f t="array" ref="D163">_xlfn.LET(_xlpm.X,TRIM(SUBSTITUTE(C163,"-"," ")), _xlpm.nbr, LEN(_xlpm.X)+1-LEN(SUBSTITUTE(_xlpm.X," ","")),IF(_xlpm.nbr=3,TRIM(C163),""))</f>
        <v/>
      </c>
      <c r="E163" s="41"/>
      <c r="F163" s="41">
        <f t="shared" si="6"/>
        <v>0</v>
      </c>
      <c r="G163" s="41">
        <f t="shared" si="7"/>
        <v>1</v>
      </c>
      <c r="H163" s="41" t="str">
        <f>'Films français.tab'!$C$1</f>
        <v>Réalisateur</v>
      </c>
      <c r="I163" s="41" t="e" cm="1">
        <f t="array" ref="I163">_xlfn.TEXTBEFORE(_xlfn.TEXTSPLIT(A163,CHAR(10),,TRUE),"1")</f>
        <v>#VALUE!</v>
      </c>
      <c r="J163" s="41" t="e" cm="1">
        <f t="array" ref="J163">_xlfn.TEXTAFTER(_xlfn.TEXTSPLIT($A$2,CHAR(10),,TRUE)," ",-1)</f>
        <v>#VALUE!</v>
      </c>
      <c r="K163" s="33" t="str">
        <f t="shared" si="8"/>
        <v>Poitrenaud Jacques</v>
      </c>
      <c r="L163" s="47" t="s">
        <v>3</v>
      </c>
      <c r="M163" s="27"/>
      <c r="N163" s="27"/>
      <c r="O163" s="35" t="s">
        <v>265</v>
      </c>
      <c r="P163" s="27"/>
      <c r="Q163" s="27"/>
      <c r="R163" s="27"/>
      <c r="S163" s="27"/>
      <c r="T163" s="27"/>
      <c r="U163" s="27"/>
    </row>
    <row r="164" spans="1:21">
      <c r="A164" s="38" t="s">
        <v>578</v>
      </c>
      <c r="B164" s="27"/>
      <c r="C164" s="14" t="s">
        <v>389</v>
      </c>
      <c r="D164" s="15" t="str" cm="1">
        <f t="array" ref="D164">_xlfn.LET(_xlpm.X,TRIM(SUBSTITUTE(C164,"-"," ")), _xlpm.nbr, LEN(_xlpm.X)+1-LEN(SUBSTITUTE(_xlpm.X," ","")),IF(_xlpm.nbr=3,TRIM(C164),""))</f>
        <v/>
      </c>
      <c r="E164" s="41"/>
      <c r="F164" s="41">
        <f t="shared" si="6"/>
        <v>0</v>
      </c>
      <c r="G164" s="41">
        <f t="shared" si="7"/>
        <v>1</v>
      </c>
      <c r="H164" s="41" t="str">
        <f>'Films français.tab'!$C$1</f>
        <v>Réalisateur</v>
      </c>
      <c r="I164" s="41" t="str" cm="1">
        <f t="array" ref="I164">_xlfn.TEXTBEFORE(_xlfn.TEXTSPLIT(A164,CHAR(10),,TRUE),"1")</f>
        <v>Léemploi du temps 200</v>
      </c>
      <c r="J164" s="41" t="e" cm="1">
        <f t="array" ref="J164">_xlfn.TEXTAFTER(_xlfn.TEXTSPLIT($A$2,CHAR(10),,TRUE)," ",-1)</f>
        <v>#VALUE!</v>
      </c>
      <c r="K164" s="33" t="str">
        <f t="shared" si="8"/>
        <v>Cantet Laurent</v>
      </c>
      <c r="L164" s="34"/>
      <c r="M164" s="27"/>
      <c r="N164" s="27"/>
      <c r="O164" s="35" t="s">
        <v>390</v>
      </c>
      <c r="P164" s="27"/>
      <c r="Q164" s="35" t="s">
        <v>174</v>
      </c>
      <c r="R164" s="27"/>
      <c r="S164" s="27"/>
      <c r="T164" s="27"/>
      <c r="U164" s="27"/>
    </row>
    <row r="165" spans="1:21">
      <c r="A165" s="26"/>
      <c r="B165" s="27"/>
      <c r="C165" s="14" t="s">
        <v>274</v>
      </c>
      <c r="D165" s="15" t="str" cm="1">
        <f t="array" ref="D165">_xlfn.LET(_xlpm.X,TRIM(SUBSTITUTE(C165,"-"," ")), _xlpm.nbr, LEN(_xlpm.X)+1-LEN(SUBSTITUTE(_xlpm.X," ","")),IF(_xlpm.nbr=3,TRIM(C165),""))</f>
        <v/>
      </c>
      <c r="E165" s="41"/>
      <c r="F165" s="41">
        <f t="shared" si="6"/>
        <v>0</v>
      </c>
      <c r="G165" s="41">
        <f t="shared" si="7"/>
        <v>1</v>
      </c>
      <c r="H165" s="41" t="str">
        <f>'Films français.tab'!$C$1</f>
        <v>Réalisateur</v>
      </c>
      <c r="I165" s="41" t="e" cm="1">
        <f t="array" ref="I165">_xlfn.TEXTBEFORE(_xlfn.TEXTSPLIT(A165,CHAR(10),,TRUE),"1")</f>
        <v>#VALUE!</v>
      </c>
      <c r="J165" s="41" t="e" cm="1">
        <f t="array" ref="J165">_xlfn.TEXTAFTER(_xlfn.TEXTSPLIT($A$2,CHAR(10),,TRUE)," ",-1)</f>
        <v>#VALUE!</v>
      </c>
      <c r="K165" s="33" t="str">
        <f t="shared" si="8"/>
        <v>Aurel Jean</v>
      </c>
      <c r="L165" s="47" t="s">
        <v>29</v>
      </c>
      <c r="M165" s="27"/>
      <c r="N165" s="27"/>
      <c r="O165" s="35" t="s">
        <v>275</v>
      </c>
      <c r="P165" s="27"/>
      <c r="Q165" s="27"/>
      <c r="R165" s="27"/>
      <c r="S165" s="27"/>
      <c r="T165" s="27"/>
      <c r="U165" s="27"/>
    </row>
    <row r="166" spans="1:21">
      <c r="A166" s="26"/>
      <c r="B166" s="27"/>
      <c r="C166" s="14" t="s">
        <v>502</v>
      </c>
      <c r="D166" s="15" t="str" cm="1">
        <f t="array" ref="D166">_xlfn.LET(_xlpm.X,TRIM(SUBSTITUTE(C166,"-"," ")), _xlpm.nbr, LEN(_xlpm.X)+1-LEN(SUBSTITUTE(_xlpm.X," ","")),IF(_xlpm.nbr=3,TRIM(C166),""))</f>
        <v/>
      </c>
      <c r="E166" s="41"/>
      <c r="F166" s="41">
        <f t="shared" si="6"/>
        <v>0</v>
      </c>
      <c r="G166" s="41">
        <f t="shared" si="7"/>
        <v>1</v>
      </c>
      <c r="H166" s="41" t="str">
        <f>'Films français.tab'!$C$1</f>
        <v>Réalisateur</v>
      </c>
      <c r="I166" s="41" t="e" cm="1">
        <f t="array" ref="I166">_xlfn.TEXTBEFORE(_xlfn.TEXTSPLIT(A166,CHAR(10),,TRUE),"1")</f>
        <v>#VALUE!</v>
      </c>
      <c r="J166" s="41" t="e" cm="1">
        <f t="array" ref="J166">_xlfn.TEXTAFTER(_xlfn.TEXTSPLIT($A$2,CHAR(10),,TRUE)," ",-1)</f>
        <v>#VALUE!</v>
      </c>
      <c r="K166" s="33" t="str">
        <f t="shared" si="8"/>
        <v>Dréville Jean</v>
      </c>
      <c r="L166" s="47" t="s">
        <v>29</v>
      </c>
      <c r="M166" s="27"/>
      <c r="N166" s="27"/>
      <c r="O166" s="35" t="s">
        <v>503</v>
      </c>
      <c r="P166" s="27"/>
      <c r="Q166" s="27"/>
      <c r="R166" s="27"/>
      <c r="S166" s="27"/>
      <c r="T166" s="27"/>
      <c r="U166" s="27"/>
    </row>
    <row r="167" spans="1:21" ht="25.5">
      <c r="A167" s="38" t="s">
        <v>602</v>
      </c>
      <c r="B167" s="27"/>
      <c r="C167" s="14" t="s">
        <v>415</v>
      </c>
      <c r="D167" s="15" t="str" cm="1">
        <f t="array" ref="D167">_xlfn.LET(_xlpm.X,TRIM(SUBSTITUTE(C167,"-"," ")), _xlpm.nbr, LEN(_xlpm.X)+1-LEN(SUBSTITUTE(_xlpm.X," ","")),IF(_xlpm.nbr=3,TRIM(C167),""))</f>
        <v/>
      </c>
      <c r="E167" s="41"/>
      <c r="F167" s="41">
        <f t="shared" si="6"/>
        <v>0</v>
      </c>
      <c r="G167" s="41">
        <f t="shared" si="7"/>
        <v>1</v>
      </c>
      <c r="H167" s="41" t="str">
        <f>'Films français.tab'!$C$1</f>
        <v>Réalisateur</v>
      </c>
      <c r="I167" s="41" t="e" cm="1">
        <f t="array" ref="I167">_xlfn.TEXTBEFORE(_xlfn.TEXTSPLIT(A167,CHAR(10),,TRUE),"1")</f>
        <v>#N/A</v>
      </c>
      <c r="J167" s="41" t="e" cm="1">
        <f t="array" ref="J167">_xlfn.TEXTAFTER(_xlfn.TEXTSPLIT($A$2,CHAR(10),,TRUE)," ",-1)</f>
        <v>#VALUE!</v>
      </c>
      <c r="K167" s="33" t="str">
        <f t="shared" si="8"/>
        <v>Tirard Laurent</v>
      </c>
      <c r="L167" s="34"/>
      <c r="M167" s="27"/>
      <c r="N167" s="27"/>
      <c r="O167" s="35" t="s">
        <v>416</v>
      </c>
      <c r="P167" s="27"/>
      <c r="Q167" s="35" t="s">
        <v>174</v>
      </c>
      <c r="R167" s="27"/>
      <c r="S167" s="27"/>
      <c r="T167" s="27"/>
      <c r="U167" s="27"/>
    </row>
    <row r="168" spans="1:21" ht="25.5">
      <c r="A168" s="38" t="s">
        <v>579</v>
      </c>
      <c r="B168" s="27"/>
      <c r="C168" s="14" t="s">
        <v>266</v>
      </c>
      <c r="D168" s="15" t="str" cm="1">
        <f t="array" ref="D168">_xlfn.LET(_xlpm.X,TRIM(SUBSTITUTE(C168,"-"," ")), _xlpm.nbr, LEN(_xlpm.X)+1-LEN(SUBSTITUTE(_xlpm.X," ","")),IF(_xlpm.nbr=3,TRIM(C168),""))</f>
        <v/>
      </c>
      <c r="E168" s="41"/>
      <c r="F168" s="41">
        <f t="shared" si="6"/>
        <v>0</v>
      </c>
      <c r="G168" s="41">
        <f t="shared" si="7"/>
        <v>1</v>
      </c>
      <c r="H168" s="41" t="str">
        <f>'Films français.tab'!$C$1</f>
        <v>Réalisateur</v>
      </c>
      <c r="I168" s="41" t="str" cm="1">
        <f t="array" ref="I168">_xlfn.TEXTBEFORE(_xlfn.TEXTSPLIT(A168,CHAR(10),,TRUE),"1")</f>
        <v>La Fille révée (</v>
      </c>
      <c r="J168" s="41" t="e" cm="1">
        <f t="array" ref="J168">_xlfn.TEXTAFTER(_xlfn.TEXTSPLIT($A$2,CHAR(10),,TRUE)," ",-1)</f>
        <v>#VALUE!</v>
      </c>
      <c r="K168" s="33" t="str">
        <f t="shared" si="8"/>
        <v>Carax Leo</v>
      </c>
      <c r="L168" s="47" t="s">
        <v>3</v>
      </c>
      <c r="M168" s="27"/>
      <c r="N168" s="27"/>
      <c r="O168" s="35" t="s">
        <v>267</v>
      </c>
      <c r="P168" s="27"/>
      <c r="Q168" s="35" t="s">
        <v>58</v>
      </c>
      <c r="R168" s="27"/>
      <c r="S168" s="27"/>
      <c r="T168" s="27"/>
      <c r="U168" s="27"/>
    </row>
    <row r="169" spans="1:21">
      <c r="A169" s="26"/>
      <c r="B169" s="27"/>
      <c r="C169" s="14" t="s">
        <v>505</v>
      </c>
      <c r="D169" s="15" t="str" cm="1">
        <f t="array" ref="D169">_xlfn.LET(_xlpm.X,TRIM(SUBSTITUTE(C169,"-"," ")), _xlpm.nbr, LEN(_xlpm.X)+1-LEN(SUBSTITUTE(_xlpm.X," ","")),IF(_xlpm.nbr=3,TRIM(C169),""))</f>
        <v/>
      </c>
      <c r="E169" s="41"/>
      <c r="F169" s="41">
        <f t="shared" si="6"/>
        <v>0</v>
      </c>
      <c r="G169" s="41">
        <f t="shared" si="7"/>
        <v>1</v>
      </c>
      <c r="H169" s="41" t="str">
        <f>'Films français.tab'!$C$1</f>
        <v>Réalisateur</v>
      </c>
      <c r="I169" s="41" t="e" cm="1">
        <f t="array" ref="I169">_xlfn.TEXTBEFORE(_xlfn.TEXTSPLIT(A169,CHAR(10),,TRUE),"1")</f>
        <v>#VALUE!</v>
      </c>
      <c r="J169" s="41" t="e" cm="1">
        <f t="array" ref="J169">_xlfn.TEXTAFTER(_xlfn.TEXTSPLIT($A$2,CHAR(10),,TRUE)," ",-1)</f>
        <v>#VALUE!</v>
      </c>
      <c r="K169" s="33" t="str">
        <f t="shared" si="8"/>
        <v>Grémillon Jean</v>
      </c>
      <c r="L169" s="47" t="s">
        <v>29</v>
      </c>
      <c r="M169" s="27"/>
      <c r="N169" s="27"/>
      <c r="O169" s="35" t="s">
        <v>506</v>
      </c>
      <c r="P169" s="27"/>
      <c r="Q169" s="27"/>
      <c r="R169" s="27"/>
      <c r="S169" s="27"/>
      <c r="T169" s="27"/>
      <c r="U169" s="27"/>
    </row>
    <row r="170" spans="1:21">
      <c r="A170" s="38" t="s">
        <v>513</v>
      </c>
      <c r="B170" s="27"/>
      <c r="C170" s="14" t="s">
        <v>329</v>
      </c>
      <c r="D170" s="15" t="str" cm="1">
        <f t="array" ref="D170">_xlfn.LET(_xlpm.X,TRIM(SUBSTITUTE(C170,"-"," ")), _xlpm.nbr, LEN(_xlpm.X)+1-LEN(SUBSTITUTE(_xlpm.X," ","")),IF(_xlpm.nbr=3,TRIM(C170),""))</f>
        <v/>
      </c>
      <c r="E170" s="41"/>
      <c r="F170" s="41">
        <f t="shared" si="6"/>
        <v>0</v>
      </c>
      <c r="G170" s="41">
        <f t="shared" si="7"/>
        <v>1</v>
      </c>
      <c r="H170" s="41" t="str">
        <f>'Films français.tab'!$C$1</f>
        <v>Réalisateur</v>
      </c>
      <c r="I170" s="41" t="str" cm="1">
        <f t="array" ref="I170">_xlfn.TEXTBEFORE(_xlfn.TEXTSPLIT(A170,CHAR(10),,TRUE),"1")</f>
        <v xml:space="preserve">FantÙmas (série) </v>
      </c>
      <c r="J170" s="41" t="e" cm="1">
        <f t="array" ref="J170">_xlfn.TEXTAFTER(_xlfn.TEXTSPLIT($A$2,CHAR(10),,TRUE)," ",-1)</f>
        <v>#VALUE!</v>
      </c>
      <c r="K170" s="33" t="str">
        <f t="shared" si="8"/>
        <v>Feuillade Louis</v>
      </c>
      <c r="L170" s="47" t="s">
        <v>3</v>
      </c>
      <c r="M170" s="27"/>
      <c r="N170" s="27"/>
      <c r="O170" s="35" t="s">
        <v>330</v>
      </c>
      <c r="P170" s="27"/>
      <c r="Q170" s="27"/>
      <c r="R170" s="27"/>
      <c r="S170" s="27"/>
      <c r="T170" s="27"/>
      <c r="U170" s="27"/>
    </row>
    <row r="171" spans="1:21" ht="83.25">
      <c r="A171" s="38" t="s">
        <v>427</v>
      </c>
      <c r="B171" s="27"/>
      <c r="C171" s="16" t="s">
        <v>63</v>
      </c>
      <c r="D171" s="17" t="str" cm="1">
        <f t="array" ref="D171">_xlfn.LET(_xlpm.X,TRIM(SUBSTITUTE(C171,"-"," ")), _xlpm.nbr, LEN(_xlpm.X)+1-LEN(SUBSTITUTE(_xlpm.X," ","")),IF(_xlpm.nbr=3,TRIM(C171),""))</f>
        <v/>
      </c>
      <c r="E171" s="18"/>
      <c r="F171" s="18">
        <f t="shared" si="6"/>
        <v>0</v>
      </c>
      <c r="G171" s="18">
        <f t="shared" si="7"/>
        <v>1</v>
      </c>
      <c r="H171" s="18" t="str">
        <f>'Films français.tab'!$C$1</f>
        <v>Réalisateur</v>
      </c>
      <c r="I171" s="18" t="str" cm="1">
        <f t="array" ref="I171">_xlfn.TEXTBEFORE(_xlfn.TEXTSPLIT(A171,CHAR(10),,TRUE),"1")</f>
        <v>Le Monde du silence (</v>
      </c>
      <c r="J171" s="18" t="e" cm="1">
        <f t="array" ref="J171">_xlfn.TEXTAFTER(_xlfn.TEXTSPLIT($A$2,CHAR(10),,TRUE)," ",-1)</f>
        <v>#VALUE!</v>
      </c>
      <c r="K171" s="33" t="str">
        <f t="shared" si="8"/>
        <v>Malle Louis</v>
      </c>
      <c r="L171" s="39" t="s">
        <v>3</v>
      </c>
      <c r="M171" s="36"/>
      <c r="N171" s="40" t="s">
        <v>29</v>
      </c>
      <c r="O171" s="40" t="s">
        <v>64</v>
      </c>
      <c r="P171" s="36"/>
      <c r="Q171" s="40" t="s">
        <v>31</v>
      </c>
      <c r="R171" s="36"/>
      <c r="S171" s="27"/>
      <c r="T171" s="27"/>
      <c r="U171" s="27"/>
    </row>
    <row r="172" spans="1:21" ht="33.75">
      <c r="A172" s="38" t="s">
        <v>580</v>
      </c>
      <c r="B172" s="27"/>
      <c r="C172" s="16" t="s">
        <v>145</v>
      </c>
      <c r="D172" s="17" t="str" cm="1">
        <f t="array" ref="D172">_xlfn.LET(_xlpm.X,TRIM(SUBSTITUTE(C172,"-"," ")), _xlpm.nbr, LEN(_xlpm.X)+1-LEN(SUBSTITUTE(_xlpm.X," ","")),IF(_xlpm.nbr=3,TRIM(C172),""))</f>
        <v/>
      </c>
      <c r="E172" s="18"/>
      <c r="F172" s="18">
        <f t="shared" si="6"/>
        <v>0</v>
      </c>
      <c r="G172" s="18">
        <f t="shared" si="7"/>
        <v>1</v>
      </c>
      <c r="H172" s="18" t="str">
        <f>'Films français.tab'!$C$1</f>
        <v>Réalisateur</v>
      </c>
      <c r="I172" s="18" t="str" cm="1">
        <f t="array" ref="I172">_xlfn.TEXTBEFORE(_xlfn.TEXTSPLIT(A172,CHAR(10),,TRUE),"1")</f>
        <v>LéAvant-dernier (</v>
      </c>
      <c r="J172" s="18" t="e" cm="1">
        <f t="array" ref="J172">_xlfn.TEXTAFTER(_xlfn.TEXTSPLIT($A$2,CHAR(10),,TRUE)," ",-1)</f>
        <v>#VALUE!</v>
      </c>
      <c r="K172" s="33" t="str">
        <f t="shared" si="8"/>
        <v>Besson Luc</v>
      </c>
      <c r="L172" s="47" t="s">
        <v>3</v>
      </c>
      <c r="M172" s="27"/>
      <c r="N172" s="35" t="s">
        <v>29</v>
      </c>
      <c r="O172" s="35" t="s">
        <v>146</v>
      </c>
      <c r="P172" s="27"/>
      <c r="Q172" s="35" t="s">
        <v>58</v>
      </c>
      <c r="R172" s="27"/>
      <c r="S172" s="27"/>
      <c r="T172" s="27"/>
      <c r="U172" s="27"/>
    </row>
    <row r="173" spans="1:21" ht="42">
      <c r="A173" s="38" t="s">
        <v>581</v>
      </c>
      <c r="B173" s="27"/>
      <c r="C173" s="16" t="s">
        <v>179</v>
      </c>
      <c r="D173" s="17" t="str" cm="1">
        <f t="array" ref="D173">_xlfn.LET(_xlpm.X,TRIM(SUBSTITUTE(C173,"-"," ")), _xlpm.nbr, LEN(_xlpm.X)+1-LEN(SUBSTITUTE(_xlpm.X," ","")),IF(_xlpm.nbr=3,TRIM(C173),""))</f>
        <v/>
      </c>
      <c r="E173" s="18"/>
      <c r="F173" s="18">
        <f t="shared" si="6"/>
        <v>0</v>
      </c>
      <c r="G173" s="18">
        <f t="shared" si="7"/>
        <v>1</v>
      </c>
      <c r="H173" s="18" t="str">
        <f>'Films français.tab'!$C$1</f>
        <v>Réalisateur</v>
      </c>
      <c r="I173" s="18" t="str" cm="1">
        <f t="array" ref="I173">_xlfn.TEXTBEFORE(_xlfn.TEXTSPLIT(A173,CHAR(10),,TRUE),"1")</f>
        <v xml:space="preserve">Lé‚ge déor </v>
      </c>
      <c r="J173" s="18" t="e" cm="1">
        <f t="array" ref="J173">_xlfn.TEXTAFTER(_xlfn.TEXTSPLIT($A$2,CHAR(10),,TRUE)," ",-1)</f>
        <v>#VALUE!</v>
      </c>
      <c r="K173" s="33" t="str">
        <f t="shared" si="8"/>
        <v>Bunuel Luis</v>
      </c>
      <c r="L173" s="47" t="s">
        <v>3</v>
      </c>
      <c r="M173" s="27"/>
      <c r="N173" s="35" t="s">
        <v>29</v>
      </c>
      <c r="O173" s="35" t="s">
        <v>180</v>
      </c>
      <c r="P173" s="27"/>
      <c r="Q173" s="35" t="s">
        <v>71</v>
      </c>
      <c r="R173" s="27"/>
      <c r="S173" s="27"/>
      <c r="T173" s="27"/>
      <c r="U173" s="27"/>
    </row>
    <row r="174" spans="1:21">
      <c r="A174" s="38" t="s">
        <v>360</v>
      </c>
      <c r="B174" s="27"/>
      <c r="C174" s="14" t="s">
        <v>361</v>
      </c>
      <c r="D174" s="15" t="str" cm="1">
        <f t="array" ref="D174">_xlfn.LET(_xlpm.X,TRIM(SUBSTITUTE(C174,"-"," ")), _xlpm.nbr, LEN(_xlpm.X)+1-LEN(SUBSTITUTE(_xlpm.X," ","")),IF(_xlpm.nbr=3,TRIM(C174),""))</f>
        <v/>
      </c>
      <c r="E174" s="41"/>
      <c r="F174" s="41">
        <f t="shared" si="6"/>
        <v>0</v>
      </c>
      <c r="G174" s="41">
        <f t="shared" si="7"/>
        <v>1</v>
      </c>
      <c r="H174" s="41" t="str">
        <f>'Films français.tab'!$C$1</f>
        <v>Réalisateur</v>
      </c>
      <c r="I174" s="41" t="e" cm="1">
        <f t="array" ref="I174">_xlfn.TEXTBEFORE(_xlfn.TEXTSPLIT(A174,CHAR(10),,TRUE),"1")</f>
        <v>#N/A</v>
      </c>
      <c r="J174" s="41" t="e" cm="1">
        <f t="array" ref="J174">_xlfn.TEXTAFTER(_xlfn.TEXTSPLIT($A$2,CHAR(10),,TRUE)," ",-1)</f>
        <v>#VALUE!</v>
      </c>
      <c r="K174" s="33" t="str">
        <f t="shared" si="8"/>
        <v>Poirier Manuel</v>
      </c>
      <c r="L174" s="34"/>
      <c r="M174" s="27"/>
      <c r="N174" s="27"/>
      <c r="O174" s="35" t="s">
        <v>362</v>
      </c>
      <c r="P174" s="27"/>
      <c r="Q174" s="35" t="s">
        <v>174</v>
      </c>
      <c r="R174" s="27"/>
      <c r="S174" s="27"/>
      <c r="T174" s="27"/>
      <c r="U174" s="27"/>
    </row>
    <row r="175" spans="1:21" ht="165.75">
      <c r="A175" s="38" t="s">
        <v>605</v>
      </c>
      <c r="B175" s="35"/>
      <c r="C175" s="14" t="s">
        <v>35</v>
      </c>
      <c r="D175" s="15" t="str" cm="1">
        <f t="array" ref="D175">_xlfn.LET(_xlpm.X,TRIM(SUBSTITUTE(C175,"-"," ")), _xlpm.nbr, LEN(_xlpm.X)+1-LEN(SUBSTITUTE(_xlpm.X," ","")),IF(_xlpm.nbr=3,TRIM(C175),""))</f>
        <v/>
      </c>
      <c r="E175" s="41"/>
      <c r="F175" s="41">
        <f t="shared" si="6"/>
        <v>0</v>
      </c>
      <c r="G175" s="41">
        <f t="shared" si="7"/>
        <v>1</v>
      </c>
      <c r="H175" s="41" t="str">
        <f>'Films français.tab'!$C$1</f>
        <v>Réalisateur</v>
      </c>
      <c r="I175" s="41" t="str" cm="1">
        <f t="array" ref="I175">_xlfn.TEXTBEFORE(_xlfn.TEXTSPLIT(A175,CHAR(10),,TRUE),"1")</f>
        <v>Voyage au Congo (</v>
      </c>
      <c r="J175" s="41" t="e" cm="1">
        <f t="array" ref="J175">_xlfn.TEXTAFTER(_xlfn.TEXTSPLIT($A$2,CHAR(10),,TRUE)," ",-1)</f>
        <v>#VALUE!</v>
      </c>
      <c r="K175" s="33" t="str">
        <f t="shared" si="8"/>
        <v>Allegret Marc</v>
      </c>
      <c r="L175" s="63"/>
      <c r="M175" s="35" t="s">
        <v>29</v>
      </c>
      <c r="N175" s="27"/>
      <c r="O175" s="35" t="s">
        <v>3</v>
      </c>
      <c r="P175" s="35" t="s">
        <v>36</v>
      </c>
      <c r="Q175" s="27"/>
      <c r="R175" s="35" t="s">
        <v>34</v>
      </c>
      <c r="S175" s="27"/>
      <c r="T175" s="27"/>
      <c r="U175" s="27"/>
    </row>
    <row r="176" spans="1:21">
      <c r="A176" s="26"/>
      <c r="B176" s="27"/>
      <c r="C176" s="14" t="s">
        <v>143</v>
      </c>
      <c r="D176" s="15" t="str" cm="1">
        <f t="array" ref="D176">_xlfn.LET(_xlpm.X,TRIM(SUBSTITUTE(C176,"-"," ")), _xlpm.nbr, LEN(_xlpm.X)+1-LEN(SUBSTITUTE(_xlpm.X," ","")),IF(_xlpm.nbr=3,TRIM(C176),""))</f>
        <v/>
      </c>
      <c r="E176" s="41"/>
      <c r="F176" s="41">
        <f t="shared" si="6"/>
        <v>0</v>
      </c>
      <c r="G176" s="41">
        <f t="shared" si="7"/>
        <v>1</v>
      </c>
      <c r="H176" s="41" t="str">
        <f>'Films français.tab'!$C$1</f>
        <v>Réalisateur</v>
      </c>
      <c r="I176" s="41" t="e" cm="1">
        <f t="array" ref="I176">_xlfn.TEXTBEFORE(_xlfn.TEXTSPLIT(A176,CHAR(10),,TRUE),"1")</f>
        <v>#VALUE!</v>
      </c>
      <c r="J176" s="41" t="e" cm="1">
        <f t="array" ref="J176">_xlfn.TEXTAFTER(_xlfn.TEXTSPLIT($A$2,CHAR(10),,TRUE)," ",-1)</f>
        <v>#VALUE!</v>
      </c>
      <c r="K176" s="33" t="str">
        <f t="shared" si="8"/>
        <v>Herman Jean</v>
      </c>
      <c r="L176" s="47" t="s">
        <v>3</v>
      </c>
      <c r="M176" s="27"/>
      <c r="N176" s="27"/>
      <c r="O176" s="35" t="s">
        <v>144</v>
      </c>
      <c r="P176" s="27"/>
      <c r="Q176" s="27"/>
      <c r="R176" s="27"/>
      <c r="S176" s="27"/>
      <c r="T176" s="27"/>
      <c r="U176" s="27"/>
    </row>
    <row r="177" spans="1:21">
      <c r="A177" s="26"/>
      <c r="B177" s="27"/>
      <c r="C177" s="14" t="s">
        <v>170</v>
      </c>
      <c r="D177" s="15" t="str" cm="1">
        <f t="array" ref="D177">_xlfn.LET(_xlpm.X,TRIM(SUBSTITUTE(C177,"-"," ")), _xlpm.nbr, LEN(_xlpm.X)+1-LEN(SUBSTITUTE(_xlpm.X," ","")),IF(_xlpm.nbr=3,TRIM(C177),""))</f>
        <v/>
      </c>
      <c r="E177" s="41"/>
      <c r="F177" s="41">
        <f t="shared" si="6"/>
        <v>0</v>
      </c>
      <c r="G177" s="41">
        <f t="shared" si="7"/>
        <v>1</v>
      </c>
      <c r="H177" s="41" t="str">
        <f>'Films français.tab'!$C$1</f>
        <v>Réalisateur</v>
      </c>
      <c r="I177" s="41" t="e" cm="1">
        <f t="array" ref="I177">_xlfn.TEXTBEFORE(_xlfn.TEXTSPLIT(A177,CHAR(10),,TRUE),"1")</f>
        <v>#VALUE!</v>
      </c>
      <c r="J177" s="41" t="e" cm="1">
        <f t="array" ref="J177">_xlfn.TEXTAFTER(_xlfn.TEXTSPLIT($A$2,CHAR(10),,TRUE)," ",-1)</f>
        <v>#VALUE!</v>
      </c>
      <c r="K177" s="33" t="str">
        <f t="shared" si="8"/>
        <v>Marboeuf Jean</v>
      </c>
      <c r="L177" s="47" t="s">
        <v>29</v>
      </c>
      <c r="M177" s="27"/>
      <c r="N177" s="27"/>
      <c r="O177" s="35" t="s">
        <v>171</v>
      </c>
      <c r="P177" s="27"/>
      <c r="Q177" s="27"/>
      <c r="R177" s="27"/>
      <c r="S177" s="27"/>
      <c r="T177" s="27"/>
      <c r="U177" s="27"/>
    </row>
    <row r="178" spans="1:21">
      <c r="A178" s="38" t="s">
        <v>582</v>
      </c>
      <c r="B178" s="27"/>
      <c r="C178" s="14" t="s">
        <v>262</v>
      </c>
      <c r="D178" s="15" t="str" cm="1">
        <f t="array" ref="D178">_xlfn.LET(_xlpm.X,TRIM(SUBSTITUTE(C178,"-"," ")), _xlpm.nbr, LEN(_xlpm.X)+1-LEN(SUBSTITUTE(_xlpm.X," ","")),IF(_xlpm.nbr=3,TRIM(C178),""))</f>
        <v/>
      </c>
      <c r="E178" s="41"/>
      <c r="F178" s="41">
        <f t="shared" si="6"/>
        <v>0</v>
      </c>
      <c r="G178" s="41">
        <f t="shared" si="7"/>
        <v>1</v>
      </c>
      <c r="H178" s="41" t="str">
        <f>'Films français.tab'!$C$1</f>
        <v>Réalisateur</v>
      </c>
      <c r="I178" s="41" t="str" cm="1">
        <f t="array" ref="I178">_xlfn.TEXTBEFORE(_xlfn.TEXTSPLIT(A178,CHAR(10),,TRUE),"1")</f>
        <v xml:space="preserve">Mort en fraude </v>
      </c>
      <c r="J178" s="41" t="e" cm="1">
        <f t="array" ref="J178">_xlfn.TEXTAFTER(_xlfn.TEXTSPLIT($A$2,CHAR(10),,TRUE)," ",-1)</f>
        <v>#VALUE!</v>
      </c>
      <c r="K178" s="33" t="str">
        <f t="shared" si="8"/>
        <v>Camus Marcel</v>
      </c>
      <c r="L178" s="47" t="s">
        <v>3</v>
      </c>
      <c r="M178" s="27"/>
      <c r="N178" s="35" t="s">
        <v>3</v>
      </c>
      <c r="O178" s="35" t="s">
        <v>263</v>
      </c>
      <c r="P178" s="27"/>
      <c r="Q178" s="27"/>
      <c r="R178" s="27"/>
      <c r="S178" s="27"/>
      <c r="T178" s="27"/>
      <c r="U178" s="27"/>
    </row>
    <row r="179" spans="1:21" ht="33.75">
      <c r="A179" s="38" t="s">
        <v>463</v>
      </c>
      <c r="B179" s="27"/>
      <c r="C179" s="14" t="s">
        <v>440</v>
      </c>
      <c r="D179" s="15" t="str" cm="1">
        <f t="array" ref="D179">_xlfn.LET(_xlpm.X,TRIM(SUBSTITUTE(C179,"-"," ")), _xlpm.nbr, LEN(_xlpm.X)+1-LEN(SUBSTITUTE(_xlpm.X," ","")),IF(_xlpm.nbr=3,TRIM(C179),""))</f>
        <v/>
      </c>
      <c r="E179" s="41"/>
      <c r="F179" s="41">
        <f t="shared" si="6"/>
        <v>0</v>
      </c>
      <c r="G179" s="41">
        <f t="shared" si="7"/>
        <v>1</v>
      </c>
      <c r="H179" s="41" t="str">
        <f>'Films français.tab'!$C$1</f>
        <v>Réalisateur</v>
      </c>
      <c r="I179" s="41" t="str" cm="1">
        <f t="array" ref="I179">_xlfn.TEXTBEFORE(_xlfn.TEXTSPLIT(A179,CHAR(10),,TRUE),"1")</f>
        <v xml:space="preserve">DrÙle de drame </v>
      </c>
      <c r="J179" s="41" t="e" cm="1">
        <f t="array" ref="J179">_xlfn.TEXTAFTER(_xlfn.TEXTSPLIT($A$2,CHAR(10),,TRUE)," ",-1)</f>
        <v>#VALUE!</v>
      </c>
      <c r="K179" s="33" t="str">
        <f t="shared" si="8"/>
        <v>Carné Marcel</v>
      </c>
      <c r="L179" s="47" t="s">
        <v>3</v>
      </c>
      <c r="M179" s="27"/>
      <c r="N179" s="35" t="s">
        <v>3</v>
      </c>
      <c r="O179" s="35" t="s">
        <v>441</v>
      </c>
      <c r="P179" s="27"/>
      <c r="Q179" s="27"/>
      <c r="R179" s="27"/>
      <c r="S179" s="27"/>
      <c r="T179" s="27"/>
      <c r="U179" s="27"/>
    </row>
    <row r="180" spans="1:21" ht="25.5">
      <c r="A180" s="38" t="s">
        <v>583</v>
      </c>
      <c r="B180" s="27"/>
      <c r="C180" s="14" t="s">
        <v>620</v>
      </c>
      <c r="D180" s="15" t="str" cm="1">
        <f t="array" ref="D180">_xlfn.LET(_xlpm.X,TRIM(SUBSTITUTE(C180,"-"," ")), _xlpm.nbr, LEN(_xlpm.X)+1-LEN(SUBSTITUTE(_xlpm.X," ","")),IF(_xlpm.nbr=3,TRIM(C180),""))</f>
        <v/>
      </c>
      <c r="E180" s="41"/>
      <c r="F180" s="41">
        <f t="shared" si="6"/>
        <v>0</v>
      </c>
      <c r="G180" s="41">
        <f t="shared" si="7"/>
        <v>1</v>
      </c>
      <c r="H180" s="41" t="str">
        <f>'Films français.tab'!$C$1</f>
        <v>Réalisateur</v>
      </c>
      <c r="I180" s="41" t="str" cm="1">
        <f t="array" ref="I180">_xlfn.TEXTBEFORE(_xlfn.TEXTSPLIT(A180,CHAR(10),,TRUE),"1")</f>
        <v xml:space="preserve">Léinhumaine </v>
      </c>
      <c r="J180" s="41" t="e" cm="1">
        <f t="array" ref="J180">_xlfn.TEXTAFTER(_xlfn.TEXTSPLIT($A$2,CHAR(10),,TRUE)," ",-1)</f>
        <v>#VALUE!</v>
      </c>
      <c r="K180" s="33" t="str">
        <f t="shared" si="8"/>
        <v>L'Herbier Marcel</v>
      </c>
      <c r="L180" s="47" t="s">
        <v>3</v>
      </c>
      <c r="M180" s="27"/>
      <c r="N180" s="35" t="s">
        <v>3</v>
      </c>
      <c r="O180" s="35" t="s">
        <v>245</v>
      </c>
      <c r="P180" s="27"/>
      <c r="Q180" s="27"/>
      <c r="R180" s="27"/>
      <c r="S180" s="27"/>
      <c r="T180" s="27"/>
      <c r="U180" s="27"/>
    </row>
    <row r="181" spans="1:21" ht="33.75">
      <c r="A181" s="38" t="s">
        <v>464</v>
      </c>
      <c r="B181" s="27"/>
      <c r="C181" s="14" t="s">
        <v>192</v>
      </c>
      <c r="D181" s="15" t="str" cm="1">
        <f t="array" ref="D181">_xlfn.LET(_xlpm.X,TRIM(SUBSTITUTE(C181,"-"," ")), _xlpm.nbr, LEN(_xlpm.X)+1-LEN(SUBSTITUTE(_xlpm.X," ","")),IF(_xlpm.nbr=3,TRIM(C181),""))</f>
        <v/>
      </c>
      <c r="E181" s="41"/>
      <c r="F181" s="41">
        <f t="shared" si="6"/>
        <v>0</v>
      </c>
      <c r="G181" s="41">
        <f t="shared" si="7"/>
        <v>1</v>
      </c>
      <c r="H181" s="41" t="str">
        <f>'Films français.tab'!$C$1</f>
        <v>Réalisateur</v>
      </c>
      <c r="I181" s="41" t="str" cm="1">
        <f t="array" ref="I181">_xlfn.TEXTBEFORE(_xlfn.TEXTSPLIT(A181,CHAR(10),,TRUE),"1")</f>
        <v xml:space="preserve">Marius </v>
      </c>
      <c r="J181" s="41" t="e" cm="1">
        <f t="array" ref="J181">_xlfn.TEXTAFTER(_xlfn.TEXTSPLIT($A$2,CHAR(10),,TRUE)," ",-1)</f>
        <v>#VALUE!</v>
      </c>
      <c r="K181" s="33" t="str">
        <f t="shared" si="8"/>
        <v>Pagnol Marcel</v>
      </c>
      <c r="L181" s="47" t="s">
        <v>3</v>
      </c>
      <c r="M181" s="27"/>
      <c r="N181" s="35" t="s">
        <v>3</v>
      </c>
      <c r="O181" s="35" t="s">
        <v>193</v>
      </c>
      <c r="P181" s="27"/>
      <c r="Q181" s="27"/>
      <c r="R181" s="27"/>
      <c r="S181" s="27"/>
      <c r="T181" s="27"/>
      <c r="U181" s="27"/>
    </row>
    <row r="182" spans="1:21" ht="25.5">
      <c r="A182" s="38" t="s">
        <v>465</v>
      </c>
      <c r="B182" s="27"/>
      <c r="C182" s="16" t="s">
        <v>172</v>
      </c>
      <c r="D182" s="17" t="str" cm="1">
        <f t="array" ref="D182">_xlfn.LET(_xlpm.X,TRIM(SUBSTITUTE(C182,"-"," ")), _xlpm.nbr, LEN(_xlpm.X)+1-LEN(SUBSTITUTE(_xlpm.X," ","")),IF(_xlpm.nbr=3,TRIM(C182),""))</f>
        <v/>
      </c>
      <c r="E182" s="18"/>
      <c r="F182" s="18">
        <f t="shared" si="6"/>
        <v>0</v>
      </c>
      <c r="G182" s="18">
        <f t="shared" si="7"/>
        <v>1</v>
      </c>
      <c r="H182" s="18" t="str">
        <f>'Films français.tab'!$C$1</f>
        <v>Réalisateur</v>
      </c>
      <c r="I182" s="18" t="str" cm="1">
        <f t="array" ref="I182">_xlfn.TEXTBEFORE(_xlfn.TEXTSPLIT(A182,CHAR(10),,TRUE),"1")</f>
        <v>Fierrot le pou (</v>
      </c>
      <c r="J182" s="18" t="e" cm="1">
        <f t="array" ref="J182">_xlfn.TEXTAFTER(_xlfn.TEXTSPLIT($A$2,CHAR(10),,TRUE)," ",-1)</f>
        <v>#VALUE!</v>
      </c>
      <c r="K182" s="33" t="str">
        <f t="shared" si="8"/>
        <v>Kassovitz Mathieu</v>
      </c>
      <c r="L182" s="34"/>
      <c r="M182" s="27"/>
      <c r="N182" s="35" t="s">
        <v>29</v>
      </c>
      <c r="O182" s="35" t="s">
        <v>173</v>
      </c>
      <c r="P182" s="27"/>
      <c r="Q182" s="35" t="s">
        <v>174</v>
      </c>
      <c r="R182" s="27"/>
      <c r="S182" s="27"/>
      <c r="T182" s="27"/>
      <c r="U182" s="27"/>
    </row>
    <row r="183" spans="1:21" ht="141">
      <c r="A183" s="38" t="s">
        <v>624</v>
      </c>
      <c r="B183" s="27"/>
      <c r="C183" s="14" t="s">
        <v>213</v>
      </c>
      <c r="D183" s="15" t="str" cm="1">
        <f t="array" ref="D183">_xlfn.LET(_xlpm.X,TRIM(SUBSTITUTE(C183,"-"," ")), _xlpm.nbr, LEN(_xlpm.X)+1-LEN(SUBSTITUTE(_xlpm.X," ","")),IF(_xlpm.nbr=3,TRIM(C183),""))</f>
        <v/>
      </c>
      <c r="E183" s="41"/>
      <c r="F183" s="41">
        <f t="shared" si="6"/>
        <v>0</v>
      </c>
      <c r="G183" s="41">
        <f t="shared" si="7"/>
        <v>1</v>
      </c>
      <c r="H183" s="41" t="str">
        <f>'Films français.tab'!$C$1</f>
        <v>Réalisateur</v>
      </c>
      <c r="I183" s="41" t="str" cm="1">
        <f t="array" ref="I183">_xlfn.TEXTBEFORE(_xlfn.TEXTSPLIT(A183,CHAR(10),,TRUE),"1")</f>
        <v>Ces dames aux chapeaux verts (</v>
      </c>
      <c r="J183" s="41" t="e" cm="1">
        <f t="array" ref="J183">_xlfn.TEXTAFTER(_xlfn.TEXTSPLIT($A$2,CHAR(10),,TRUE)," ",-1)</f>
        <v>#VALUE!</v>
      </c>
      <c r="K183" s="33" t="str">
        <f t="shared" si="8"/>
        <v>Cloche Maurice</v>
      </c>
      <c r="L183" s="47" t="s">
        <v>3</v>
      </c>
      <c r="M183" s="27"/>
      <c r="N183" s="27"/>
      <c r="O183" s="35" t="s">
        <v>214</v>
      </c>
      <c r="P183" s="27"/>
      <c r="Q183" s="27"/>
      <c r="R183" s="27"/>
      <c r="S183" s="27"/>
      <c r="T183" s="27"/>
      <c r="U183" s="27"/>
    </row>
    <row r="184" spans="1:21" ht="33.75">
      <c r="A184" s="38" t="s">
        <v>584</v>
      </c>
      <c r="B184" s="27"/>
      <c r="C184" s="16" t="s">
        <v>107</v>
      </c>
      <c r="D184" s="17" t="str" cm="1">
        <f t="array" ref="D184">_xlfn.LET(_xlpm.X,TRIM(SUBSTITUTE(C184,"-"," ")), _xlpm.nbr, LEN(_xlpm.X)+1-LEN(SUBSTITUTE(_xlpm.X," ","")),IF(_xlpm.nbr=3,TRIM(C184),""))</f>
        <v/>
      </c>
      <c r="E184" s="18"/>
      <c r="F184" s="18">
        <f t="shared" si="6"/>
        <v>0</v>
      </c>
      <c r="G184" s="18">
        <f t="shared" si="7"/>
        <v>1</v>
      </c>
      <c r="H184" s="18" t="str">
        <f>'Films français.tab'!$C$1</f>
        <v>Réalisateur</v>
      </c>
      <c r="I184" s="18" t="str" cm="1">
        <f t="array" ref="I184">_xlfn.TEXTBEFORE(_xlfn.TEXTSPLIT(A184,CHAR(10),,TRUE),"1")</f>
        <v>LéAmour existe (</v>
      </c>
      <c r="J184" s="18" t="e" cm="1">
        <f t="array" ref="J184">_xlfn.TEXTAFTER(_xlfn.TEXTSPLIT($A$2,CHAR(10),,TRUE)," ",-1)</f>
        <v>#VALUE!</v>
      </c>
      <c r="K184" s="33" t="str">
        <f t="shared" si="8"/>
        <v>Pialat Maurice</v>
      </c>
      <c r="L184" s="34"/>
      <c r="M184" s="27"/>
      <c r="N184" s="35" t="s">
        <v>29</v>
      </c>
      <c r="O184" s="35" t="s">
        <v>108</v>
      </c>
      <c r="P184" s="27"/>
      <c r="Q184" s="35" t="s">
        <v>71</v>
      </c>
      <c r="R184" s="27"/>
      <c r="S184" s="27"/>
      <c r="T184" s="27"/>
      <c r="U184" s="27"/>
    </row>
    <row r="185" spans="1:21">
      <c r="A185" s="26"/>
      <c r="B185" s="27"/>
      <c r="C185" s="14" t="s">
        <v>202</v>
      </c>
      <c r="D185" s="15" t="str" cm="1">
        <f t="array" ref="D185">_xlfn.LET(_xlpm.X,TRIM(SUBSTITUTE(C185,"-"," ")), _xlpm.nbr, LEN(_xlpm.X)+1-LEN(SUBSTITUTE(_xlpm.X," ","")),IF(_xlpm.nbr=3,TRIM(C185),""))</f>
        <v/>
      </c>
      <c r="E185" s="41"/>
      <c r="F185" s="41">
        <f t="shared" si="6"/>
        <v>0</v>
      </c>
      <c r="G185" s="41">
        <f t="shared" si="7"/>
        <v>1</v>
      </c>
      <c r="H185" s="41" t="str">
        <f>'Films français.tab'!$C$1</f>
        <v>Réalisateur</v>
      </c>
      <c r="I185" s="41" t="e" cm="1">
        <f t="array" ref="I185">_xlfn.TEXTBEFORE(_xlfn.TEXTSPLIT(A185,CHAR(10),,TRUE),"1")</f>
        <v>#VALUE!</v>
      </c>
      <c r="J185" s="41" t="e" cm="1">
        <f t="array" ref="J185">_xlfn.TEXTAFTER(_xlfn.TEXTSPLIT($A$2,CHAR(10),,TRUE)," ",-1)</f>
        <v>#VALUE!</v>
      </c>
      <c r="K185" s="33" t="str">
        <f t="shared" si="8"/>
        <v>Semprun Jorge</v>
      </c>
      <c r="L185" s="34"/>
      <c r="M185" s="27"/>
      <c r="N185" s="27"/>
      <c r="O185" s="35" t="s">
        <v>203</v>
      </c>
      <c r="P185" s="27"/>
      <c r="Q185" s="27"/>
      <c r="R185" s="27"/>
      <c r="S185" s="27"/>
      <c r="T185" s="27"/>
      <c r="U185" s="27"/>
    </row>
    <row r="186" spans="1:21">
      <c r="A186" s="38" t="s">
        <v>67</v>
      </c>
      <c r="B186" s="27"/>
      <c r="C186" s="14" t="s">
        <v>612</v>
      </c>
      <c r="D186" s="15" t="str" cm="1">
        <f t="array" ref="D186">_xlfn.LET(_xlpm.X,TRIM(SUBSTITUTE(C186,"-"," ")), _xlpm.nbr, LEN(_xlpm.X)+1-LEN(SUBSTITUTE(_xlpm.X," ","")),IF(_xlpm.nbr=3,TRIM(C186),""))</f>
        <v/>
      </c>
      <c r="E186" s="41"/>
      <c r="F186" s="41">
        <f t="shared" si="6"/>
        <v>0</v>
      </c>
      <c r="G186" s="41">
        <f t="shared" si="7"/>
        <v>1</v>
      </c>
      <c r="H186" s="41" t="str">
        <f>'Films français.tab'!$C$1</f>
        <v>Réalisateur</v>
      </c>
      <c r="I186" s="41" t="str" cm="1">
        <f t="array" ref="I186">_xlfn.TEXTBEFORE(_xlfn.TEXTSPLIT(A186,CHAR(10),,TRUE),"1")</f>
        <v xml:space="preserve">La ronde </v>
      </c>
      <c r="J186" s="41" t="e" cm="1">
        <f t="array" ref="J186">_xlfn.TEXTAFTER(_xlfn.TEXTSPLIT($A$2,CHAR(10),,TRUE)," ",-1)</f>
        <v>#VALUE!</v>
      </c>
      <c r="K186" s="33" t="str">
        <f t="shared" si="8"/>
        <v>Ophüls Max</v>
      </c>
      <c r="L186" s="47" t="s">
        <v>3</v>
      </c>
      <c r="M186" s="27"/>
      <c r="N186" s="35" t="s">
        <v>3</v>
      </c>
      <c r="O186" s="35" t="s">
        <v>68</v>
      </c>
      <c r="P186" s="27"/>
      <c r="Q186" s="27"/>
      <c r="R186" s="27"/>
      <c r="S186" s="27"/>
      <c r="T186" s="27"/>
      <c r="U186" s="27"/>
    </row>
    <row r="187" spans="1:21">
      <c r="A187" s="26"/>
      <c r="B187" s="27"/>
      <c r="C187" s="14" t="s">
        <v>509</v>
      </c>
      <c r="D187" s="15" t="str" cm="1">
        <f t="array" ref="D187">_xlfn.LET(_xlpm.X,TRIM(SUBSTITUTE(C187,"-"," ")), _xlpm.nbr, LEN(_xlpm.X)+1-LEN(SUBSTITUTE(_xlpm.X," ","")),IF(_xlpm.nbr=3,TRIM(C187),""))</f>
        <v/>
      </c>
      <c r="E187" s="41"/>
      <c r="F187" s="41">
        <f t="shared" si="6"/>
        <v>0</v>
      </c>
      <c r="G187" s="41">
        <f t="shared" si="7"/>
        <v>1</v>
      </c>
      <c r="H187" s="41" t="str">
        <f>'Films français.tab'!$C$1</f>
        <v>Réalisateur</v>
      </c>
      <c r="I187" s="41" t="e" cm="1">
        <f t="array" ref="I187">_xlfn.TEXTBEFORE(_xlfn.TEXTSPLIT(A187,CHAR(10),,TRUE),"1")</f>
        <v>#VALUE!</v>
      </c>
      <c r="J187" s="41" t="e" cm="1">
        <f t="array" ref="J187">_xlfn.TEXTAFTER(_xlfn.TEXTSPLIT($A$2,CHAR(10),,TRUE)," ",-1)</f>
        <v>#VALUE!</v>
      </c>
      <c r="K187" s="33" t="str">
        <f t="shared" si="8"/>
        <v>Pinheiro José</v>
      </c>
      <c r="L187" s="34"/>
      <c r="M187" s="27"/>
      <c r="N187" s="27"/>
      <c r="O187" s="35" t="s">
        <v>510</v>
      </c>
      <c r="P187" s="27"/>
      <c r="Q187" s="27"/>
      <c r="R187" s="27"/>
      <c r="S187" s="27"/>
      <c r="T187" s="27"/>
      <c r="U187" s="27"/>
    </row>
    <row r="188" spans="1:21">
      <c r="A188" s="26"/>
      <c r="B188" s="27"/>
      <c r="C188" s="14" t="s">
        <v>511</v>
      </c>
      <c r="D188" s="15" t="str" cm="1">
        <f t="array" ref="D188">_xlfn.LET(_xlpm.X,TRIM(SUBSTITUTE(C188,"-"," ")), _xlpm.nbr, LEN(_xlpm.X)+1-LEN(SUBSTITUTE(_xlpm.X," ","")),IF(_xlpm.nbr=3,TRIM(C188),""))</f>
        <v/>
      </c>
      <c r="E188" s="41"/>
      <c r="F188" s="41">
        <f t="shared" si="6"/>
        <v>0</v>
      </c>
      <c r="G188" s="41">
        <f t="shared" si="7"/>
        <v>1</v>
      </c>
      <c r="H188" s="41" t="str">
        <f>'Films français.tab'!$C$1</f>
        <v>Réalisateur</v>
      </c>
      <c r="I188" s="41" t="e" cm="1">
        <f t="array" ref="I188">_xlfn.TEXTBEFORE(_xlfn.TEXTSPLIT(A188,CHAR(10),,TRUE),"1")</f>
        <v>#VALUE!</v>
      </c>
      <c r="J188" s="41" t="e" cm="1">
        <f t="array" ref="J188">_xlfn.TEXTAFTER(_xlfn.TEXTSPLIT($A$2,CHAR(10),,TRUE)," ",-1)</f>
        <v>#VALUE!</v>
      </c>
      <c r="K188" s="33" t="str">
        <f t="shared" si="8"/>
        <v>Dayan Josée</v>
      </c>
      <c r="L188" s="34"/>
      <c r="M188" s="27"/>
      <c r="N188" s="27"/>
      <c r="O188" s="35" t="s">
        <v>512</v>
      </c>
      <c r="P188" s="27"/>
      <c r="Q188" s="27"/>
      <c r="R188" s="27"/>
      <c r="S188" s="27"/>
      <c r="T188" s="27"/>
      <c r="U188" s="27"/>
    </row>
    <row r="189" spans="1:21">
      <c r="A189" s="26"/>
      <c r="B189" s="27"/>
      <c r="C189" s="14" t="s">
        <v>237</v>
      </c>
      <c r="D189" s="15" t="str" cm="1">
        <f t="array" ref="D189">_xlfn.LET(_xlpm.X,TRIM(SUBSTITUTE(C189,"-"," ")), _xlpm.nbr, LEN(_xlpm.X)+1-LEN(SUBSTITUTE(_xlpm.X," ","")),IF(_xlpm.nbr=3,TRIM(C189),""))</f>
        <v/>
      </c>
      <c r="E189" s="41"/>
      <c r="F189" s="41">
        <f t="shared" si="6"/>
        <v>0</v>
      </c>
      <c r="G189" s="41">
        <f t="shared" si="7"/>
        <v>1</v>
      </c>
      <c r="H189" s="41" t="str">
        <f>'Films français.tab'!$C$1</f>
        <v>Réalisateur</v>
      </c>
      <c r="I189" s="41" t="e" cm="1">
        <f t="array" ref="I189">_xlfn.TEXTBEFORE(_xlfn.TEXTSPLIT(A189,CHAR(10),,TRUE),"1")</f>
        <v>#VALUE!</v>
      </c>
      <c r="J189" s="41" t="e" cm="1">
        <f t="array" ref="J189">_xlfn.TEXTAFTER(_xlfn.TEXTSPLIT($A$2,CHAR(10),,TRUE)," ",-1)</f>
        <v>#VALUE!</v>
      </c>
      <c r="K189" s="33" t="str">
        <f t="shared" si="8"/>
        <v>Balasko Josianne</v>
      </c>
      <c r="L189" s="34"/>
      <c r="M189" s="27"/>
      <c r="N189" s="27"/>
      <c r="O189" s="35" t="s">
        <v>238</v>
      </c>
      <c r="P189" s="27"/>
      <c r="Q189" s="27"/>
      <c r="R189" s="27"/>
      <c r="S189" s="27"/>
      <c r="T189" s="27"/>
      <c r="U189" s="27"/>
    </row>
    <row r="190" spans="1:21">
      <c r="A190" s="38"/>
      <c r="B190" s="35"/>
      <c r="C190" s="14" t="s">
        <v>14</v>
      </c>
      <c r="D190" s="15" t="str" cm="1">
        <f t="array" ref="D190">_xlfn.LET(_xlpm.X,TRIM(SUBSTITUTE(C190,"-"," ")), _xlpm.nbr, LEN(_xlpm.X)+1-LEN(SUBSTITUTE(_xlpm.X," ","")),IF(_xlpm.nbr=3,TRIM(C190),""))</f>
        <v/>
      </c>
      <c r="E190" s="41"/>
      <c r="F190" s="41">
        <f t="shared" si="6"/>
        <v>0</v>
      </c>
      <c r="G190" s="41">
        <f t="shared" si="7"/>
        <v>1</v>
      </c>
      <c r="H190" s="41" t="str">
        <f>'Films français.tab'!$C$1</f>
        <v>Réalisateur</v>
      </c>
      <c r="I190" s="41" t="e" cm="1">
        <f t="array" ref="I190">_xlfn.TEXTBEFORE(_xlfn.TEXTSPLIT(A190,CHAR(10),,TRUE),"1")</f>
        <v>#VALUE!</v>
      </c>
      <c r="J190" s="41" t="e" cm="1">
        <f t="array" ref="J190">_xlfn.TEXTAFTER(_xlfn.TEXTSPLIT($A$2,CHAR(10),,TRUE)," ",-1)</f>
        <v>#VALUE!</v>
      </c>
      <c r="K190" s="33" t="str">
        <f t="shared" si="8"/>
        <v>Duvivier Julien</v>
      </c>
      <c r="L190" s="63"/>
      <c r="M190" s="35"/>
      <c r="N190" s="27"/>
      <c r="O190" s="35"/>
      <c r="P190" s="35"/>
      <c r="Q190" s="27"/>
      <c r="R190" s="35"/>
      <c r="S190" s="27"/>
      <c r="T190" s="27"/>
      <c r="U190" s="27"/>
    </row>
    <row r="191" spans="1:21" ht="108">
      <c r="A191" s="38" t="s">
        <v>428</v>
      </c>
      <c r="B191" s="27"/>
      <c r="C191" s="16" t="s">
        <v>149</v>
      </c>
      <c r="D191" s="17" t="str" cm="1">
        <f t="array" ref="D191">_xlfn.LET(_xlpm.X,TRIM(SUBSTITUTE(C191,"-"," ")), _xlpm.nbr, LEN(_xlpm.X)+1-LEN(SUBSTITUTE(_xlpm.X," ","")),IF(_xlpm.nbr=3,TRIM(C191),""))</f>
        <v/>
      </c>
      <c r="E191" s="18"/>
      <c r="F191" s="18">
        <f t="shared" si="6"/>
        <v>0</v>
      </c>
      <c r="G191" s="18">
        <f t="shared" si="7"/>
        <v>1</v>
      </c>
      <c r="H191" s="18" t="str">
        <f>'Films français.tab'!$C$1</f>
        <v>Réalisateur</v>
      </c>
      <c r="I191" s="18" t="str" cm="1">
        <f t="array" ref="I191">_xlfn.TEXTBEFORE(_xlfn.TEXTSPLIT(A191,CHAR(10),,TRUE),"1")</f>
        <v>Une balle dans le canon (</v>
      </c>
      <c r="J191" s="18" t="e" cm="1">
        <f t="array" ref="J191">_xlfn.TEXTAFTER(_xlfn.TEXTSPLIT($A$2,CHAR(10),,TRUE)," ",-1)</f>
        <v>#VALUE!</v>
      </c>
      <c r="K191" s="33" t="str">
        <f t="shared" si="8"/>
        <v>Deville Michel</v>
      </c>
      <c r="L191" s="39" t="s">
        <v>3</v>
      </c>
      <c r="M191" s="36"/>
      <c r="N191" s="40" t="s">
        <v>29</v>
      </c>
      <c r="O191" s="40" t="s">
        <v>150</v>
      </c>
      <c r="P191" s="36"/>
      <c r="Q191" s="40" t="s">
        <v>31</v>
      </c>
      <c r="R191" s="36"/>
      <c r="S191" s="27"/>
      <c r="T191" s="27"/>
      <c r="U191" s="27"/>
    </row>
    <row r="192" spans="1:21">
      <c r="A192" s="26"/>
      <c r="B192" s="27"/>
      <c r="C192" s="14" t="s">
        <v>393</v>
      </c>
      <c r="D192" s="15" t="str" cm="1">
        <f t="array" ref="D192">_xlfn.LET(_xlpm.X,TRIM(SUBSTITUTE(C192,"-"," ")), _xlpm.nbr, LEN(_xlpm.X)+1-LEN(SUBSTITUTE(_xlpm.X," ","")),IF(_xlpm.nbr=3,TRIM(C192),""))</f>
        <v/>
      </c>
      <c r="E192" s="41"/>
      <c r="F192" s="41">
        <f t="shared" si="6"/>
        <v>0</v>
      </c>
      <c r="G192" s="41">
        <f t="shared" si="7"/>
        <v>1</v>
      </c>
      <c r="H192" s="41" t="str">
        <f>'Films français.tab'!$C$1</f>
        <v>Réalisateur</v>
      </c>
      <c r="I192" s="41" t="e" cm="1">
        <f t="array" ref="I192">_xlfn.TEXTBEFORE(_xlfn.TEXTSPLIT(A192,CHAR(10),,TRUE),"1")</f>
        <v>#VALUE!</v>
      </c>
      <c r="J192" s="41" t="e" cm="1">
        <f t="array" ref="J192">_xlfn.TEXTAFTER(_xlfn.TEXTSPLIT($A$2,CHAR(10),,TRUE)," ",-1)</f>
        <v>#VALUE!</v>
      </c>
      <c r="K192" s="33" t="str">
        <f t="shared" si="8"/>
        <v>Colombani Laetitia</v>
      </c>
      <c r="L192" s="34"/>
      <c r="M192" s="27"/>
      <c r="N192" s="27"/>
      <c r="O192" s="35" t="s">
        <v>394</v>
      </c>
      <c r="P192" s="27"/>
      <c r="Q192" s="35" t="s">
        <v>174</v>
      </c>
      <c r="R192" s="27"/>
      <c r="S192" s="27"/>
      <c r="T192" s="27"/>
      <c r="U192" s="27"/>
    </row>
    <row r="193" spans="1:21">
      <c r="A193" s="26"/>
      <c r="B193" s="27"/>
      <c r="C193" s="14" t="s">
        <v>397</v>
      </c>
      <c r="D193" s="15" t="str" cm="1">
        <f t="array" ref="D193">_xlfn.LET(_xlpm.X,TRIM(SUBSTITUTE(C193,"-"," ")), _xlpm.nbr, LEN(_xlpm.X)+1-LEN(SUBSTITUTE(_xlpm.X," ","")),IF(_xlpm.nbr=3,TRIM(C193),""))</f>
        <v/>
      </c>
      <c r="E193" s="41"/>
      <c r="F193" s="41">
        <f t="shared" si="6"/>
        <v>0</v>
      </c>
      <c r="G193" s="41">
        <f t="shared" si="7"/>
        <v>1</v>
      </c>
      <c r="H193" s="41" t="str">
        <f>'Films français.tab'!$C$1</f>
        <v>Réalisateur</v>
      </c>
      <c r="I193" s="41" t="e" cm="1">
        <f t="array" ref="I193">_xlfn.TEXTBEFORE(_xlfn.TEXTSPLIT(A193,CHAR(10),,TRUE),"1")</f>
        <v>#VALUE!</v>
      </c>
      <c r="J193" s="41" t="e" cm="1">
        <f t="array" ref="J193">_xlfn.TEXTAFTER(_xlfn.TEXTSPLIT($A$2,CHAR(10),,TRUE)," ",-1)</f>
        <v>#VALUE!</v>
      </c>
      <c r="K193" s="33" t="str">
        <f t="shared" si="8"/>
        <v>Firode Laurent</v>
      </c>
      <c r="L193" s="34"/>
      <c r="M193" s="27"/>
      <c r="N193" s="27"/>
      <c r="O193" s="35" t="s">
        <v>398</v>
      </c>
      <c r="P193" s="27"/>
      <c r="Q193" s="35" t="s">
        <v>174</v>
      </c>
      <c r="R193" s="27"/>
      <c r="S193" s="27"/>
      <c r="T193" s="27"/>
      <c r="U193" s="27"/>
    </row>
    <row r="194" spans="1:21" ht="30">
      <c r="A194" s="26"/>
      <c r="B194" s="27"/>
      <c r="C194" s="14" t="s">
        <v>204</v>
      </c>
      <c r="D194" s="15" t="str" cm="1">
        <f t="array" ref="D194">_xlfn.LET(_xlpm.X,TRIM(SUBSTITUTE(C194,"-"," ")), _xlpm.nbr, LEN(_xlpm.X)+1-LEN(SUBSTITUTE(_xlpm.X," ","")),IF(_xlpm.nbr=3,TRIM(C194),""))</f>
        <v/>
      </c>
      <c r="E194" s="41"/>
      <c r="F194" s="41">
        <f t="shared" ref="F194:F255" si="9">LEN(C194)-LEN(SUBSTITUTE(C194,"-",""))</f>
        <v>0</v>
      </c>
      <c r="G194" s="41">
        <f t="shared" ref="G194:G254" si="10">LEN(C194)-LEN(SUBSTITUTE(C194," ",""))</f>
        <v>1</v>
      </c>
      <c r="H194" s="41" t="str">
        <f>'Films français.tab'!$C$1</f>
        <v>Réalisateur</v>
      </c>
      <c r="I194" s="41" t="e" cm="1">
        <f t="array" ref="I194">_xlfn.TEXTBEFORE(_xlfn.TEXTSPLIT(A194,CHAR(10),,TRUE),"1")</f>
        <v>#VALUE!</v>
      </c>
      <c r="J194" s="41" t="e" cm="1">
        <f t="array" ref="J194">_xlfn.TEXTAFTER(_xlfn.TEXTSPLIT($A$2,CHAR(10),,TRUE)," ",-1)</f>
        <v>#VALUE!</v>
      </c>
      <c r="K194" s="33" t="str">
        <f t="shared" si="8"/>
        <v>Heynemann Laurent</v>
      </c>
      <c r="L194" s="34"/>
      <c r="M194" s="27"/>
      <c r="N194" s="27"/>
      <c r="O194" s="35" t="s">
        <v>205</v>
      </c>
      <c r="P194" s="27"/>
      <c r="Q194" s="27"/>
      <c r="R194" s="27"/>
      <c r="S194" s="27"/>
      <c r="T194" s="27"/>
      <c r="U194" s="27"/>
    </row>
    <row r="195" spans="1:21">
      <c r="A195" s="26"/>
      <c r="B195" s="27"/>
      <c r="C195" s="14" t="s">
        <v>323</v>
      </c>
      <c r="D195" s="15" t="str" cm="1">
        <f t="array" ref="D195">_xlfn.LET(_xlpm.X,TRIM(SUBSTITUTE(C195,"-"," ")), _xlpm.nbr, LEN(_xlpm.X)+1-LEN(SUBSTITUTE(_xlpm.X," ","")),IF(_xlpm.nbr=3,TRIM(C195),""))</f>
        <v/>
      </c>
      <c r="E195" s="41"/>
      <c r="F195" s="41">
        <f t="shared" si="9"/>
        <v>0</v>
      </c>
      <c r="G195" s="41">
        <f t="shared" si="10"/>
        <v>1</v>
      </c>
      <c r="H195" s="41" t="str">
        <f>'Films français.tab'!$C$1</f>
        <v>Réalisateur</v>
      </c>
      <c r="I195" s="41" t="e" cm="1">
        <f t="array" ref="I195">_xlfn.TEXTBEFORE(_xlfn.TEXTSPLIT(A195,CHAR(10),,TRUE),"1")</f>
        <v>#VALUE!</v>
      </c>
      <c r="J195" s="41" t="e" cm="1">
        <f t="array" ref="J195">_xlfn.TEXTAFTER(_xlfn.TEXTSPLIT($A$2,CHAR(10),,TRUE)," ",-1)</f>
        <v>#VALUE!</v>
      </c>
      <c r="K195" s="33" t="str">
        <f t="shared" si="8"/>
        <v>Daquin Louis</v>
      </c>
      <c r="L195" s="34"/>
      <c r="M195" s="27"/>
      <c r="N195" s="27"/>
      <c r="O195" s="35" t="s">
        <v>324</v>
      </c>
      <c r="P195" s="27"/>
      <c r="Q195" s="27"/>
      <c r="R195" s="27"/>
      <c r="S195" s="27"/>
      <c r="T195" s="27"/>
      <c r="U195" s="27"/>
    </row>
    <row r="196" spans="1:21">
      <c r="A196" s="26"/>
      <c r="B196" s="27"/>
      <c r="C196" s="14" t="s">
        <v>413</v>
      </c>
      <c r="D196" s="15" t="str" cm="1">
        <f t="array" ref="D196">_xlfn.LET(_xlpm.X,TRIM(SUBSTITUTE(C196,"-"," ")), _xlpm.nbr, LEN(_xlpm.X)+1-LEN(SUBSTITUTE(_xlpm.X," ","")),IF(_xlpm.nbr=3,TRIM(C196),""))</f>
        <v/>
      </c>
      <c r="E196" s="41"/>
      <c r="F196" s="41">
        <f t="shared" si="9"/>
        <v>0</v>
      </c>
      <c r="G196" s="41">
        <f t="shared" si="10"/>
        <v>1</v>
      </c>
      <c r="H196" s="41" t="str">
        <f>'Films français.tab'!$C$1</f>
        <v>Réalisateur</v>
      </c>
      <c r="I196" s="41" t="e" cm="1">
        <f t="array" ref="I196">_xlfn.TEXTBEFORE(_xlfn.TEXTSPLIT(A196,CHAR(10),,TRUE),"1")</f>
        <v>#VALUE!</v>
      </c>
      <c r="J196" s="41" t="e" cm="1">
        <f t="array" ref="J196">_xlfn.TEXTAFTER(_xlfn.TEXTSPLIT($A$2,CHAR(10),,TRUE)," ",-1)</f>
        <v>#VALUE!</v>
      </c>
      <c r="K196" s="33" t="str">
        <f t="shared" si="8"/>
        <v>Esposito Marc</v>
      </c>
      <c r="L196" s="34"/>
      <c r="M196" s="27"/>
      <c r="N196" s="27"/>
      <c r="O196" s="35" t="s">
        <v>414</v>
      </c>
      <c r="P196" s="27"/>
      <c r="Q196" s="35" t="s">
        <v>174</v>
      </c>
      <c r="R196" s="27"/>
      <c r="S196" s="27"/>
      <c r="T196" s="27"/>
      <c r="U196" s="27"/>
    </row>
    <row r="197" spans="1:21">
      <c r="A197" s="38" t="s">
        <v>442</v>
      </c>
      <c r="B197" s="27"/>
      <c r="C197" s="16" t="s">
        <v>239</v>
      </c>
      <c r="D197" s="17" t="str" cm="1">
        <f t="array" ref="D197">_xlfn.LET(_xlpm.X,TRIM(SUBSTITUTE(C197,"-"," ")), _xlpm.nbr, LEN(_xlpm.X)+1-LEN(SUBSTITUTE(_xlpm.X," ","")),IF(_xlpm.nbr=3,TRIM(C197),""))</f>
        <v/>
      </c>
      <c r="E197" s="18"/>
      <c r="F197" s="18">
        <f t="shared" si="9"/>
        <v>0</v>
      </c>
      <c r="G197" s="18">
        <f t="shared" si="10"/>
        <v>1</v>
      </c>
      <c r="H197" s="18" t="str">
        <f>'Films français.tab'!$C$1</f>
        <v>Réalisateur</v>
      </c>
      <c r="I197" s="18" t="str" cm="1">
        <f t="array" ref="I197">_xlfn.TEXTBEFORE(_xlfn.TEXTSPLIT(A197,CHAR(10),,TRUE),"1")</f>
        <v/>
      </c>
      <c r="J197" s="18" t="e" cm="1">
        <f t="array" ref="J197">_xlfn.TEXTAFTER(_xlfn.TEXTSPLIT($A$2,CHAR(10),,TRUE)," ",-1)</f>
        <v>#VALUE!</v>
      </c>
      <c r="K197" s="33" t="str">
        <f t="shared" si="8"/>
        <v>Garcia Nicole</v>
      </c>
      <c r="L197" s="34"/>
      <c r="M197" s="27"/>
      <c r="N197" s="35" t="s">
        <v>29</v>
      </c>
      <c r="O197" s="35" t="s">
        <v>240</v>
      </c>
      <c r="P197" s="27"/>
      <c r="Q197" s="27"/>
      <c r="R197" s="27"/>
      <c r="S197" s="27"/>
      <c r="T197" s="27"/>
      <c r="U197" s="27"/>
    </row>
    <row r="198" spans="1:21">
      <c r="A198" s="26"/>
      <c r="B198" s="27"/>
      <c r="C198" s="14" t="s">
        <v>139</v>
      </c>
      <c r="D198" s="15" t="str" cm="1">
        <f t="array" ref="D198">_xlfn.LET(_xlpm.X,TRIM(SUBSTITUTE(C198,"-"," ")), _xlpm.nbr, LEN(_xlpm.X)+1-LEN(SUBSTITUTE(_xlpm.X," ","")),IF(_xlpm.nbr=3,TRIM(C198),""))</f>
        <v/>
      </c>
      <c r="E198" s="41"/>
      <c r="F198" s="41">
        <f t="shared" si="9"/>
        <v>0</v>
      </c>
      <c r="G198" s="41">
        <f t="shared" si="10"/>
        <v>1</v>
      </c>
      <c r="H198" s="41" t="str">
        <f>'Films français.tab'!$C$1</f>
        <v>Réalisateur</v>
      </c>
      <c r="I198" s="41" t="e" cm="1">
        <f t="array" ref="I198">_xlfn.TEXTBEFORE(_xlfn.TEXTSPLIT(A198,CHAR(10),,TRUE),"1")</f>
        <v>#VALUE!</v>
      </c>
      <c r="J198" s="41" t="e" cm="1">
        <f t="array" ref="J198">_xlfn.TEXTAFTER(_xlfn.TEXTSPLIT($A$2,CHAR(10),,TRUE)," ",-1)</f>
        <v>#VALUE!</v>
      </c>
      <c r="K198" s="33" t="str">
        <f t="shared" si="8"/>
        <v>Bluwal Marcel</v>
      </c>
      <c r="L198" s="34"/>
      <c r="M198" s="27"/>
      <c r="N198" s="27"/>
      <c r="O198" s="35" t="s">
        <v>140</v>
      </c>
      <c r="P198" s="27"/>
      <c r="Q198" s="27"/>
      <c r="R198" s="27"/>
      <c r="S198" s="27"/>
      <c r="T198" s="27"/>
      <c r="U198" s="27"/>
    </row>
    <row r="199" spans="1:21">
      <c r="A199" s="26"/>
      <c r="B199" s="27"/>
      <c r="C199" s="14" t="s">
        <v>611</v>
      </c>
      <c r="D199" s="15" t="str" cm="1">
        <f t="array" ref="D199">_xlfn.LET(_xlpm.X,TRIM(SUBSTITUTE(C199,"-"," ")), _xlpm.nbr, LEN(_xlpm.X)+1-LEN(SUBSTITUTE(_xlpm.X," ","")),IF(_xlpm.nbr=3,TRIM(C199),""))</f>
        <v/>
      </c>
      <c r="E199" s="41"/>
      <c r="F199" s="41">
        <f t="shared" si="9"/>
        <v>0</v>
      </c>
      <c r="G199" s="41">
        <f t="shared" si="10"/>
        <v>1</v>
      </c>
      <c r="H199" s="41" t="str">
        <f>'Films français.tab'!$C$1</f>
        <v>Réalisateur</v>
      </c>
      <c r="I199" s="41" t="e" cm="1">
        <f t="array" ref="I199">_xlfn.TEXTBEFORE(_xlfn.TEXTSPLIT(A199,CHAR(10),,TRUE),"1")</f>
        <v>#VALUE!</v>
      </c>
      <c r="J199" s="41" t="e" cm="1">
        <f t="array" ref="J199">_xlfn.TEXTAFTER(_xlfn.TEXTSPLIT($A$2,CHAR(10),,TRUE)," ",-1)</f>
        <v>#VALUE!</v>
      </c>
      <c r="K199" s="33" t="str">
        <f t="shared" si="8"/>
        <v>Ophüls Marcel</v>
      </c>
      <c r="L199" s="34"/>
      <c r="M199" s="27"/>
      <c r="N199" s="27"/>
      <c r="O199" s="35" t="s">
        <v>366</v>
      </c>
      <c r="P199" s="27"/>
      <c r="Q199" s="27"/>
      <c r="R199" s="27"/>
      <c r="S199" s="27"/>
      <c r="T199" s="27"/>
      <c r="U199" s="27"/>
    </row>
    <row r="200" spans="1:21">
      <c r="A200" s="38" t="s">
        <v>365</v>
      </c>
      <c r="B200" s="27"/>
      <c r="C200" s="14" t="s">
        <v>431</v>
      </c>
      <c r="D200" s="15" t="str" cm="1">
        <f t="array" ref="D200">_xlfn.LET(_xlpm.X,TRIM(SUBSTITUTE(C200,"-"," ")), _xlpm.nbr, LEN(_xlpm.X)+1-LEN(SUBSTITUTE(_xlpm.X," ","")),IF(_xlpm.nbr=3,TRIM(C200),""))</f>
        <v/>
      </c>
      <c r="E200" s="41"/>
      <c r="F200" s="41">
        <f t="shared" si="9"/>
        <v>0</v>
      </c>
      <c r="G200" s="41">
        <f t="shared" si="10"/>
        <v>1</v>
      </c>
      <c r="H200" s="41" t="str">
        <f>'Films français.tab'!$C$1</f>
        <v>Réalisateur</v>
      </c>
      <c r="I200" s="41" t="e" cm="1">
        <f t="array" ref="I200">_xlfn.TEXTBEFORE(_xlfn.TEXTSPLIT(A200,CHAR(10),,TRUE),"1")</f>
        <v>#N/A</v>
      </c>
      <c r="J200" s="41" t="e" cm="1">
        <f t="array" ref="J200">_xlfn.TEXTAFTER(_xlfn.TEXTSPLIT($A$2,CHAR(10),,TRUE)," ",-1)</f>
        <v>#VALUE!</v>
      </c>
      <c r="K200" s="33" t="str">
        <f t="shared" si="8"/>
        <v>Lvousky Noémie</v>
      </c>
      <c r="L200" s="34"/>
      <c r="M200" s="27"/>
      <c r="N200" s="35" t="s">
        <v>3</v>
      </c>
      <c r="O200" s="35" t="s">
        <v>432</v>
      </c>
      <c r="P200" s="27"/>
      <c r="Q200" s="35" t="s">
        <v>174</v>
      </c>
      <c r="R200" s="35" t="s">
        <v>3</v>
      </c>
      <c r="S200" s="27"/>
      <c r="T200" s="27"/>
      <c r="U200" s="27"/>
    </row>
    <row r="201" spans="1:21">
      <c r="A201" s="38" t="s">
        <v>346</v>
      </c>
      <c r="B201" s="27"/>
      <c r="C201" s="16" t="s">
        <v>347</v>
      </c>
      <c r="D201" s="17" t="str" cm="1">
        <f t="array" ref="D201">_xlfn.LET(_xlpm.X,TRIM(SUBSTITUTE(C201,"-"," ")), _xlpm.nbr, LEN(_xlpm.X)+1-LEN(SUBSTITUTE(_xlpm.X," ","")),IF(_xlpm.nbr=3,TRIM(C201),""))</f>
        <v/>
      </c>
      <c r="E201" s="18"/>
      <c r="F201" s="18">
        <f t="shared" si="9"/>
        <v>0</v>
      </c>
      <c r="G201" s="18">
        <f t="shared" si="10"/>
        <v>1</v>
      </c>
      <c r="H201" s="18" t="str">
        <f>'Films français.tab'!$C$1</f>
        <v>Réalisateur</v>
      </c>
      <c r="I201" s="18" t="e" cm="1">
        <f t="array" ref="I201">_xlfn.TEXTBEFORE(_xlfn.TEXTSPLIT(A201,CHAR(10),,TRUE),"1")</f>
        <v>#N/A</v>
      </c>
      <c r="J201" s="18" t="e" cm="1">
        <f t="array" ref="J201">_xlfn.TEXTAFTER(_xlfn.TEXTSPLIT($A$2,CHAR(10),,TRUE)," ",-1)</f>
        <v>#VALUE!</v>
      </c>
      <c r="K201" s="33" t="str">
        <f t="shared" si="8"/>
        <v>Assayas Olivier</v>
      </c>
      <c r="L201" s="34"/>
      <c r="M201" s="27"/>
      <c r="N201" s="27" t="s">
        <v>29</v>
      </c>
      <c r="O201" s="35" t="s">
        <v>348</v>
      </c>
      <c r="P201" s="27"/>
      <c r="Q201" s="35" t="s">
        <v>174</v>
      </c>
      <c r="R201" s="27"/>
      <c r="S201" s="27"/>
      <c r="T201" s="27"/>
      <c r="U201" s="27"/>
    </row>
    <row r="202" spans="1:21">
      <c r="A202" s="26"/>
      <c r="B202" s="27"/>
      <c r="C202" s="14" t="s">
        <v>80</v>
      </c>
      <c r="D202" s="15" t="str" cm="1">
        <f t="array" ref="D202">_xlfn.LET(_xlpm.X,TRIM(SUBSTITUTE(C202,"-"," ")), _xlpm.nbr, LEN(_xlpm.X)+1-LEN(SUBSTITUTE(_xlpm.X," ","")),IF(_xlpm.nbr=3,TRIM(C202),""))</f>
        <v/>
      </c>
      <c r="E202" s="41"/>
      <c r="F202" s="41">
        <f t="shared" si="9"/>
        <v>0</v>
      </c>
      <c r="G202" s="41">
        <f t="shared" si="10"/>
        <v>1</v>
      </c>
      <c r="H202" s="41" t="str">
        <f>'Films français.tab'!$C$1</f>
        <v>Réalisateur</v>
      </c>
      <c r="I202" s="41" t="e" cm="1">
        <f t="array" ref="I202">_xlfn.TEXTBEFORE(_xlfn.TEXTSPLIT(A202,CHAR(10),,TRUE),"1")</f>
        <v>#VALUE!</v>
      </c>
      <c r="J202" s="41" t="e" cm="1">
        <f t="array" ref="J202">_xlfn.TEXTAFTER(_xlfn.TEXTSPLIT($A$2,CHAR(10),,TRUE)," ",-1)</f>
        <v>#VALUE!</v>
      </c>
      <c r="K202" s="33" t="str">
        <f t="shared" si="8"/>
        <v>Audiard Michel</v>
      </c>
      <c r="L202" s="47" t="s">
        <v>29</v>
      </c>
      <c r="M202" s="27"/>
      <c r="N202" s="27"/>
      <c r="O202" s="35" t="s">
        <v>81</v>
      </c>
      <c r="P202" s="27"/>
      <c r="Q202" s="27"/>
      <c r="R202" s="27"/>
      <c r="S202" s="27"/>
      <c r="T202" s="27"/>
      <c r="U202" s="27"/>
    </row>
    <row r="203" spans="1:21">
      <c r="A203" s="26"/>
      <c r="B203" s="27"/>
      <c r="C203" s="14" t="s">
        <v>86</v>
      </c>
      <c r="D203" s="15" t="str" cm="1">
        <f t="array" ref="D203">_xlfn.LET(_xlpm.X,TRIM(SUBSTITUTE(C203,"-"," ")), _xlpm.nbr, LEN(_xlpm.X)+1-LEN(SUBSTITUTE(_xlpm.X," ","")),IF(_xlpm.nbr=3,TRIM(C203),""))</f>
        <v/>
      </c>
      <c r="E203" s="41"/>
      <c r="F203" s="41">
        <f t="shared" si="9"/>
        <v>0</v>
      </c>
      <c r="G203" s="41">
        <f t="shared" si="10"/>
        <v>1</v>
      </c>
      <c r="H203" s="41" t="str">
        <f>'Films français.tab'!$C$1</f>
        <v>Réalisateur</v>
      </c>
      <c r="I203" s="41" t="e" cm="1">
        <f t="array" ref="I203">_xlfn.TEXTBEFORE(_xlfn.TEXTSPLIT(A203,CHAR(10),,TRUE),"1")</f>
        <v>#VALUE!</v>
      </c>
      <c r="J203" s="41" t="e" cm="1">
        <f t="array" ref="J203">_xlfn.TEXTAFTER(_xlfn.TEXTSPLIT($A$2,CHAR(10),,TRUE)," ",-1)</f>
        <v>#VALUE!</v>
      </c>
      <c r="K203" s="33" t="str">
        <f t="shared" ref="K203:K255" si="11">RIGHT(C203,LEN(C203)-FIND(" ",C203))&amp;" "&amp;LEFT(C203,FIND(" ",C203)-1)</f>
        <v>Blanc Michel</v>
      </c>
      <c r="L203" s="34"/>
      <c r="M203" s="27"/>
      <c r="N203" s="27"/>
      <c r="O203" s="35" t="s">
        <v>87</v>
      </c>
      <c r="P203" s="27"/>
      <c r="Q203" s="27"/>
      <c r="R203" s="27"/>
      <c r="S203" s="27"/>
      <c r="T203" s="27"/>
      <c r="U203" s="27"/>
    </row>
    <row r="204" spans="1:21" ht="50.25">
      <c r="A204" s="38" t="s">
        <v>466</v>
      </c>
      <c r="B204" s="27"/>
      <c r="C204" s="16" t="s">
        <v>309</v>
      </c>
      <c r="D204" s="17" t="str" cm="1">
        <f t="array" ref="D204">_xlfn.LET(_xlpm.X,TRIM(SUBSTITUTE(C204,"-"," ")), _xlpm.nbr, LEN(_xlpm.X)+1-LEN(SUBSTITUTE(_xlpm.X," ","")),IF(_xlpm.nbr=3,TRIM(C204),""))</f>
        <v/>
      </c>
      <c r="E204" s="18"/>
      <c r="F204" s="18">
        <f t="shared" si="9"/>
        <v>0</v>
      </c>
      <c r="G204" s="18">
        <f t="shared" si="10"/>
        <v>1</v>
      </c>
      <c r="H204" s="18" t="str">
        <f>'Films français.tab'!$C$1</f>
        <v>Réalisateur</v>
      </c>
      <c r="I204" s="18" t="str" cm="1">
        <f t="array" ref="I204">_xlfn.TEXTBEFORE(_xlfn.TEXTSPLIT(A204,CHAR(10),,TRUE),"1")</f>
        <v>Le Poeme de l'éleve Mikovsky (</v>
      </c>
      <c r="J204" s="18" t="e" cm="1">
        <f t="array" ref="J204">_xlfn.TEXTAFTER(_xlfn.TEXTSPLIT($A$2,CHAR(10),,TRUE)," ",-1)</f>
        <v>#VALUE!</v>
      </c>
      <c r="K204" s="33" t="str">
        <f t="shared" si="11"/>
        <v>Thomas Pascal</v>
      </c>
      <c r="L204" s="34"/>
      <c r="M204" s="27"/>
      <c r="N204" s="35" t="s">
        <v>29</v>
      </c>
      <c r="O204" s="35" t="s">
        <v>310</v>
      </c>
      <c r="P204" s="27"/>
      <c r="Q204" s="35" t="s">
        <v>71</v>
      </c>
      <c r="R204" s="27"/>
      <c r="S204" s="27"/>
      <c r="T204" s="27"/>
      <c r="U204" s="27"/>
    </row>
    <row r="205" spans="1:21">
      <c r="A205" s="26"/>
      <c r="B205" s="27"/>
      <c r="C205" s="14" t="s">
        <v>50</v>
      </c>
      <c r="D205" s="15" t="str" cm="1">
        <f t="array" ref="D205">_xlfn.LET(_xlpm.X,TRIM(SUBSTITUTE(C205,"-"," ")), _xlpm.nbr, LEN(_xlpm.X)+1-LEN(SUBSTITUTE(_xlpm.X," ","")),IF(_xlpm.nbr=3,TRIM(C205),""))</f>
        <v/>
      </c>
      <c r="E205" s="41"/>
      <c r="F205" s="41">
        <f t="shared" si="9"/>
        <v>0</v>
      </c>
      <c r="G205" s="41">
        <f t="shared" si="10"/>
        <v>1</v>
      </c>
      <c r="H205" s="41" t="str">
        <f>'Films français.tab'!$C$1</f>
        <v>Réalisateur</v>
      </c>
      <c r="I205" s="41" t="e" cm="1">
        <f t="array" ref="I205">_xlfn.TEXTBEFORE(_xlfn.TEXTSPLIT(A205,CHAR(10),,TRUE),"1")</f>
        <v>#VALUE!</v>
      </c>
      <c r="J205" s="41" t="e" cm="1">
        <f t="array" ref="J205">_xlfn.TEXTAFTER(_xlfn.TEXTSPLIT($A$2,CHAR(10),,TRUE)," ",-1)</f>
        <v>#VALUE!</v>
      </c>
      <c r="K205" s="33" t="str">
        <f t="shared" si="11"/>
        <v>Boisrond Michel</v>
      </c>
      <c r="L205" s="47" t="s">
        <v>3</v>
      </c>
      <c r="M205" s="27"/>
      <c r="N205" s="27"/>
      <c r="O205" s="35" t="s">
        <v>51</v>
      </c>
      <c r="P205" s="27"/>
      <c r="Q205" s="27"/>
      <c r="R205" s="27"/>
      <c r="S205" s="27"/>
      <c r="T205" s="27"/>
      <c r="U205" s="27"/>
    </row>
    <row r="206" spans="1:21">
      <c r="A206" s="38" t="s">
        <v>212</v>
      </c>
      <c r="B206" s="27"/>
      <c r="C206" s="16" t="s">
        <v>443</v>
      </c>
      <c r="D206" s="17" t="str" cm="1">
        <f t="array" ref="D206">_xlfn.LET(_xlpm.X,TRIM(SUBSTITUTE(C206,"-"," ")), _xlpm.nbr, LEN(_xlpm.X)+1-LEN(SUBSTITUTE(_xlpm.X," ","")),IF(_xlpm.nbr=3,TRIM(C206),""))</f>
        <v/>
      </c>
      <c r="E206" s="18"/>
      <c r="F206" s="18">
        <f t="shared" si="9"/>
        <v>0</v>
      </c>
      <c r="G206" s="18">
        <f t="shared" si="10"/>
        <v>1</v>
      </c>
      <c r="H206" s="18" t="str">
        <f>'Films français.tab'!$C$1</f>
        <v>Réalisateur</v>
      </c>
      <c r="I206" s="18" t="e" cm="1">
        <f t="array" ref="I206">_xlfn.TEXTBEFORE(_xlfn.TEXTSPLIT(A206,CHAR(10),,TRUE),"1")</f>
        <v>#N/A</v>
      </c>
      <c r="J206" s="18" t="e" cm="1">
        <f t="array" ref="J206">_xlfn.TEXTAFTER(_xlfn.TEXTSPLIT($A$2,CHAR(10),,TRUE)," ",-1)</f>
        <v>#VALUE!</v>
      </c>
      <c r="K206" s="33" t="str">
        <f t="shared" si="11"/>
        <v>Chéreau Patrice</v>
      </c>
      <c r="L206" s="35" t="s">
        <v>3</v>
      </c>
      <c r="M206" s="27"/>
      <c r="N206" s="35" t="s">
        <v>29</v>
      </c>
      <c r="O206" s="35" t="s">
        <v>444</v>
      </c>
      <c r="P206" s="27"/>
      <c r="Q206" s="27"/>
      <c r="R206" s="27"/>
      <c r="S206" s="27"/>
      <c r="T206" s="27"/>
      <c r="U206" s="27"/>
    </row>
    <row r="207" spans="1:21" ht="91.5">
      <c r="A207" s="38" t="s">
        <v>467</v>
      </c>
      <c r="B207" s="27"/>
      <c r="C207" s="16" t="s">
        <v>61</v>
      </c>
      <c r="D207" s="17" t="str" cm="1">
        <f t="array" ref="D207">_xlfn.LET(_xlpm.X,TRIM(SUBSTITUTE(C207,"-"," ")), _xlpm.nbr, LEN(_xlpm.X)+1-LEN(SUBSTITUTE(_xlpm.X," ","")),IF(_xlpm.nbr=3,TRIM(C207),""))</f>
        <v/>
      </c>
      <c r="E207" s="18"/>
      <c r="F207" s="18">
        <f t="shared" si="9"/>
        <v>0</v>
      </c>
      <c r="G207" s="18">
        <f t="shared" si="10"/>
        <v>1</v>
      </c>
      <c r="H207" s="18" t="str">
        <f>'Films français.tab'!$C$1</f>
        <v>Réalisateur</v>
      </c>
      <c r="I207" s="18" t="str" cm="1">
        <f t="array" ref="I207">_xlfn.TEXTBEFORE(_xlfn.TEXTSPLIT(A207,CHAR(10),,TRUE),"1")</f>
        <v>Les Vécés étaient fermés de l'interieur (</v>
      </c>
      <c r="J207" s="18" t="e" cm="1">
        <f t="array" ref="J207">_xlfn.TEXTAFTER(_xlfn.TEXTSPLIT($A$2,CHAR(10),,TRUE)," ",-1)</f>
        <v>#VALUE!</v>
      </c>
      <c r="K207" s="33" t="str">
        <f t="shared" si="11"/>
        <v>Leconte Patrice</v>
      </c>
      <c r="L207" s="47" t="s">
        <v>3</v>
      </c>
      <c r="M207" s="27"/>
      <c r="N207" s="35" t="s">
        <v>29</v>
      </c>
      <c r="O207" s="35" t="s">
        <v>62</v>
      </c>
      <c r="P207" s="27"/>
      <c r="Q207" s="27"/>
      <c r="R207" s="27"/>
      <c r="S207" s="27"/>
      <c r="T207" s="27"/>
      <c r="U207" s="27"/>
    </row>
    <row r="208" spans="1:21">
      <c r="A208" s="26"/>
      <c r="B208" s="27"/>
      <c r="C208" s="14" t="s">
        <v>210</v>
      </c>
      <c r="D208" s="15" t="str" cm="1">
        <f t="array" ref="D208">_xlfn.LET(_xlpm.X,TRIM(SUBSTITUTE(C208,"-"," ")), _xlpm.nbr, LEN(_xlpm.X)+1-LEN(SUBSTITUTE(_xlpm.X," ","")),IF(_xlpm.nbr=3,TRIM(C208),""))</f>
        <v/>
      </c>
      <c r="E208" s="41"/>
      <c r="F208" s="41">
        <f t="shared" si="9"/>
        <v>0</v>
      </c>
      <c r="G208" s="41">
        <f t="shared" si="10"/>
        <v>1</v>
      </c>
      <c r="H208" s="41" t="str">
        <f>'Films français.tab'!$C$1</f>
        <v>Réalisateur</v>
      </c>
      <c r="I208" s="41" t="e" cm="1">
        <f t="array" ref="I208">_xlfn.TEXTBEFORE(_xlfn.TEXTSPLIT(A208,CHAR(10),,TRUE),"1")</f>
        <v>#VALUE!</v>
      </c>
      <c r="J208" s="41" t="e" cm="1">
        <f t="array" ref="J208">_xlfn.TEXTAFTER(_xlfn.TEXTSPLIT($A$2,CHAR(10),,TRUE)," ",-1)</f>
        <v>#VALUE!</v>
      </c>
      <c r="K208" s="33" t="str">
        <f t="shared" si="11"/>
        <v>Boujenah Michel</v>
      </c>
      <c r="L208" s="34"/>
      <c r="M208" s="27"/>
      <c r="N208" s="27"/>
      <c r="O208" s="35" t="s">
        <v>211</v>
      </c>
      <c r="P208" s="27"/>
      <c r="Q208" s="27"/>
      <c r="R208" s="27"/>
      <c r="S208" s="27"/>
      <c r="T208" s="27"/>
      <c r="U208" s="27"/>
    </row>
    <row r="209" spans="1:21">
      <c r="A209" s="38" t="s">
        <v>403</v>
      </c>
      <c r="B209" s="27"/>
      <c r="C209" s="14" t="s">
        <v>404</v>
      </c>
      <c r="D209" s="15" t="str" cm="1">
        <f t="array" ref="D209">_xlfn.LET(_xlpm.X,TRIM(SUBSTITUTE(C209,"-"," ")), _xlpm.nbr, LEN(_xlpm.X)+1-LEN(SUBSTITUTE(_xlpm.X," ","")),IF(_xlpm.nbr=3,TRIM(C209),""))</f>
        <v/>
      </c>
      <c r="E209" s="41"/>
      <c r="F209" s="41">
        <f t="shared" si="9"/>
        <v>0</v>
      </c>
      <c r="G209" s="41">
        <f t="shared" si="10"/>
        <v>1</v>
      </c>
      <c r="H209" s="41" t="str">
        <f>'Films français.tab'!$C$1</f>
        <v>Réalisateur</v>
      </c>
      <c r="I209" s="41" t="e" cm="1">
        <f t="array" ref="I209">_xlfn.TEXTBEFORE(_xlfn.TEXTSPLIT(A209,CHAR(10),,TRUE),"1")</f>
        <v>#N/A</v>
      </c>
      <c r="J209" s="41" t="e" cm="1">
        <f t="array" ref="J209">_xlfn.TEXTAFTER(_xlfn.TEXTSPLIT($A$2,CHAR(10),,TRUE)," ",-1)</f>
        <v>#VALUE!</v>
      </c>
      <c r="K209" s="33" t="str">
        <f t="shared" si="11"/>
        <v>Harel Philippe</v>
      </c>
      <c r="L209" s="27"/>
      <c r="M209" s="27"/>
      <c r="N209" s="35" t="s">
        <v>3</v>
      </c>
      <c r="O209" s="35" t="s">
        <v>405</v>
      </c>
      <c r="P209" s="27"/>
      <c r="Q209" s="35" t="s">
        <v>174</v>
      </c>
      <c r="R209" s="35" t="s">
        <v>3</v>
      </c>
      <c r="S209" s="27"/>
      <c r="T209" s="27"/>
      <c r="U209" s="27"/>
    </row>
    <row r="210" spans="1:21">
      <c r="A210" s="26"/>
      <c r="B210" s="27"/>
      <c r="C210" s="14" t="s">
        <v>391</v>
      </c>
      <c r="D210" s="15" t="str" cm="1">
        <f t="array" ref="D210">_xlfn.LET(_xlpm.X,TRIM(SUBSTITUTE(C210,"-"," ")), _xlpm.nbr, LEN(_xlpm.X)+1-LEN(SUBSTITUTE(_xlpm.X," ","")),IF(_xlpm.nbr=3,TRIM(C210),""))</f>
        <v/>
      </c>
      <c r="E210" s="41"/>
      <c r="F210" s="41">
        <f t="shared" si="9"/>
        <v>0</v>
      </c>
      <c r="G210" s="41">
        <f t="shared" si="10"/>
        <v>1</v>
      </c>
      <c r="H210" s="41" t="str">
        <f>'Films français.tab'!$C$1</f>
        <v>Réalisateur</v>
      </c>
      <c r="I210" s="41" t="e" cm="1">
        <f t="array" ref="I210">_xlfn.TEXTBEFORE(_xlfn.TEXTSPLIT(A210,CHAR(10),,TRUE),"1")</f>
        <v>#VALUE!</v>
      </c>
      <c r="J210" s="41" t="e" cm="1">
        <f t="array" ref="J210">_xlfn.TEXTAFTER(_xlfn.TEXTSPLIT($A$2,CHAR(10),,TRUE)," ",-1)</f>
        <v>#VALUE!</v>
      </c>
      <c r="K210" s="33" t="str">
        <f t="shared" si="11"/>
        <v>Spinosa Michel</v>
      </c>
      <c r="L210" s="34"/>
      <c r="M210" s="27"/>
      <c r="N210" s="27"/>
      <c r="O210" s="35" t="s">
        <v>392</v>
      </c>
      <c r="P210" s="27"/>
      <c r="Q210" s="35" t="s">
        <v>174</v>
      </c>
      <c r="R210" s="27"/>
      <c r="S210" s="27"/>
      <c r="T210" s="27"/>
      <c r="U210" s="27"/>
    </row>
    <row r="211" spans="1:21">
      <c r="A211" s="26"/>
      <c r="B211" s="27"/>
      <c r="C211" s="14" t="s">
        <v>514</v>
      </c>
      <c r="D211" s="15" t="str" cm="1">
        <f t="array" ref="D211">_xlfn.LET(_xlpm.X,TRIM(SUBSTITUTE(C211,"-"," ")), _xlpm.nbr, LEN(_xlpm.X)+1-LEN(SUBSTITUTE(_xlpm.X," ","")),IF(_xlpm.nbr=3,TRIM(C211),""))</f>
        <v/>
      </c>
      <c r="E211" s="41"/>
      <c r="F211" s="41">
        <f t="shared" si="9"/>
        <v>0</v>
      </c>
      <c r="G211" s="41">
        <f t="shared" si="10"/>
        <v>1</v>
      </c>
      <c r="H211" s="41" t="str">
        <f>'Films français.tab'!$C$1</f>
        <v>Réalisateur</v>
      </c>
      <c r="I211" s="41" t="e" cm="1">
        <f t="array" ref="I211">_xlfn.TEXTBEFORE(_xlfn.TEXTSPLIT(A211,CHAR(10),,TRUE),"1")</f>
        <v>#VALUE!</v>
      </c>
      <c r="J211" s="41" t="e" cm="1">
        <f t="array" ref="J211">_xlfn.TEXTAFTER(_xlfn.TEXTSPLIT($A$2,CHAR(10),,TRUE)," ",-1)</f>
        <v>#VALUE!</v>
      </c>
      <c r="K211" s="33" t="str">
        <f t="shared" si="11"/>
        <v>Mizrahi Moshé</v>
      </c>
      <c r="L211" s="34"/>
      <c r="M211" s="27"/>
      <c r="N211" s="27"/>
      <c r="O211" s="35" t="s">
        <v>515</v>
      </c>
      <c r="P211" s="27"/>
      <c r="Q211" s="27"/>
      <c r="R211" s="27"/>
      <c r="S211" s="27"/>
      <c r="T211" s="27"/>
      <c r="U211" s="27"/>
    </row>
    <row r="212" spans="1:21">
      <c r="A212" s="26"/>
      <c r="B212" s="27"/>
      <c r="C212" s="14" t="s">
        <v>168</v>
      </c>
      <c r="D212" s="15" t="str" cm="1">
        <f t="array" ref="D212">_xlfn.LET(_xlpm.X,TRIM(SUBSTITUTE(C212,"-"," ")), _xlpm.nbr, LEN(_xlpm.X)+1-LEN(SUBSTITUTE(_xlpm.X," ","")),IF(_xlpm.nbr=3,TRIM(C212),""))</f>
        <v/>
      </c>
      <c r="E212" s="41"/>
      <c r="F212" s="41">
        <f t="shared" si="9"/>
        <v>0</v>
      </c>
      <c r="G212" s="41">
        <f t="shared" si="10"/>
        <v>1</v>
      </c>
      <c r="H212" s="41" t="str">
        <f>'Films français.tab'!$C$1</f>
        <v>Réalisateur</v>
      </c>
      <c r="I212" s="41" t="e" cm="1">
        <f t="array" ref="I212">_xlfn.TEXTBEFORE(_xlfn.TEXTSPLIT(A212,CHAR(10),,TRUE),"1")</f>
        <v>#VALUE!</v>
      </c>
      <c r="J212" s="41" t="e" cm="1">
        <f t="array" ref="J212">_xlfn.TEXTAFTER(_xlfn.TEXTSPLIT($A$2,CHAR(10),,TRUE)," ",-1)</f>
        <v>#VALUE!</v>
      </c>
      <c r="K212" s="33" t="str">
        <f t="shared" si="11"/>
        <v>Trintignant Nadine</v>
      </c>
      <c r="L212" s="34"/>
      <c r="M212" s="27"/>
      <c r="N212" s="27"/>
      <c r="O212" s="35" t="s">
        <v>169</v>
      </c>
      <c r="P212" s="27"/>
      <c r="Q212" s="27"/>
      <c r="R212" s="27"/>
      <c r="S212" s="27"/>
      <c r="T212" s="27"/>
      <c r="U212" s="27"/>
    </row>
    <row r="213" spans="1:21">
      <c r="A213" s="26"/>
      <c r="B213" s="27"/>
      <c r="C213" s="14" t="s">
        <v>373</v>
      </c>
      <c r="D213" s="15" t="str" cm="1">
        <f t="array" ref="D213">_xlfn.LET(_xlpm.X,TRIM(SUBSTITUTE(C213,"-"," ")), _xlpm.nbr, LEN(_xlpm.X)+1-LEN(SUBSTITUTE(_xlpm.X," ","")),IF(_xlpm.nbr=3,TRIM(C213),""))</f>
        <v/>
      </c>
      <c r="E213" s="41"/>
      <c r="F213" s="41">
        <f t="shared" si="9"/>
        <v>0</v>
      </c>
      <c r="G213" s="41">
        <f t="shared" si="10"/>
        <v>1</v>
      </c>
      <c r="H213" s="41" t="str">
        <f>'Films français.tab'!$C$1</f>
        <v>Réalisateur</v>
      </c>
      <c r="I213" s="41" t="e" cm="1">
        <f t="array" ref="I213">_xlfn.TEXTBEFORE(_xlfn.TEXTSPLIT(A213,CHAR(10),,TRUE),"1")</f>
        <v>#VALUE!</v>
      </c>
      <c r="J213" s="41" t="e" cm="1">
        <f t="array" ref="J213">_xlfn.TEXTAFTER(_xlfn.TEXTSPLIT($A$2,CHAR(10),,TRUE)," ",-1)</f>
        <v>#VALUE!</v>
      </c>
      <c r="K213" s="33" t="str">
        <f t="shared" si="11"/>
        <v>Tavernier Nils</v>
      </c>
      <c r="L213" s="34"/>
      <c r="M213" s="27"/>
      <c r="N213" s="27"/>
      <c r="O213" s="35" t="s">
        <v>374</v>
      </c>
      <c r="P213" s="27"/>
      <c r="Q213" s="35" t="s">
        <v>174</v>
      </c>
      <c r="R213" s="27"/>
      <c r="S213" s="27"/>
      <c r="T213" s="27"/>
      <c r="U213" s="27"/>
    </row>
    <row r="214" spans="1:21">
      <c r="A214" s="26"/>
      <c r="B214" s="27"/>
      <c r="C214" s="14" t="s">
        <v>375</v>
      </c>
      <c r="D214" s="15" t="str" cm="1">
        <f t="array" ref="D214">_xlfn.LET(_xlpm.X,TRIM(SUBSTITUTE(C214,"-"," ")), _xlpm.nbr, LEN(_xlpm.X)+1-LEN(SUBSTITUTE(_xlpm.X," ","")),IF(_xlpm.nbr=3,TRIM(C214),""))</f>
        <v/>
      </c>
      <c r="E214" s="41"/>
      <c r="F214" s="41">
        <f t="shared" si="9"/>
        <v>0</v>
      </c>
      <c r="G214" s="41">
        <f t="shared" si="10"/>
        <v>1</v>
      </c>
      <c r="H214" s="41" t="str">
        <f>'Films français.tab'!$C$1</f>
        <v>Réalisateur</v>
      </c>
      <c r="I214" s="41" t="e" cm="1">
        <f t="array" ref="I214">_xlfn.TEXTBEFORE(_xlfn.TEXTSPLIT(A214,CHAR(10),,TRUE),"1")</f>
        <v>#VALUE!</v>
      </c>
      <c r="J214" s="41" t="e" cm="1">
        <f t="array" ref="J214">_xlfn.TEXTAFTER(_xlfn.TEXTSPLIT($A$2,CHAR(10),,TRUE)," ",-1)</f>
        <v>#VALUE!</v>
      </c>
      <c r="K214" s="33" t="str">
        <f t="shared" si="11"/>
        <v>Bonitzer Pascal</v>
      </c>
      <c r="L214" s="34"/>
      <c r="M214" s="27"/>
      <c r="N214" s="27"/>
      <c r="O214" s="35" t="s">
        <v>376</v>
      </c>
      <c r="P214" s="27"/>
      <c r="Q214" s="35" t="s">
        <v>174</v>
      </c>
      <c r="R214" s="27"/>
      <c r="S214" s="27"/>
      <c r="T214" s="27"/>
      <c r="U214" s="27"/>
    </row>
    <row r="215" spans="1:21">
      <c r="A215" s="26"/>
      <c r="B215" s="27"/>
      <c r="C215" s="14" t="s">
        <v>395</v>
      </c>
      <c r="D215" s="15" t="str" cm="1">
        <f t="array" ref="D215">_xlfn.LET(_xlpm.X,TRIM(SUBSTITUTE(C215,"-"," ")), _xlpm.nbr, LEN(_xlpm.X)+1-LEN(SUBSTITUTE(_xlpm.X," ","")),IF(_xlpm.nbr=3,TRIM(C215),""))</f>
        <v/>
      </c>
      <c r="E215" s="41"/>
      <c r="F215" s="41">
        <f t="shared" si="9"/>
        <v>0</v>
      </c>
      <c r="G215" s="41">
        <f t="shared" si="10"/>
        <v>1</v>
      </c>
      <c r="H215" s="41" t="str">
        <f>'Films français.tab'!$C$1</f>
        <v>Réalisateur</v>
      </c>
      <c r="I215" s="41" t="e" cm="1">
        <f t="array" ref="I215">_xlfn.TEXTBEFORE(_xlfn.TEXTSPLIT(A215,CHAR(10),,TRUE),"1")</f>
        <v>#VALUE!</v>
      </c>
      <c r="J215" s="41" t="e" cm="1">
        <f t="array" ref="J215">_xlfn.TEXTAFTER(_xlfn.TEXTSPLIT($A$2,CHAR(10),,TRUE)," ",-1)</f>
        <v>#VALUE!</v>
      </c>
      <c r="K215" s="33" t="str">
        <f t="shared" si="11"/>
        <v>Bailly Pascale</v>
      </c>
      <c r="L215" s="34"/>
      <c r="M215" s="27"/>
      <c r="N215" s="27"/>
      <c r="O215" s="35" t="s">
        <v>396</v>
      </c>
      <c r="P215" s="27"/>
      <c r="Q215" s="35" t="s">
        <v>174</v>
      </c>
      <c r="R215" s="27"/>
      <c r="S215" s="27"/>
      <c r="T215" s="27"/>
      <c r="U215" s="27"/>
    </row>
    <row r="216" spans="1:21">
      <c r="A216" s="26"/>
      <c r="B216" s="27"/>
      <c r="C216" s="14" t="s">
        <v>285</v>
      </c>
      <c r="D216" s="15" t="str" cm="1">
        <f t="array" ref="D216">_xlfn.LET(_xlpm.X,TRIM(SUBSTITUTE(C216,"-"," ")), _xlpm.nbr, LEN(_xlpm.X)+1-LEN(SUBSTITUTE(_xlpm.X," ","")),IF(_xlpm.nbr=3,TRIM(C216),""))</f>
        <v/>
      </c>
      <c r="E216" s="41"/>
      <c r="F216" s="41">
        <f t="shared" si="9"/>
        <v>0</v>
      </c>
      <c r="G216" s="41">
        <f t="shared" si="10"/>
        <v>1</v>
      </c>
      <c r="H216" s="41" t="str">
        <f>'Films français.tab'!$C$1</f>
        <v>Réalisateur</v>
      </c>
      <c r="I216" s="41" t="e" cm="1">
        <f t="array" ref="I216">_xlfn.TEXTBEFORE(_xlfn.TEXTSPLIT(A216,CHAR(10),,TRUE),"1")</f>
        <v>#VALUE!</v>
      </c>
      <c r="J216" s="41" t="e" cm="1">
        <f t="array" ref="J216">_xlfn.TEXTAFTER(_xlfn.TEXTSPLIT($A$2,CHAR(10),,TRUE)," ",-1)</f>
        <v>#VALUE!</v>
      </c>
      <c r="K216" s="33" t="str">
        <f t="shared" si="11"/>
        <v>Garrel Philippe</v>
      </c>
      <c r="L216" s="47" t="s">
        <v>42</v>
      </c>
      <c r="M216" s="27"/>
      <c r="N216" s="27"/>
      <c r="O216" s="35" t="s">
        <v>286</v>
      </c>
      <c r="P216" s="35" t="s">
        <v>96</v>
      </c>
      <c r="Q216" s="27"/>
      <c r="R216" s="27"/>
      <c r="S216" s="27"/>
      <c r="T216" s="27"/>
      <c r="U216" s="27"/>
    </row>
    <row r="217" spans="1:21" ht="297.75">
      <c r="A217" s="38" t="s">
        <v>603</v>
      </c>
      <c r="B217" s="27"/>
      <c r="C217" s="16" t="s">
        <v>270</v>
      </c>
      <c r="D217" s="17" t="str" cm="1">
        <f t="array" ref="D217">_xlfn.LET(_xlpm.X,TRIM(SUBSTITUTE(C217,"-"," ")), _xlpm.nbr, LEN(_xlpm.X)+1-LEN(SUBSTITUTE(_xlpm.X," ","")),IF(_xlpm.nbr=3,TRIM(C217),""))</f>
        <v/>
      </c>
      <c r="E217" s="18"/>
      <c r="F217" s="18">
        <f t="shared" si="9"/>
        <v>0</v>
      </c>
      <c r="G217" s="18">
        <f t="shared" si="10"/>
        <v>1</v>
      </c>
      <c r="H217" s="18" t="str">
        <f>'Films français.tab'!$C$1</f>
        <v>Réalisateur</v>
      </c>
      <c r="I217" s="18" t="str" cm="1">
        <f t="array" ref="I217">_xlfn.TEXTBEFORE(_xlfn.TEXTSPLIT(A217,CHAR(10),,TRUE),"1")</f>
        <v>La Maleta (</v>
      </c>
      <c r="J217" s="18" t="e" cm="1">
        <f t="array" ref="J217">_xlfn.TEXTAFTER(_xlfn.TEXTSPLIT($A$2,CHAR(10),,TRUE)," ",-1)</f>
        <v>#VALUE!</v>
      </c>
      <c r="K217" s="33" t="str">
        <f t="shared" si="11"/>
        <v>Ruiz Raoul</v>
      </c>
      <c r="L217" s="34"/>
      <c r="M217" s="27"/>
      <c r="N217" s="35" t="s">
        <v>29</v>
      </c>
      <c r="O217" s="35" t="s">
        <v>271</v>
      </c>
      <c r="P217" s="27"/>
      <c r="Q217" s="27"/>
      <c r="R217" s="27"/>
      <c r="S217" s="27"/>
      <c r="T217" s="27"/>
      <c r="U217" s="27"/>
    </row>
    <row r="218" spans="1:21">
      <c r="A218" s="26"/>
      <c r="B218" s="27"/>
      <c r="C218" s="14" t="s">
        <v>248</v>
      </c>
      <c r="D218" s="15" t="str" cm="1">
        <f t="array" ref="D218">_xlfn.LET(_xlpm.X,TRIM(SUBSTITUTE(C218,"-"," ")), _xlpm.nbr, LEN(_xlpm.X)+1-LEN(SUBSTITUTE(_xlpm.X," ","")),IF(_xlpm.nbr=3,TRIM(C218),""))</f>
        <v/>
      </c>
      <c r="E218" s="41"/>
      <c r="F218" s="41">
        <f t="shared" si="9"/>
        <v>0</v>
      </c>
      <c r="G218" s="41">
        <f t="shared" si="10"/>
        <v>1</v>
      </c>
      <c r="H218" s="41" t="str">
        <f>'Films français.tab'!$C$1</f>
        <v>Réalisateur</v>
      </c>
      <c r="I218" s="41" t="e" cm="1">
        <f t="array" ref="I218">_xlfn.TEXTBEFORE(_xlfn.TEXTSPLIT(A218,CHAR(10),,TRUE),"1")</f>
        <v>#VALUE!</v>
      </c>
      <c r="J218" s="41" t="e" cm="1">
        <f t="array" ref="J218">_xlfn.TEXTAFTER(_xlfn.TEXTSPLIT($A$2,CHAR(10),,TRUE)," ",-1)</f>
        <v>#VALUE!</v>
      </c>
      <c r="K218" s="33" t="str">
        <f t="shared" si="11"/>
        <v>Mondy Pierre</v>
      </c>
      <c r="L218" s="34"/>
      <c r="M218" s="27"/>
      <c r="N218" s="27"/>
      <c r="O218" s="35" t="s">
        <v>249</v>
      </c>
      <c r="P218" s="27"/>
      <c r="Q218" s="27"/>
      <c r="R218" s="27"/>
      <c r="S218" s="27"/>
      <c r="T218" s="27"/>
      <c r="U218" s="27"/>
    </row>
    <row r="219" spans="1:21">
      <c r="A219" s="38" t="s">
        <v>587</v>
      </c>
      <c r="B219" s="36"/>
      <c r="C219" s="14" t="s">
        <v>10</v>
      </c>
      <c r="D219" s="15" t="str" cm="1">
        <f t="array" ref="D219">_xlfn.LET(_xlpm.X,TRIM(SUBSTITUTE(C219,"-"," ")), _xlpm.nbr, LEN(_xlpm.X)+1-LEN(SUBSTITUTE(_xlpm.X," ","")),IF(_xlpm.nbr=3,TRIM(C219),""))</f>
        <v/>
      </c>
      <c r="E219" s="41"/>
      <c r="F219" s="41">
        <f t="shared" si="9"/>
        <v>0</v>
      </c>
      <c r="G219" s="41">
        <f t="shared" si="10"/>
        <v>1</v>
      </c>
      <c r="H219" s="41" t="str">
        <f>'Films français.tab'!$C$1</f>
        <v>Réalisateur</v>
      </c>
      <c r="I219" s="41" t="str" cm="1">
        <f t="array" ref="I219">_xlfn.TEXTBEFORE(_xlfn.TEXTSPLIT(A219,CHAR(10),,TRUE),"1")</f>
        <v xml:space="preserve">Les sorcieres de Salem </v>
      </c>
      <c r="J219" s="41" t="e" cm="1">
        <f t="array" ref="J219">_xlfn.TEXTAFTER(_xlfn.TEXTSPLIT($A$2,CHAR(10),,TRUE)," ",-1)</f>
        <v>#VALUE!</v>
      </c>
      <c r="K219" s="33" t="str">
        <f t="shared" si="11"/>
        <v>Rouleau Raymond</v>
      </c>
      <c r="L219" s="39" t="s">
        <v>3</v>
      </c>
      <c r="M219" s="36"/>
      <c r="N219" s="40" t="s">
        <v>3</v>
      </c>
      <c r="O219" s="40" t="s">
        <v>11</v>
      </c>
      <c r="P219" s="36"/>
      <c r="Q219" s="40" t="s">
        <v>5</v>
      </c>
      <c r="R219" s="36"/>
      <c r="S219" s="27"/>
      <c r="T219" s="27"/>
      <c r="U219" s="27"/>
    </row>
    <row r="220" spans="1:21" ht="25.5">
      <c r="A220" s="38" t="s">
        <v>468</v>
      </c>
      <c r="B220" s="27"/>
      <c r="C220" s="14" t="s">
        <v>445</v>
      </c>
      <c r="D220" s="15" t="str" cm="1">
        <f t="array" ref="D220">_xlfn.LET(_xlpm.X,TRIM(SUBSTITUTE(C220,"-"," ")), _xlpm.nbr, LEN(_xlpm.X)+1-LEN(SUBSTITUTE(_xlpm.X," ","")),IF(_xlpm.nbr=3,TRIM(C220),""))</f>
        <v/>
      </c>
      <c r="E220" s="41"/>
      <c r="F220" s="41">
        <f t="shared" si="9"/>
        <v>0</v>
      </c>
      <c r="G220" s="41">
        <f t="shared" si="10"/>
        <v>1</v>
      </c>
      <c r="H220" s="41" t="str">
        <f>'Films français.tab'!$C$1</f>
        <v>Réalisateur</v>
      </c>
      <c r="I220" s="41" t="str" cm="1">
        <f t="array" ref="I220">_xlfn.TEXTBEFORE(_xlfn.TEXTSPLIT(A220,CHAR(10),,TRUE),"1")</f>
        <v>La Femme de ma vie (</v>
      </c>
      <c r="J220" s="41" t="e" cm="1">
        <f t="array" ref="J220">_xlfn.TEXTAFTER(_xlfn.TEXTSPLIT($A$2,CHAR(10),,TRUE)," ",-1)</f>
        <v>#VALUE!</v>
      </c>
      <c r="K220" s="33" t="str">
        <f t="shared" si="11"/>
        <v>Wargnier Régis</v>
      </c>
      <c r="L220" s="34"/>
      <c r="M220" s="27"/>
      <c r="N220" s="35" t="s">
        <v>3</v>
      </c>
      <c r="O220" s="35" t="s">
        <v>446</v>
      </c>
      <c r="P220" s="27"/>
      <c r="Q220" s="27"/>
      <c r="R220" s="27"/>
      <c r="S220" s="27"/>
      <c r="T220" s="27"/>
      <c r="U220" s="27"/>
    </row>
    <row r="221" spans="1:21">
      <c r="A221" s="38" t="s">
        <v>604</v>
      </c>
      <c r="B221" s="27"/>
      <c r="C221" s="14" t="s">
        <v>518</v>
      </c>
      <c r="D221" s="15" t="str" cm="1">
        <f t="array" ref="D221">_xlfn.LET(_xlpm.X,TRIM(SUBSTITUTE(C221,"-"," ")), _xlpm.nbr, LEN(_xlpm.X)+1-LEN(SUBSTITUTE(_xlpm.X," ","")),IF(_xlpm.nbr=3,TRIM(C221),""))</f>
        <v/>
      </c>
      <c r="E221" s="41"/>
      <c r="F221" s="41">
        <f t="shared" si="9"/>
        <v>0</v>
      </c>
      <c r="G221" s="41">
        <f t="shared" si="10"/>
        <v>1</v>
      </c>
      <c r="H221" s="41" t="str">
        <f>'Films français.tab'!$C$1</f>
        <v>Réalisateur</v>
      </c>
      <c r="I221" s="41" t="e" cm="1">
        <f t="array" ref="I221">_xlfn.TEXTBEFORE(_xlfn.TEXTSPLIT(A221,CHAR(10),,TRUE),"1")</f>
        <v>#N/A</v>
      </c>
      <c r="J221" s="41" t="e" cm="1">
        <f t="array" ref="J221">_xlfn.TEXTAFTER(_xlfn.TEXTSPLIT($A$2,CHAR(10),,TRUE)," ",-1)</f>
        <v>#VALUE!</v>
      </c>
      <c r="K221" s="33" t="str">
        <f t="shared" si="11"/>
        <v>Waterhouse Rémi</v>
      </c>
      <c r="L221" s="34"/>
      <c r="M221" s="27"/>
      <c r="N221" s="27"/>
      <c r="O221" s="35" t="s">
        <v>519</v>
      </c>
      <c r="P221" s="27"/>
      <c r="Q221" s="35" t="s">
        <v>174</v>
      </c>
      <c r="R221" s="35" t="s">
        <v>3</v>
      </c>
      <c r="S221" s="27"/>
      <c r="T221" s="27"/>
      <c r="U221" s="27"/>
    </row>
    <row r="222" spans="1:21">
      <c r="A222" s="26"/>
      <c r="B222" s="27"/>
      <c r="C222" s="14" t="s">
        <v>516</v>
      </c>
      <c r="D222" s="15" t="str" cm="1">
        <f t="array" ref="D222">_xlfn.LET(_xlpm.X,TRIM(SUBSTITUTE(C222,"-"," ")), _xlpm.nbr, LEN(_xlpm.X)+1-LEN(SUBSTITUTE(_xlpm.X," ","")),IF(_xlpm.nbr=3,TRIM(C222),""))</f>
        <v/>
      </c>
      <c r="E222" s="41"/>
      <c r="F222" s="41">
        <f t="shared" si="9"/>
        <v>0</v>
      </c>
      <c r="G222" s="41">
        <f t="shared" si="10"/>
        <v>1</v>
      </c>
      <c r="H222" s="41" t="str">
        <f>'Films français.tab'!$C$1</f>
        <v>Réalisateur</v>
      </c>
      <c r="I222" s="41" t="e" cm="1">
        <f t="array" ref="I222">_xlfn.TEXTBEFORE(_xlfn.TEXTSPLIT(A222,CHAR(10),,TRUE),"1")</f>
        <v>#VALUE!</v>
      </c>
      <c r="J222" s="41" t="e" cm="1">
        <f t="array" ref="J222">_xlfn.TEXTAFTER(_xlfn.TEXTSPLIT($A$2,CHAR(10),,TRUE)," ",-1)</f>
        <v>#VALUE!</v>
      </c>
      <c r="K222" s="33" t="str">
        <f t="shared" si="11"/>
        <v>André Raoul</v>
      </c>
      <c r="L222" s="47" t="s">
        <v>29</v>
      </c>
      <c r="M222" s="27"/>
      <c r="N222" s="27"/>
      <c r="O222" s="35" t="s">
        <v>517</v>
      </c>
      <c r="P222" s="27"/>
      <c r="Q222" s="27"/>
      <c r="R222" s="27"/>
      <c r="S222" s="27"/>
      <c r="T222" s="27"/>
      <c r="U222" s="62">
        <v>2</v>
      </c>
    </row>
    <row r="223" spans="1:21">
      <c r="A223" s="26" t="s">
        <v>621</v>
      </c>
      <c r="B223" s="27"/>
      <c r="C223" s="14" t="s">
        <v>522</v>
      </c>
      <c r="D223" s="15" t="str" cm="1">
        <f t="array" ref="D223">_xlfn.LET(_xlpm.X,TRIM(SUBSTITUTE(C223,"-"," ")), _xlpm.nbr, LEN(_xlpm.X)+1-LEN(SUBSTITUTE(_xlpm.X," ","")),IF(_xlpm.nbr=3,TRIM(C223),""))</f>
        <v/>
      </c>
      <c r="E223" s="41"/>
      <c r="F223" s="41">
        <f t="shared" si="9"/>
        <v>0</v>
      </c>
      <c r="G223" s="41">
        <f t="shared" si="10"/>
        <v>1</v>
      </c>
      <c r="H223" s="41" t="str">
        <f>'Films français.tab'!$C$1</f>
        <v>Réalisateur</v>
      </c>
      <c r="I223" s="41" t="str" cm="1">
        <f t="array" ref="I223">_xlfn.TEXTBEFORE(_xlfn.TEXTSPLIT(A223,CHAR(10),,TRUE),"1")</f>
        <v>La communion solennelle (</v>
      </c>
      <c r="J223" s="41" t="e" cm="1">
        <f t="array" ref="J223">_xlfn.TEXTAFTER(_xlfn.TEXTSPLIT($A$2,CHAR(10),,TRUE)," ",-1)</f>
        <v>#VALUE!</v>
      </c>
      <c r="K223" s="33" t="str">
        <f t="shared" si="11"/>
        <v>Allio René</v>
      </c>
      <c r="L223" s="47" t="s">
        <v>42</v>
      </c>
      <c r="M223" s="27"/>
      <c r="N223" s="35" t="s">
        <v>29</v>
      </c>
      <c r="O223" s="35" t="s">
        <v>523</v>
      </c>
      <c r="P223" s="35" t="s">
        <v>96</v>
      </c>
      <c r="Q223" s="27"/>
      <c r="R223" s="27"/>
      <c r="S223" s="27"/>
      <c r="T223" s="27"/>
      <c r="U223" s="62">
        <v>2</v>
      </c>
    </row>
    <row r="224" spans="1:21" ht="25.5">
      <c r="A224" s="38" t="s">
        <v>588</v>
      </c>
      <c r="B224" s="36"/>
      <c r="C224" s="16" t="s">
        <v>417</v>
      </c>
      <c r="D224" s="17" t="str" cm="1">
        <f t="array" ref="D224">_xlfn.LET(_xlpm.X,TRIM(SUBSTITUTE(C224,"-"," ")), _xlpm.nbr, LEN(_xlpm.X)+1-LEN(SUBSTITUTE(_xlpm.X," ","")),IF(_xlpm.nbr=3,TRIM(C224),""))</f>
        <v/>
      </c>
      <c r="E224" s="18"/>
      <c r="F224" s="18">
        <f t="shared" si="9"/>
        <v>0</v>
      </c>
      <c r="G224" s="18">
        <f t="shared" si="10"/>
        <v>1</v>
      </c>
      <c r="H224" s="18" t="str">
        <f>'Films français.tab'!$C$1</f>
        <v>Réalisateur</v>
      </c>
      <c r="I224" s="18" t="str" cm="1">
        <f t="array" ref="I224">_xlfn.TEXTBEFORE(_xlfn.TEXTSPLIT(A224,CHAR(10),,TRUE),"1")</f>
        <v xml:space="preserve">Sous les toits de Paris </v>
      </c>
      <c r="J224" s="18" t="e" cm="1">
        <f t="array" ref="J224">_xlfn.TEXTAFTER(_xlfn.TEXTSPLIT($A$2,CHAR(10),,TRUE)," ",-1)</f>
        <v>#VALUE!</v>
      </c>
      <c r="K224" s="33" t="str">
        <f t="shared" si="11"/>
        <v>Clair René</v>
      </c>
      <c r="L224" s="39" t="s">
        <v>3</v>
      </c>
      <c r="M224" s="36"/>
      <c r="N224" s="40" t="s">
        <v>3</v>
      </c>
      <c r="O224" s="40" t="s">
        <v>418</v>
      </c>
      <c r="P224" s="36"/>
      <c r="Q224" s="40" t="s">
        <v>5</v>
      </c>
      <c r="R224" s="36"/>
      <c r="S224" s="27"/>
      <c r="T224" s="27"/>
      <c r="U224" s="27"/>
    </row>
    <row r="225" spans="1:21" ht="50.25">
      <c r="A225" s="38" t="s">
        <v>589</v>
      </c>
      <c r="B225" s="36"/>
      <c r="C225" s="16" t="s">
        <v>419</v>
      </c>
      <c r="D225" s="17" t="str" cm="1">
        <f t="array" ref="D225">_xlfn.LET(_xlpm.X,TRIM(SUBSTITUTE(C225,"-"," ")), _xlpm.nbr, LEN(_xlpm.X)+1-LEN(SUBSTITUTE(_xlpm.X," ","")),IF(_xlpm.nbr=3,TRIM(C225),""))</f>
        <v/>
      </c>
      <c r="E225" s="18"/>
      <c r="F225" s="18">
        <f t="shared" si="9"/>
        <v>0</v>
      </c>
      <c r="G225" s="18">
        <f t="shared" si="10"/>
        <v>1</v>
      </c>
      <c r="H225" s="18" t="str">
        <f>'Films français.tab'!$C$1</f>
        <v>Réalisateur</v>
      </c>
      <c r="I225" s="18" t="str" cm="1">
        <f t="array" ref="I225">_xlfn.TEXTBEFORE(_xlfn.TEXTSPLIT(A225,CHAR(10),,TRUE),"1")</f>
        <v xml:space="preserve">Le pere tranquille </v>
      </c>
      <c r="J225" s="18" t="e" cm="1">
        <f t="array" ref="J225">_xlfn.TEXTAFTER(_xlfn.TEXTSPLIT($A$2,CHAR(10),,TRUE)," ",-1)</f>
        <v>#VALUE!</v>
      </c>
      <c r="K225" s="33" t="str">
        <f t="shared" si="11"/>
        <v>Clément René</v>
      </c>
      <c r="L225" s="39" t="s">
        <v>3</v>
      </c>
      <c r="M225" s="36"/>
      <c r="N225" s="40" t="s">
        <v>29</v>
      </c>
      <c r="O225" s="40" t="s">
        <v>420</v>
      </c>
      <c r="P225" s="36"/>
      <c r="Q225" s="40" t="s">
        <v>5</v>
      </c>
      <c r="R225" s="36"/>
      <c r="S225" s="27"/>
      <c r="T225" s="27"/>
      <c r="U225" s="27"/>
    </row>
    <row r="226" spans="1:21" ht="42">
      <c r="A226" s="38" t="s">
        <v>590</v>
      </c>
      <c r="B226" s="27"/>
      <c r="C226" s="16" t="s">
        <v>447</v>
      </c>
      <c r="D226" s="17" t="str" cm="1">
        <f t="array" ref="D226">_xlfn.LET(_xlpm.X,TRIM(SUBSTITUTE(C226,"-"," ")), _xlpm.nbr, LEN(_xlpm.X)+1-LEN(SUBSTITUTE(_xlpm.X," ","")),IF(_xlpm.nbr=3,TRIM(C226),""))</f>
        <v/>
      </c>
      <c r="E226" s="18"/>
      <c r="F226" s="18">
        <f t="shared" si="9"/>
        <v>0</v>
      </c>
      <c r="G226" s="18">
        <f t="shared" si="10"/>
        <v>1</v>
      </c>
      <c r="H226" s="18" t="str">
        <f>'Films français.tab'!$C$1</f>
        <v>Réalisateur</v>
      </c>
      <c r="I226" s="18" t="str" cm="1">
        <f t="array" ref="I226">_xlfn.TEXTBEFORE(_xlfn.TEXTSPLIT(A226,CHAR(10),,TRUE),"1")</f>
        <v>Histoire de Paul 74_x000B_La communion solennelle 77_x000B_Fernand 80_x000B_Léenfant roi 80_x000B_Le mystere Alexina 85_x000B_Léhomme qui néétait pas l‡ 87_x000B_Bapteme 89_x000B_Promenades déété 92_x000B_La place déun autre 93_x000B_Les freres Gravet 96_x000B_Rue du retrait 0</v>
      </c>
      <c r="J226" s="18" t="e" cm="1">
        <f t="array" ref="J226">_xlfn.TEXTAFTER(_xlfn.TEXTSPLIT($A$2,CHAR(10),,TRUE)," ",-1)</f>
        <v>#VALUE!</v>
      </c>
      <c r="K226" s="33" t="str">
        <f t="shared" si="11"/>
        <v>Feret René</v>
      </c>
      <c r="L226" s="34"/>
      <c r="M226" s="27"/>
      <c r="N226" s="35" t="s">
        <v>29</v>
      </c>
      <c r="O226" s="35" t="s">
        <v>448</v>
      </c>
      <c r="P226" s="35" t="s">
        <v>96</v>
      </c>
      <c r="Q226" s="27"/>
      <c r="R226" s="27"/>
      <c r="S226" s="27"/>
      <c r="T226" s="27"/>
      <c r="U226" s="27"/>
    </row>
    <row r="227" spans="1:21" ht="30">
      <c r="A227" s="26"/>
      <c r="B227" s="27"/>
      <c r="C227" s="14" t="s">
        <v>268</v>
      </c>
      <c r="D227" s="15" t="str" cm="1">
        <f t="array" ref="D227">_xlfn.LET(_xlpm.X,TRIM(SUBSTITUTE(C227,"-"," ")), _xlpm.nbr, LEN(_xlpm.X)+1-LEN(SUBSTITUTE(_xlpm.X," ","")),IF(_xlpm.nbr=3,TRIM(C227),""))</f>
        <v/>
      </c>
      <c r="E227" s="41"/>
      <c r="F227" s="41">
        <f t="shared" si="9"/>
        <v>0</v>
      </c>
      <c r="G227" s="41">
        <f t="shared" si="10"/>
        <v>1</v>
      </c>
      <c r="H227" s="41" t="str">
        <f>'Films français.tab'!$C$1</f>
        <v>Réalisateur</v>
      </c>
      <c r="I227" s="41" t="e" cm="1">
        <f t="array" ref="I227">_xlfn.TEXTBEFORE(_xlfn.TEXTSPLIT(A227,CHAR(10),,TRUE),"1")</f>
        <v>#VALUE!</v>
      </c>
      <c r="J227" s="41" t="e" cm="1">
        <f t="array" ref="J227">_xlfn.TEXTAFTER(_xlfn.TEXTSPLIT($A$2,CHAR(10),,TRUE)," ",-1)</f>
        <v>#VALUE!</v>
      </c>
      <c r="K227" s="33" t="str">
        <f t="shared" si="11"/>
        <v>Depardon Raymond</v>
      </c>
      <c r="L227" s="34"/>
      <c r="M227" s="27"/>
      <c r="N227" s="27"/>
      <c r="O227" s="35" t="s">
        <v>269</v>
      </c>
      <c r="P227" s="27"/>
      <c r="Q227" s="27"/>
      <c r="R227" s="27"/>
      <c r="S227" s="27"/>
      <c r="T227" s="27"/>
      <c r="U227" s="27"/>
    </row>
    <row r="228" spans="1:21" ht="50.25">
      <c r="A228" s="38" t="s">
        <v>591</v>
      </c>
      <c r="B228" s="36"/>
      <c r="C228" s="14" t="s">
        <v>319</v>
      </c>
      <c r="D228" s="15" t="str" cm="1">
        <f t="array" ref="D228">_xlfn.LET(_xlpm.X,TRIM(SUBSTITUTE(C228,"-"," ")), _xlpm.nbr, LEN(_xlpm.X)+1-LEN(SUBSTITUTE(_xlpm.X," ","")),IF(_xlpm.nbr=3,TRIM(C228),""))</f>
        <v/>
      </c>
      <c r="E228" s="41"/>
      <c r="F228" s="41">
        <f t="shared" si="9"/>
        <v>0</v>
      </c>
      <c r="G228" s="41">
        <f t="shared" si="10"/>
        <v>1</v>
      </c>
      <c r="H228" s="41" t="str">
        <f>'Films français.tab'!$C$1</f>
        <v>Réalisateur</v>
      </c>
      <c r="I228" s="41" t="str" cm="1">
        <f t="array" ref="I228">_xlfn.TEXTBEFORE(_xlfn.TEXTSPLIT(A228,CHAR(10),,TRUE),"1")</f>
        <v xml:space="preserve">Les dames du bois de Boulogne </v>
      </c>
      <c r="J228" s="41" t="e" cm="1">
        <f t="array" ref="J228">_xlfn.TEXTAFTER(_xlfn.TEXTSPLIT($A$2,CHAR(10),,TRUE)," ",-1)</f>
        <v>#VALUE!</v>
      </c>
      <c r="K228" s="33" t="str">
        <f t="shared" si="11"/>
        <v>Bresson Robert</v>
      </c>
      <c r="L228" s="39" t="s">
        <v>3</v>
      </c>
      <c r="M228" s="36"/>
      <c r="N228" s="40" t="s">
        <v>3</v>
      </c>
      <c r="O228" s="40" t="s">
        <v>320</v>
      </c>
      <c r="P228" s="36"/>
      <c r="Q228" s="40" t="s">
        <v>31</v>
      </c>
      <c r="R228" s="36"/>
      <c r="S228" s="27"/>
      <c r="T228" s="27"/>
      <c r="U228" s="27"/>
    </row>
    <row r="229" spans="1:21">
      <c r="A229" s="26"/>
      <c r="B229" s="27"/>
      <c r="C229" s="14" t="s">
        <v>520</v>
      </c>
      <c r="D229" s="15" t="str" cm="1">
        <f t="array" ref="D229">_xlfn.LET(_xlpm.X,TRIM(SUBSTITUTE(C229,"-"," ")), _xlpm.nbr, LEN(_xlpm.X)+1-LEN(SUBSTITUTE(_xlpm.X," ","")),IF(_xlpm.nbr=3,TRIM(C229),""))</f>
        <v/>
      </c>
      <c r="E229" s="41"/>
      <c r="F229" s="41">
        <f t="shared" si="9"/>
        <v>0</v>
      </c>
      <c r="G229" s="41">
        <f t="shared" si="10"/>
        <v>1</v>
      </c>
      <c r="H229" s="41" t="str">
        <f>'Films français.tab'!$C$1</f>
        <v>Réalisateur</v>
      </c>
      <c r="I229" s="41" t="e" cm="1">
        <f t="array" ref="I229">_xlfn.TEXTBEFORE(_xlfn.TEXTSPLIT(A229,CHAR(10),,TRUE),"1")</f>
        <v>#VALUE!</v>
      </c>
      <c r="J229" s="41" t="e" cm="1">
        <f t="array" ref="J229">_xlfn.TEXTAFTER(_xlfn.TEXTSPLIT($A$2,CHAR(10),,TRUE)," ",-1)</f>
        <v>#VALUE!</v>
      </c>
      <c r="K229" s="33" t="str">
        <f t="shared" si="11"/>
        <v>Forlani Rémo</v>
      </c>
      <c r="L229" s="47" t="s">
        <v>3</v>
      </c>
      <c r="M229" s="27"/>
      <c r="N229" s="27"/>
      <c r="O229" s="35" t="s">
        <v>521</v>
      </c>
      <c r="P229" s="27"/>
      <c r="Q229" s="27"/>
      <c r="R229" s="27"/>
      <c r="S229" s="27"/>
      <c r="T229" s="27"/>
      <c r="U229" s="27"/>
    </row>
    <row r="230" spans="1:21" ht="42">
      <c r="A230" s="38" t="s">
        <v>592</v>
      </c>
      <c r="B230" s="36"/>
      <c r="C230" s="14" t="s">
        <v>243</v>
      </c>
      <c r="D230" s="15" t="str" cm="1">
        <f t="array" ref="D230">_xlfn.LET(_xlpm.X,TRIM(SUBSTITUTE(C230,"-"," ")), _xlpm.nbr, LEN(_xlpm.X)+1-LEN(SUBSTITUTE(_xlpm.X," ","")),IF(_xlpm.nbr=3,TRIM(C230),""))</f>
        <v/>
      </c>
      <c r="E230" s="41"/>
      <c r="F230" s="41">
        <f t="shared" si="9"/>
        <v>0</v>
      </c>
      <c r="G230" s="41">
        <f t="shared" si="10"/>
        <v>1</v>
      </c>
      <c r="H230" s="41" t="str">
        <f>'Films français.tab'!$C$1</f>
        <v>Réalisateur</v>
      </c>
      <c r="I230" s="41" t="str" cm="1">
        <f t="array" ref="I230">_xlfn.TEXTBEFORE(_xlfn.TEXTSPLIT(A230,CHAR(10),,TRUE),"1")</f>
        <v xml:space="preserve">Les grandes gueules </v>
      </c>
      <c r="J230" s="41" t="e" cm="1">
        <f t="array" ref="J230">_xlfn.TEXTAFTER(_xlfn.TEXTSPLIT($A$2,CHAR(10),,TRUE)," ",-1)</f>
        <v>#VALUE!</v>
      </c>
      <c r="K230" s="33" t="str">
        <f t="shared" si="11"/>
        <v>Enrico Robert</v>
      </c>
      <c r="L230" s="39" t="s">
        <v>3</v>
      </c>
      <c r="M230" s="36"/>
      <c r="N230" s="40" t="s">
        <v>3</v>
      </c>
      <c r="O230" s="40" t="s">
        <v>244</v>
      </c>
      <c r="P230" s="36"/>
      <c r="Q230" s="40" t="s">
        <v>31</v>
      </c>
      <c r="R230" s="36"/>
      <c r="S230" s="27"/>
      <c r="T230" s="27"/>
      <c r="U230" s="27"/>
    </row>
    <row r="231" spans="1:21">
      <c r="A231" s="26"/>
      <c r="B231" s="27"/>
      <c r="C231" s="14" t="s">
        <v>305</v>
      </c>
      <c r="D231" s="15" t="str" cm="1">
        <f t="array" ref="D231">_xlfn.LET(_xlpm.X,TRIM(SUBSTITUTE(C231,"-"," ")), _xlpm.nbr, LEN(_xlpm.X)+1-LEN(SUBSTITUTE(_xlpm.X," ","")),IF(_xlpm.nbr=3,TRIM(C231),""))</f>
        <v/>
      </c>
      <c r="E231" s="41"/>
      <c r="F231" s="41">
        <f t="shared" si="9"/>
        <v>0</v>
      </c>
      <c r="G231" s="41">
        <f t="shared" si="10"/>
        <v>1</v>
      </c>
      <c r="H231" s="41" t="str">
        <f>'Films français.tab'!$C$1</f>
        <v>Réalisateur</v>
      </c>
      <c r="I231" s="41" t="e" cm="1">
        <f t="array" ref="I231">_xlfn.TEXTBEFORE(_xlfn.TEXTSPLIT(A231,CHAR(10),,TRUE),"1")</f>
        <v>#VALUE!</v>
      </c>
      <c r="J231" s="41" t="e" cm="1">
        <f t="array" ref="J231">_xlfn.TEXTAFTER(_xlfn.TEXTSPLIT($A$2,CHAR(10),,TRUE)," ",-1)</f>
        <v>#VALUE!</v>
      </c>
      <c r="K231" s="33" t="str">
        <f t="shared" si="11"/>
        <v>Pottier Richard</v>
      </c>
      <c r="L231" s="47" t="s">
        <v>3</v>
      </c>
      <c r="M231" s="27"/>
      <c r="N231" s="27"/>
      <c r="O231" s="35" t="s">
        <v>306</v>
      </c>
      <c r="P231" s="27"/>
      <c r="Q231" s="27"/>
      <c r="R231" s="27"/>
      <c r="S231" s="27"/>
      <c r="T231" s="27"/>
      <c r="U231" s="27"/>
    </row>
    <row r="232" spans="1:21">
      <c r="A232" s="38" t="s">
        <v>298</v>
      </c>
      <c r="B232" s="27"/>
      <c r="C232" s="14" t="s">
        <v>299</v>
      </c>
      <c r="D232" s="15" t="str" cm="1">
        <f t="array" ref="D232">_xlfn.LET(_xlpm.X,TRIM(SUBSTITUTE(C232,"-"," ")), _xlpm.nbr, LEN(_xlpm.X)+1-LEN(SUBSTITUTE(_xlpm.X," ","")),IF(_xlpm.nbr=3,TRIM(C232),""))</f>
        <v/>
      </c>
      <c r="E232" s="41"/>
      <c r="F232" s="41">
        <f t="shared" si="9"/>
        <v>0</v>
      </c>
      <c r="G232" s="41">
        <f t="shared" si="10"/>
        <v>1</v>
      </c>
      <c r="H232" s="41" t="str">
        <f>'Films français.tab'!$C$1</f>
        <v>Réalisateur</v>
      </c>
      <c r="I232" s="41" t="str" cm="1">
        <f t="array" ref="I232">_xlfn.TEXTBEFORE(_xlfn.TEXTSPLIT(A232,CHAR(10),,TRUE),"1")</f>
        <v xml:space="preserve">Les salauds vont en enfer </v>
      </c>
      <c r="J232" s="41" t="e" cm="1">
        <f t="array" ref="J232">_xlfn.TEXTAFTER(_xlfn.TEXTSPLIT($A$2,CHAR(10),,TRUE)," ",-1)</f>
        <v>#VALUE!</v>
      </c>
      <c r="K232" s="33" t="str">
        <f t="shared" si="11"/>
        <v>Hossein Robert</v>
      </c>
      <c r="L232" s="47" t="s">
        <v>3</v>
      </c>
      <c r="M232" s="27"/>
      <c r="N232" s="35" t="s">
        <v>3</v>
      </c>
      <c r="O232" s="35" t="s">
        <v>300</v>
      </c>
      <c r="P232" s="27"/>
      <c r="Q232" s="27"/>
      <c r="R232" s="27"/>
      <c r="S232" s="27"/>
      <c r="T232" s="27"/>
      <c r="U232" s="27"/>
    </row>
    <row r="233" spans="1:21">
      <c r="A233" s="26"/>
      <c r="B233" s="27"/>
      <c r="C233" s="14" t="s">
        <v>524</v>
      </c>
      <c r="D233" s="15" t="str" cm="1">
        <f t="array" ref="D233">_xlfn.LET(_xlpm.X,TRIM(SUBSTITUTE(C233,"-"," ")), _xlpm.nbr, LEN(_xlpm.X)+1-LEN(SUBSTITUTE(_xlpm.X," ","")),IF(_xlpm.nbr=3,TRIM(C233),""))</f>
        <v/>
      </c>
      <c r="E233" s="41"/>
      <c r="F233" s="41">
        <f t="shared" si="9"/>
        <v>0</v>
      </c>
      <c r="G233" s="41">
        <f t="shared" si="10"/>
        <v>1</v>
      </c>
      <c r="H233" s="41" t="str">
        <f>'Films français.tab'!$C$1</f>
        <v>Réalisateur</v>
      </c>
      <c r="I233" s="41" t="e" cm="1">
        <f t="array" ref="I233">_xlfn.TEXTBEFORE(_xlfn.TEXTSPLIT(A233,CHAR(10),,TRUE),"1")</f>
        <v>#VALUE!</v>
      </c>
      <c r="J233" s="41" t="e" cm="1">
        <f t="array" ref="J233">_xlfn.TEXTAFTER(_xlfn.TEXTSPLIT($A$2,CHAR(10),,TRUE)," ",-1)</f>
        <v>#VALUE!</v>
      </c>
      <c r="K233" s="33" t="str">
        <f t="shared" si="11"/>
        <v>Dhéry Robert</v>
      </c>
      <c r="L233" s="47" t="s">
        <v>42</v>
      </c>
      <c r="M233" s="27"/>
      <c r="N233" s="27"/>
      <c r="O233" s="35" t="s">
        <v>525</v>
      </c>
      <c r="P233" s="35" t="s">
        <v>96</v>
      </c>
      <c r="Q233" s="27"/>
      <c r="R233" s="27"/>
      <c r="S233" s="27"/>
      <c r="T233" s="27"/>
      <c r="U233" s="27"/>
    </row>
    <row r="234" spans="1:21" ht="83.25">
      <c r="A234" s="38" t="s">
        <v>469</v>
      </c>
      <c r="B234" s="36"/>
      <c r="C234" s="14" t="s">
        <v>82</v>
      </c>
      <c r="D234" s="15" t="str" cm="1">
        <f t="array" ref="D234">_xlfn.LET(_xlpm.X,TRIM(SUBSTITUTE(C234,"-"," ")), _xlpm.nbr, LEN(_xlpm.X)+1-LEN(SUBSTITUTE(_xlpm.X," ","")),IF(_xlpm.nbr=3,TRIM(C234),""))</f>
        <v/>
      </c>
      <c r="E234" s="41"/>
      <c r="F234" s="41">
        <f t="shared" si="9"/>
        <v>0</v>
      </c>
      <c r="G234" s="41">
        <f t="shared" si="10"/>
        <v>1</v>
      </c>
      <c r="H234" s="41" t="str">
        <f>'Films français.tab'!$C$1</f>
        <v>Réalisateur</v>
      </c>
      <c r="I234" s="41" t="str" cm="1">
        <f t="array" ref="I234">_xlfn.TEXTBEFORE(_xlfn.TEXTSPLIT(A234,CHAR(10),,TRUE),"1")</f>
        <v>Et Dieu... créa la femme (</v>
      </c>
      <c r="J234" s="41" t="e" cm="1">
        <f t="array" ref="J234">_xlfn.TEXTAFTER(_xlfn.TEXTSPLIT($A$2,CHAR(10),,TRUE)," ",-1)</f>
        <v>#VALUE!</v>
      </c>
      <c r="K234" s="33" t="str">
        <f t="shared" si="11"/>
        <v>Vadim Roger</v>
      </c>
      <c r="L234" s="39" t="s">
        <v>3</v>
      </c>
      <c r="M234" s="36"/>
      <c r="N234" s="40" t="s">
        <v>3</v>
      </c>
      <c r="O234" s="40" t="s">
        <v>83</v>
      </c>
      <c r="P234" s="36"/>
      <c r="Q234" s="40" t="s">
        <v>5</v>
      </c>
      <c r="R234" s="36"/>
      <c r="S234" s="27"/>
      <c r="T234" s="27"/>
      <c r="U234" s="27"/>
    </row>
    <row r="235" spans="1:21">
      <c r="A235" s="26"/>
      <c r="B235" s="27"/>
      <c r="C235" s="14" t="s">
        <v>133</v>
      </c>
      <c r="D235" s="15" t="str" cm="1">
        <f t="array" ref="D235">_xlfn.LET(_xlpm.X,TRIM(SUBSTITUTE(C235,"-"," ")), _xlpm.nbr, LEN(_xlpm.X)+1-LEN(SUBSTITUTE(_xlpm.X," ","")),IF(_xlpm.nbr=3,TRIM(C235),""))</f>
        <v/>
      </c>
      <c r="E235" s="41"/>
      <c r="F235" s="41">
        <f t="shared" si="9"/>
        <v>0</v>
      </c>
      <c r="G235" s="41">
        <f t="shared" si="10"/>
        <v>1</v>
      </c>
      <c r="H235" s="41" t="str">
        <f>'Films français.tab'!$C$1</f>
        <v>Réalisateur</v>
      </c>
      <c r="I235" s="41" t="e" cm="1">
        <f t="array" ref="I235">_xlfn.TEXTBEFORE(_xlfn.TEXTSPLIT(A235,CHAR(10),,TRUE),"1")</f>
        <v>#VALUE!</v>
      </c>
      <c r="J235" s="41" t="e" cm="1">
        <f t="array" ref="J235">_xlfn.TEXTAFTER(_xlfn.TEXTSPLIT($A$2,CHAR(10),,TRUE)," ",-1)</f>
        <v>#VALUE!</v>
      </c>
      <c r="K235" s="33" t="str">
        <f t="shared" si="11"/>
        <v>Davis Robin</v>
      </c>
      <c r="L235" s="34"/>
      <c r="M235" s="27"/>
      <c r="N235" s="27"/>
      <c r="O235" s="35" t="s">
        <v>134</v>
      </c>
      <c r="P235" s="27"/>
      <c r="Q235" s="27"/>
      <c r="R235" s="27"/>
      <c r="S235" s="27"/>
      <c r="T235" s="27"/>
      <c r="U235" s="27"/>
    </row>
    <row r="236" spans="1:21" ht="83.25">
      <c r="A236" s="38" t="s">
        <v>185</v>
      </c>
      <c r="B236" s="27"/>
      <c r="C236" s="16" t="s">
        <v>186</v>
      </c>
      <c r="D236" s="17" t="str" cm="1">
        <f t="array" ref="D236">_xlfn.LET(_xlpm.X,TRIM(SUBSTITUTE(C236,"-"," ")), _xlpm.nbr, LEN(_xlpm.X)+1-LEN(SUBSTITUTE(_xlpm.X," ","")),IF(_xlpm.nbr=3,TRIM(C236),""))</f>
        <v/>
      </c>
      <c r="E236" s="18"/>
      <c r="F236" s="18">
        <f t="shared" si="9"/>
        <v>0</v>
      </c>
      <c r="G236" s="18">
        <f t="shared" si="10"/>
        <v>1</v>
      </c>
      <c r="H236" s="18" t="str">
        <f>'Films français.tab'!$C$1</f>
        <v>Réalisateur</v>
      </c>
      <c r="I236" s="18" t="str" cm="1">
        <f t="array" ref="I236">_xlfn.TEXTBEFORE(_xlfn.TEXTSPLIT(A236,CHAR(10),,TRUE),"1")</f>
        <v>Rower (</v>
      </c>
      <c r="J236" s="18" t="e" cm="1">
        <f t="array" ref="J236">_xlfn.TEXTAFTER(_xlfn.TEXTSPLIT($A$2,CHAR(10),,TRUE)," ",-1)</f>
        <v>#VALUE!</v>
      </c>
      <c r="K236" s="33" t="str">
        <f t="shared" si="11"/>
        <v>Polanski Roman</v>
      </c>
      <c r="L236" s="48"/>
      <c r="M236" s="36"/>
      <c r="N236" s="40" t="s">
        <v>29</v>
      </c>
      <c r="O236" s="40" t="s">
        <v>187</v>
      </c>
      <c r="P236" s="36"/>
      <c r="Q236" s="40" t="s">
        <v>31</v>
      </c>
      <c r="R236" s="36"/>
      <c r="S236" s="27"/>
      <c r="T236" s="27"/>
      <c r="U236" s="62">
        <v>2</v>
      </c>
    </row>
    <row r="237" spans="1:21">
      <c r="A237" s="26"/>
      <c r="B237" s="27"/>
      <c r="C237" s="14" t="s">
        <v>222</v>
      </c>
      <c r="D237" s="15" t="str" cm="1">
        <f t="array" ref="D237">_xlfn.LET(_xlpm.X,TRIM(SUBSTITUTE(C237,"-"," ")), _xlpm.nbr, LEN(_xlpm.X)+1-LEN(SUBSTITUTE(_xlpm.X," ","")),IF(_xlpm.nbr=3,TRIM(C237),""))</f>
        <v/>
      </c>
      <c r="E237" s="41"/>
      <c r="F237" s="41">
        <f t="shared" si="9"/>
        <v>0</v>
      </c>
      <c r="G237" s="41">
        <f t="shared" si="10"/>
        <v>1</v>
      </c>
      <c r="H237" s="41" t="str">
        <f>'Films français.tab'!$C$1</f>
        <v>Réalisateur</v>
      </c>
      <c r="I237" s="41" t="e" cm="1">
        <f t="array" ref="I237">_xlfn.TEXTBEFORE(_xlfn.TEXTSPLIT(A237,CHAR(10),,TRUE),"1")</f>
        <v>#VALUE!</v>
      </c>
      <c r="J237" s="41" t="e" cm="1">
        <f t="array" ref="J237">_xlfn.TEXTAFTER(_xlfn.TEXTSPLIT($A$2,CHAR(10),,TRUE)," ",-1)</f>
        <v>#VALUE!</v>
      </c>
      <c r="K237" s="33" t="str">
        <f t="shared" si="11"/>
        <v>Goupil Romain</v>
      </c>
      <c r="L237" s="34"/>
      <c r="M237" s="27"/>
      <c r="N237" s="27"/>
      <c r="O237" s="35" t="s">
        <v>223</v>
      </c>
      <c r="P237" s="27"/>
      <c r="Q237" s="27"/>
      <c r="R237" s="27"/>
      <c r="S237" s="27"/>
      <c r="T237" s="27"/>
      <c r="U237" s="27"/>
    </row>
    <row r="238" spans="1:21">
      <c r="A238" s="26"/>
      <c r="B238" s="27"/>
      <c r="C238" s="14" t="s">
        <v>41</v>
      </c>
      <c r="D238" s="15" t="str" cm="1">
        <f t="array" ref="D238">_xlfn.LET(_xlpm.X,TRIM(SUBSTITUTE(C238,"-"," ")), _xlpm.nbr, LEN(_xlpm.X)+1-LEN(SUBSTITUTE(_xlpm.X," ","")),IF(_xlpm.nbr=3,TRIM(C238),""))</f>
        <v/>
      </c>
      <c r="E238" s="41"/>
      <c r="F238" s="41">
        <f t="shared" si="9"/>
        <v>0</v>
      </c>
      <c r="G238" s="41">
        <f t="shared" si="10"/>
        <v>1</v>
      </c>
      <c r="H238" s="41" t="str">
        <f>'Films français.tab'!$C$1</f>
        <v>Réalisateur</v>
      </c>
      <c r="I238" s="41" t="e" cm="1">
        <f t="array" ref="I238">_xlfn.TEXTBEFORE(_xlfn.TEXTSPLIT(A238,CHAR(10),,TRUE),"1")</f>
        <v>#VALUE!</v>
      </c>
      <c r="J238" s="41" t="e" cm="1">
        <f t="array" ref="J238">_xlfn.TEXTAFTER(_xlfn.TEXTSPLIT($A$2,CHAR(10),,TRUE)," ",-1)</f>
        <v>#VALUE!</v>
      </c>
      <c r="K238" s="33" t="str">
        <f t="shared" si="11"/>
        <v>Guitry Sacha</v>
      </c>
      <c r="L238" s="47" t="s">
        <v>42</v>
      </c>
      <c r="M238" s="27"/>
      <c r="N238" s="35" t="s">
        <v>3</v>
      </c>
      <c r="O238" s="35" t="s">
        <v>43</v>
      </c>
      <c r="P238" s="27"/>
      <c r="Q238" s="27"/>
      <c r="R238" s="27"/>
      <c r="S238" s="27"/>
      <c r="T238" s="27"/>
      <c r="U238" s="27"/>
    </row>
    <row r="239" spans="1:21">
      <c r="A239" s="26"/>
      <c r="B239" s="27"/>
      <c r="C239" s="14" t="s">
        <v>183</v>
      </c>
      <c r="D239" s="15" t="str" cm="1">
        <f t="array" ref="D239">_xlfn.LET(_xlpm.X,TRIM(SUBSTITUTE(C239,"-"," ")), _xlpm.nbr, LEN(_xlpm.X)+1-LEN(SUBSTITUTE(_xlpm.X," ","")),IF(_xlpm.nbr=3,TRIM(C239),""))</f>
        <v/>
      </c>
      <c r="E239" s="41"/>
      <c r="F239" s="41">
        <f t="shared" si="9"/>
        <v>0</v>
      </c>
      <c r="G239" s="41">
        <f t="shared" si="10"/>
        <v>1</v>
      </c>
      <c r="H239" s="41" t="str">
        <f>'Films français.tab'!$C$1</f>
        <v>Réalisateur</v>
      </c>
      <c r="I239" s="41" t="e" cm="1">
        <f t="array" ref="I239">_xlfn.TEXTBEFORE(_xlfn.TEXTSPLIT(A239,CHAR(10),,TRUE),"1")</f>
        <v>#VALUE!</v>
      </c>
      <c r="J239" s="41" t="e" cm="1">
        <f t="array" ref="J239">_xlfn.TEXTAFTER(_xlfn.TEXTSPLIT($A$2,CHAR(10),,TRUE)," ",-1)</f>
        <v>#VALUE!</v>
      </c>
      <c r="K239" s="33" t="str">
        <f t="shared" si="11"/>
        <v>Korber Serge</v>
      </c>
      <c r="L239" s="47" t="s">
        <v>3</v>
      </c>
      <c r="M239" s="27"/>
      <c r="N239" s="27"/>
      <c r="O239" s="35" t="s">
        <v>184</v>
      </c>
      <c r="P239" s="27"/>
      <c r="Q239" s="27"/>
      <c r="R239" s="27"/>
      <c r="S239" s="27"/>
      <c r="T239" s="27"/>
      <c r="U239" s="27"/>
    </row>
    <row r="240" spans="1:21">
      <c r="A240" s="26"/>
      <c r="B240" s="27"/>
      <c r="C240" s="14" t="s">
        <v>154</v>
      </c>
      <c r="D240" s="15" t="str" cm="1">
        <f t="array" ref="D240">_xlfn.LET(_xlpm.X,TRIM(SUBSTITUTE(C240,"-"," ")), _xlpm.nbr, LEN(_xlpm.X)+1-LEN(SUBSTITUTE(_xlpm.X," ","")),IF(_xlpm.nbr=3,TRIM(C240),""))</f>
        <v/>
      </c>
      <c r="E240" s="41"/>
      <c r="F240" s="41">
        <f t="shared" si="9"/>
        <v>0</v>
      </c>
      <c r="G240" s="41">
        <f t="shared" si="10"/>
        <v>1</v>
      </c>
      <c r="H240" s="41" t="str">
        <f>'Films français.tab'!$C$1</f>
        <v>Réalisateur</v>
      </c>
      <c r="I240" s="41" t="e" cm="1">
        <f t="array" ref="I240">_xlfn.TEXTBEFORE(_xlfn.TEXTSPLIT(A240,CHAR(10),,TRUE),"1")</f>
        <v>#VALUE!</v>
      </c>
      <c r="J240" s="41" t="e" cm="1">
        <f t="array" ref="J240">_xlfn.TEXTAFTER(_xlfn.TEXTSPLIT($A$2,CHAR(10),,TRUE)," ",-1)</f>
        <v>#VALUE!</v>
      </c>
      <c r="K240" s="33" t="str">
        <f t="shared" si="11"/>
        <v>Leroy Serge</v>
      </c>
      <c r="L240" s="47" t="s">
        <v>3</v>
      </c>
      <c r="M240" s="27"/>
      <c r="N240" s="27"/>
      <c r="O240" s="35" t="s">
        <v>155</v>
      </c>
      <c r="P240" s="27"/>
      <c r="Q240" s="27"/>
      <c r="R240" s="27"/>
      <c r="S240" s="27"/>
      <c r="T240" s="27"/>
      <c r="U240" s="27"/>
    </row>
    <row r="241" spans="1:21">
      <c r="A241" s="26"/>
      <c r="B241" s="27"/>
      <c r="C241" s="14" t="s">
        <v>399</v>
      </c>
      <c r="D241" s="15" t="str" cm="1">
        <f t="array" ref="D241">_xlfn.LET(_xlpm.X,TRIM(SUBSTITUTE(C241,"-"," ")), _xlpm.nbr, LEN(_xlpm.X)+1-LEN(SUBSTITUTE(_xlpm.X," ","")),IF(_xlpm.nbr=3,TRIM(C241),""))</f>
        <v/>
      </c>
      <c r="E241" s="41"/>
      <c r="F241" s="41">
        <f t="shared" si="9"/>
        <v>0</v>
      </c>
      <c r="G241" s="41">
        <f t="shared" si="10"/>
        <v>1</v>
      </c>
      <c r="H241" s="41" t="str">
        <f>'Films français.tab'!$C$1</f>
        <v>Réalisateur</v>
      </c>
      <c r="I241" s="41" t="e" cm="1">
        <f t="array" ref="I241">_xlfn.TEXTBEFORE(_xlfn.TEXTSPLIT(A241,CHAR(10),,TRUE),"1")</f>
        <v>#VALUE!</v>
      </c>
      <c r="J241" s="41" t="e" cm="1">
        <f t="array" ref="J241">_xlfn.TEXTAFTER(_xlfn.TEXTSPLIT($A$2,CHAR(10),,TRUE)," ",-1)</f>
        <v>#VALUE!</v>
      </c>
      <c r="K241" s="33" t="str">
        <f t="shared" si="11"/>
        <v>Meynard Serge</v>
      </c>
      <c r="L241" s="34"/>
      <c r="M241" s="27"/>
      <c r="N241" s="27"/>
      <c r="O241" s="35" t="s">
        <v>400</v>
      </c>
      <c r="P241" s="27"/>
      <c r="Q241" s="35" t="s">
        <v>174</v>
      </c>
      <c r="R241" s="27"/>
      <c r="S241" s="27"/>
      <c r="T241" s="27"/>
      <c r="U241" s="62">
        <v>2</v>
      </c>
    </row>
    <row r="242" spans="1:21">
      <c r="A242" s="26"/>
      <c r="B242" s="27"/>
      <c r="C242" s="14" t="s">
        <v>278</v>
      </c>
      <c r="D242" s="15" t="str" cm="1">
        <f t="array" ref="D242">_xlfn.LET(_xlpm.X,TRIM(SUBSTITUTE(C242,"-"," ")), _xlpm.nbr, LEN(_xlpm.X)+1-LEN(SUBSTITUTE(_xlpm.X," ","")),IF(_xlpm.nbr=3,TRIM(C242),""))</f>
        <v/>
      </c>
      <c r="E242" s="41"/>
      <c r="F242" s="41">
        <f t="shared" si="9"/>
        <v>0</v>
      </c>
      <c r="G242" s="41">
        <f t="shared" si="10"/>
        <v>1</v>
      </c>
      <c r="H242" s="41" t="str">
        <f>'Films français.tab'!$C$1</f>
        <v>Réalisateur</v>
      </c>
      <c r="I242" s="41" t="e" cm="1">
        <f t="array" ref="I242">_xlfn.TEXTBEFORE(_xlfn.TEXTSPLIT(A242,CHAR(10),,TRUE),"1")</f>
        <v>#VALUE!</v>
      </c>
      <c r="J242" s="41" t="e" cm="1">
        <f t="array" ref="J242">_xlfn.TEXTAFTER(_xlfn.TEXTSPLIT($A$2,CHAR(10),,TRUE)," ",-1)</f>
        <v>#VALUE!</v>
      </c>
      <c r="K242" s="33" t="str">
        <f t="shared" si="11"/>
        <v>Toubiana Serge</v>
      </c>
      <c r="L242" s="47" t="s">
        <v>3</v>
      </c>
      <c r="M242" s="27"/>
      <c r="N242" s="27"/>
      <c r="O242" s="35" t="s">
        <v>279</v>
      </c>
      <c r="P242" s="27"/>
      <c r="Q242" s="27"/>
      <c r="R242" s="27"/>
      <c r="S242" s="27"/>
      <c r="T242" s="27"/>
      <c r="U242" s="62">
        <v>2</v>
      </c>
    </row>
    <row r="243" spans="1:21" ht="33.75">
      <c r="A243" s="38" t="s">
        <v>470</v>
      </c>
      <c r="B243" s="27"/>
      <c r="C243" s="14" t="s">
        <v>291</v>
      </c>
      <c r="D243" s="15" t="str" cm="1">
        <f t="array" ref="D243">_xlfn.LET(_xlpm.X,TRIM(SUBSTITUTE(C243,"-"," ")), _xlpm.nbr, LEN(_xlpm.X)+1-LEN(SUBSTITUTE(_xlpm.X," ","")),IF(_xlpm.nbr=3,TRIM(C243),""))</f>
        <v/>
      </c>
      <c r="E243" s="41"/>
      <c r="F243" s="41">
        <f t="shared" si="9"/>
        <v>0</v>
      </c>
      <c r="G243" s="41">
        <f t="shared" si="10"/>
        <v>1</v>
      </c>
      <c r="H243" s="41" t="str">
        <f>'Films français.tab'!$C$1</f>
        <v>Réalisateur</v>
      </c>
      <c r="I243" s="41" t="str" cm="1">
        <f t="array" ref="I243">_xlfn.TEXTBEFORE(_xlfn.TEXTSPLIT(A243,CHAR(10),,TRUE),"1")</f>
        <v>Pentimento (</v>
      </c>
      <c r="J243" s="41" t="e" cm="1">
        <f t="array" ref="J243">_xlfn.TEXTAFTER(_xlfn.TEXTSPLIT($A$2,CHAR(10),,TRUE)," ",-1)</f>
        <v>#VALUE!</v>
      </c>
      <c r="K243" s="33" t="str">
        <f t="shared" si="11"/>
        <v>Marshall Tonie</v>
      </c>
      <c r="L243" s="34"/>
      <c r="M243" s="27"/>
      <c r="N243" s="35" t="s">
        <v>3</v>
      </c>
      <c r="O243" s="35" t="s">
        <v>292</v>
      </c>
      <c r="P243" s="27"/>
      <c r="Q243" s="27"/>
      <c r="R243" s="27"/>
      <c r="S243" s="27"/>
      <c r="T243" s="27"/>
      <c r="U243" s="27"/>
    </row>
    <row r="244" spans="1:21">
      <c r="A244" s="26"/>
      <c r="B244" s="27"/>
      <c r="C244" s="14" t="s">
        <v>121</v>
      </c>
      <c r="D244" s="15" t="str" cm="1">
        <f t="array" ref="D244">_xlfn.LET(_xlpm.X,TRIM(SUBSTITUTE(C244,"-"," ")), _xlpm.nbr, LEN(_xlpm.X)+1-LEN(SUBSTITUTE(_xlpm.X," ","")),IF(_xlpm.nbr=3,TRIM(C244),""))</f>
        <v/>
      </c>
      <c r="E244" s="41"/>
      <c r="F244" s="41">
        <f t="shared" si="9"/>
        <v>0</v>
      </c>
      <c r="G244" s="41">
        <f t="shared" si="10"/>
        <v>1</v>
      </c>
      <c r="H244" s="41" t="str">
        <f>'Films français.tab'!$C$1</f>
        <v>Réalisateur</v>
      </c>
      <c r="I244" s="41" t="e" cm="1">
        <f t="array" ref="I244">_xlfn.TEXTBEFORE(_xlfn.TEXTSPLIT(A244,CHAR(10),,TRUE),"1")</f>
        <v>#VALUE!</v>
      </c>
      <c r="J244" s="41" t="e" cm="1">
        <f t="array" ref="J244">_xlfn.TEXTAFTER(_xlfn.TEXTSPLIT($A$2,CHAR(10),,TRUE)," ",-1)</f>
        <v>#VALUE!</v>
      </c>
      <c r="K244" s="33" t="str">
        <f t="shared" si="11"/>
        <v>Gilou Thomas</v>
      </c>
      <c r="L244" s="34"/>
      <c r="M244" s="27"/>
      <c r="N244" s="27"/>
      <c r="O244" s="35" t="s">
        <v>122</v>
      </c>
      <c r="P244" s="27"/>
      <c r="Q244" s="27"/>
      <c r="R244" s="27"/>
      <c r="S244" s="27"/>
      <c r="T244" s="27"/>
      <c r="U244" s="27"/>
    </row>
    <row r="245" spans="1:21">
      <c r="A245" s="38" t="s">
        <v>295</v>
      </c>
      <c r="B245" s="27"/>
      <c r="C245" s="14" t="s">
        <v>296</v>
      </c>
      <c r="D245" s="15" t="str" cm="1">
        <f t="array" ref="D245">_xlfn.LET(_xlpm.X,TRIM(SUBSTITUTE(C245,"-"," ")), _xlpm.nbr, LEN(_xlpm.X)+1-LEN(SUBSTITUTE(_xlpm.X," ","")),IF(_xlpm.nbr=3,TRIM(C245),""))</f>
        <v/>
      </c>
      <c r="E245" s="41"/>
      <c r="F245" s="41">
        <f t="shared" si="9"/>
        <v>0</v>
      </c>
      <c r="G245" s="41">
        <f t="shared" si="10"/>
        <v>1</v>
      </c>
      <c r="H245" s="41" t="str">
        <f>'Films français.tab'!$C$1</f>
        <v>Réalisateur</v>
      </c>
      <c r="I245" s="41" t="e" cm="1">
        <f t="array" ref="I245">_xlfn.TEXTBEFORE(_xlfn.TEXTSPLIT(A245,CHAR(10),,TRUE),"1")</f>
        <v>#N/A</v>
      </c>
      <c r="J245" s="41" t="e" cm="1">
        <f t="array" ref="J245">_xlfn.TEXTAFTER(_xlfn.TEXTSPLIT($A$2,CHAR(10),,TRUE)," ",-1)</f>
        <v>#VALUE!</v>
      </c>
      <c r="K245" s="33" t="str">
        <f t="shared" si="11"/>
        <v>Belmont Vera</v>
      </c>
      <c r="L245" s="34"/>
      <c r="M245" s="27"/>
      <c r="N245" s="35" t="s">
        <v>3</v>
      </c>
      <c r="O245" s="35" t="s">
        <v>297</v>
      </c>
      <c r="P245" s="35" t="s">
        <v>96</v>
      </c>
      <c r="Q245" s="27"/>
      <c r="R245" s="27"/>
      <c r="S245" s="27"/>
      <c r="T245" s="27"/>
      <c r="U245" s="27"/>
    </row>
    <row r="246" spans="1:21">
      <c r="A246" s="26"/>
      <c r="B246" s="27"/>
      <c r="C246" s="14" t="s">
        <v>528</v>
      </c>
      <c r="D246" s="15" t="str" cm="1">
        <f t="array" ref="D246">_xlfn.LET(_xlpm.X,TRIM(SUBSTITUTE(C246,"-"," ")), _xlpm.nbr, LEN(_xlpm.X)+1-LEN(SUBSTITUTE(_xlpm.X," ","")),IF(_xlpm.nbr=3,TRIM(C246),""))</f>
        <v/>
      </c>
      <c r="E246" s="41"/>
      <c r="F246" s="41">
        <f t="shared" si="9"/>
        <v>0</v>
      </c>
      <c r="G246" s="41">
        <f t="shared" si="10"/>
        <v>1</v>
      </c>
      <c r="H246" s="41" t="str">
        <f>'Films français.tab'!$C$1</f>
        <v>Réalisateur</v>
      </c>
      <c r="I246" s="41" t="e" cm="1">
        <f t="array" ref="I246">_xlfn.TEXTBEFORE(_xlfn.TEXTSPLIT(A246,CHAR(10),,TRUE),"1")</f>
        <v>#VALUE!</v>
      </c>
      <c r="J246" s="41" t="e" cm="1">
        <f t="array" ref="J246">_xlfn.TEXTAFTER(_xlfn.TEXTSPLIT($A$2,CHAR(10),,TRUE)," ",-1)</f>
        <v>#VALUE!</v>
      </c>
      <c r="K246" s="33" t="str">
        <f t="shared" si="11"/>
        <v>Lemercier Valérie</v>
      </c>
      <c r="L246" s="34"/>
      <c r="M246" s="27"/>
      <c r="N246" s="27"/>
      <c r="O246" s="35" t="s">
        <v>529</v>
      </c>
      <c r="P246" s="27"/>
      <c r="Q246" s="27"/>
      <c r="R246" s="27"/>
      <c r="S246" s="27"/>
      <c r="T246" s="27"/>
      <c r="U246" s="27"/>
    </row>
    <row r="247" spans="1:21">
      <c r="A247" s="38" t="s">
        <v>349</v>
      </c>
      <c r="B247" s="27"/>
      <c r="C247" s="14" t="s">
        <v>350</v>
      </c>
      <c r="D247" s="15" t="str" cm="1">
        <f t="array" ref="D247">_xlfn.LET(_xlpm.X,TRIM(SUBSTITUTE(C247,"-"," ")), _xlpm.nbr, LEN(_xlpm.X)+1-LEN(SUBSTITUTE(_xlpm.X," ","")),IF(_xlpm.nbr=3,TRIM(C247),""))</f>
        <v/>
      </c>
      <c r="E247" s="41"/>
      <c r="F247" s="41">
        <f t="shared" si="9"/>
        <v>0</v>
      </c>
      <c r="G247" s="41">
        <f t="shared" si="10"/>
        <v>1</v>
      </c>
      <c r="H247" s="41" t="str">
        <f>'Films français.tab'!$C$1</f>
        <v>Réalisateur</v>
      </c>
      <c r="I247" s="41" t="e" cm="1">
        <f t="array" ref="I247">_xlfn.TEXTBEFORE(_xlfn.TEXTSPLIT(A247,CHAR(10),,TRUE),"1")</f>
        <v>#N/A</v>
      </c>
      <c r="J247" s="41" t="e" cm="1">
        <f t="array" ref="J247">_xlfn.TEXTAFTER(_xlfn.TEXTSPLIT($A$2,CHAR(10),,TRUE)," ",-1)</f>
        <v>#VALUE!</v>
      </c>
      <c r="K247" s="33" t="str">
        <f t="shared" si="11"/>
        <v>Beauvois Xavier</v>
      </c>
      <c r="L247" s="34"/>
      <c r="M247" s="27"/>
      <c r="N247" s="27"/>
      <c r="O247" s="35" t="s">
        <v>351</v>
      </c>
      <c r="P247" s="27"/>
      <c r="Q247" s="35" t="s">
        <v>174</v>
      </c>
      <c r="R247" s="35" t="s">
        <v>3</v>
      </c>
      <c r="S247" s="27"/>
      <c r="T247" s="27"/>
      <c r="U247" s="27"/>
    </row>
    <row r="248" spans="1:21">
      <c r="A248" s="26"/>
      <c r="B248" s="27"/>
      <c r="C248" s="14" t="s">
        <v>158</v>
      </c>
      <c r="D248" s="15" t="str" cm="1">
        <f t="array" ref="D248">_xlfn.LET(_xlpm.X,TRIM(SUBSTITUTE(C248,"-"," ")), _xlpm.nbr, LEN(_xlpm.X)+1-LEN(SUBSTITUTE(_xlpm.X," ","")),IF(_xlpm.nbr=3,TRIM(C248),""))</f>
        <v/>
      </c>
      <c r="E248" s="41"/>
      <c r="F248" s="41">
        <f t="shared" si="9"/>
        <v>0</v>
      </c>
      <c r="G248" s="41">
        <f t="shared" si="10"/>
        <v>1</v>
      </c>
      <c r="H248" s="41" t="str">
        <f>'Films français.tab'!$C$1</f>
        <v>Réalisateur</v>
      </c>
      <c r="I248" s="41" t="e" cm="1">
        <f t="array" ref="I248">_xlfn.TEXTBEFORE(_xlfn.TEXTSPLIT(A248,CHAR(10),,TRUE),"1")</f>
        <v>#VALUE!</v>
      </c>
      <c r="J248" s="41" t="e" cm="1">
        <f t="array" ref="J248">_xlfn.TEXTAFTER(_xlfn.TEXTSPLIT($A$2,CHAR(10),,TRUE)," ",-1)</f>
        <v>#VALUE!</v>
      </c>
      <c r="K248" s="33" t="str">
        <f t="shared" si="11"/>
        <v>Bellon Yannick</v>
      </c>
      <c r="L248" s="34"/>
      <c r="M248" s="27"/>
      <c r="N248" s="27"/>
      <c r="O248" s="35" t="s">
        <v>159</v>
      </c>
      <c r="P248" s="27"/>
      <c r="Q248" s="27"/>
      <c r="R248" s="27"/>
      <c r="S248" s="27"/>
      <c r="T248" s="27"/>
      <c r="U248" s="27"/>
    </row>
    <row r="249" spans="1:21" ht="25.5">
      <c r="A249" s="38" t="s">
        <v>593</v>
      </c>
      <c r="B249" s="36"/>
      <c r="C249" s="14" t="s">
        <v>141</v>
      </c>
      <c r="D249" s="15" t="str" cm="1">
        <f t="array" ref="D249">_xlfn.LET(_xlpm.X,TRIM(SUBSTITUTE(C249,"-"," ")), _xlpm.nbr, LEN(_xlpm.X)+1-LEN(SUBSTITUTE(_xlpm.X," ","")),IF(_xlpm.nbr=3,TRIM(C249),""))</f>
        <v/>
      </c>
      <c r="E249" s="41"/>
      <c r="F249" s="41">
        <f t="shared" si="9"/>
        <v>0</v>
      </c>
      <c r="G249" s="41">
        <f t="shared" si="10"/>
        <v>1</v>
      </c>
      <c r="H249" s="41" t="str">
        <f>'Films français.tab'!$C$1</f>
        <v>Réalisateur</v>
      </c>
      <c r="I249" s="41" t="str" cm="1">
        <f t="array" ref="I249">_xlfn.TEXTBEFORE(_xlfn.TEXTSPLIT(A249,CHAR(10),,TRUE),"1")</f>
        <v xml:space="preserve">Dédée déAnvers </v>
      </c>
      <c r="J249" s="41" t="e" cm="1">
        <f t="array" ref="J249">_xlfn.TEXTAFTER(_xlfn.TEXTSPLIT($A$2,CHAR(10),,TRUE)," ",-1)</f>
        <v>#VALUE!</v>
      </c>
      <c r="K249" s="33" t="str">
        <f t="shared" si="11"/>
        <v>Allegret Yves</v>
      </c>
      <c r="L249" s="39" t="s">
        <v>3</v>
      </c>
      <c r="M249" s="36"/>
      <c r="N249" s="40" t="s">
        <v>3</v>
      </c>
      <c r="O249" s="40" t="s">
        <v>142</v>
      </c>
      <c r="P249" s="36"/>
      <c r="Q249" s="40" t="s">
        <v>34</v>
      </c>
      <c r="R249" s="36"/>
      <c r="S249" s="27"/>
      <c r="T249" s="27"/>
      <c r="U249" s="27"/>
    </row>
    <row r="250" spans="1:21" ht="58.5">
      <c r="A250" s="38" t="s">
        <v>629</v>
      </c>
      <c r="B250" s="27"/>
      <c r="C250" s="16" t="s">
        <v>156</v>
      </c>
      <c r="D250" s="17" t="str" cm="1">
        <f t="array" ref="D250">_xlfn.LET(_xlpm.X,TRIM(SUBSTITUTE(C250,"-"," ")), _xlpm.nbr, LEN(_xlpm.X)+1-LEN(SUBSTITUTE(_xlpm.X," ","")),IF(_xlpm.nbr=3,TRIM(C250),""))</f>
        <v/>
      </c>
      <c r="E250" s="18"/>
      <c r="F250" s="18">
        <f t="shared" si="9"/>
        <v>0</v>
      </c>
      <c r="G250" s="18">
        <f t="shared" si="10"/>
        <v>1</v>
      </c>
      <c r="H250" s="18" t="str">
        <f>'Films français.tab'!$C$1</f>
        <v>Réalisateur</v>
      </c>
      <c r="I250" s="18" t="str" cm="1">
        <f t="array" ref="I250">_xlfn.TEXTBEFORE(_xlfn.TEXTSPLIT(A250,CHAR(10),,TRUE),"1")</f>
        <v>Coplan sauve sa peau (</v>
      </c>
      <c r="J250" s="18" t="e" cm="1">
        <f t="array" ref="J250">_xlfn.TEXTAFTER(_xlfn.TEXTSPLIT($A$2,CHAR(10),,TRUE)," ",-1)</f>
        <v>#VALUE!</v>
      </c>
      <c r="K250" s="33" t="str">
        <f t="shared" si="11"/>
        <v>Boisset Yves</v>
      </c>
      <c r="L250" s="39" t="s">
        <v>3</v>
      </c>
      <c r="M250" s="36"/>
      <c r="N250" s="40" t="s">
        <v>29</v>
      </c>
      <c r="O250" s="40" t="s">
        <v>157</v>
      </c>
      <c r="P250" s="36"/>
      <c r="Q250" s="40" t="s">
        <v>31</v>
      </c>
      <c r="R250" s="36"/>
      <c r="S250" s="27"/>
      <c r="T250" s="27"/>
      <c r="U250" s="27"/>
    </row>
    <row r="251" spans="1:21">
      <c r="A251" s="38" t="s">
        <v>530</v>
      </c>
      <c r="B251" s="27"/>
      <c r="C251" s="14" t="s">
        <v>198</v>
      </c>
      <c r="D251" s="15" t="str" cm="1">
        <f t="array" ref="D251">_xlfn.LET(_xlpm.X,TRIM(SUBSTITUTE(C251,"-"," ")), _xlpm.nbr, LEN(_xlpm.X)+1-LEN(SUBSTITUTE(_xlpm.X," ","")),IF(_xlpm.nbr=3,TRIM(C251),""))</f>
        <v/>
      </c>
      <c r="E251" s="41"/>
      <c r="F251" s="41">
        <f t="shared" si="9"/>
        <v>0</v>
      </c>
      <c r="G251" s="41">
        <f t="shared" si="10"/>
        <v>1</v>
      </c>
      <c r="H251" s="41" t="str">
        <f>'Films français.tab'!$C$1</f>
        <v>Réalisateur</v>
      </c>
      <c r="I251" s="41" t="str" cm="1">
        <f t="array" ref="I251">_xlfn.TEXTBEFORE(_xlfn.TEXTSPLIT(A251,CHAR(10),,TRUE),"1")</f>
        <v xml:space="preserve">Les héros sont fatigués </v>
      </c>
      <c r="J251" s="41" t="e" cm="1">
        <f t="array" ref="J251">_xlfn.TEXTAFTER(_xlfn.TEXTSPLIT($A$2,CHAR(10),,TRUE)," ",-1)</f>
        <v>#VALUE!</v>
      </c>
      <c r="K251" s="33" t="str">
        <f t="shared" si="11"/>
        <v>Ciampi Yves</v>
      </c>
      <c r="L251" s="47" t="s">
        <v>3</v>
      </c>
      <c r="M251" s="27"/>
      <c r="N251" s="27"/>
      <c r="O251" s="35" t="s">
        <v>199</v>
      </c>
      <c r="P251" s="27"/>
      <c r="Q251" s="27"/>
      <c r="R251" s="27"/>
      <c r="S251" s="27"/>
      <c r="T251" s="27"/>
      <c r="U251" s="27"/>
    </row>
    <row r="252" spans="1:21" ht="83.25">
      <c r="A252" s="38" t="s">
        <v>471</v>
      </c>
      <c r="B252" s="27"/>
      <c r="C252" s="16" t="s">
        <v>166</v>
      </c>
      <c r="D252" s="17" t="str" cm="1">
        <f t="array" ref="D252">_xlfn.LET(_xlpm.X,TRIM(SUBSTITUTE(C252,"-"," ")), _xlpm.nbr, LEN(_xlpm.X)+1-LEN(SUBSTITUTE(_xlpm.X," ","")),IF(_xlpm.nbr=3,TRIM(C252),""))</f>
        <v/>
      </c>
      <c r="E252" s="18"/>
      <c r="F252" s="18">
        <f t="shared" si="9"/>
        <v>0</v>
      </c>
      <c r="G252" s="18">
        <f t="shared" si="10"/>
        <v>1</v>
      </c>
      <c r="H252" s="18" t="str">
        <f>'Films français.tab'!$C$1</f>
        <v>Réalisateur</v>
      </c>
      <c r="I252" s="18" t="str" cm="1">
        <f t="array" ref="I252">_xlfn.TEXTBEFORE(_xlfn.TEXTSPLIT(A252,CHAR(10),,TRUE),"1")</f>
        <v>Les Hommes ne pensent qu'‡ ça (</v>
      </c>
      <c r="J252" s="18" t="e" cm="1">
        <f t="array" ref="J252">_xlfn.TEXTAFTER(_xlfn.TEXTSPLIT($A$2,CHAR(10),,TRUE)," ",-1)</f>
        <v>#VALUE!</v>
      </c>
      <c r="K252" s="33" t="str">
        <f t="shared" si="11"/>
        <v>Robert Yves</v>
      </c>
      <c r="L252" s="39" t="s">
        <v>3</v>
      </c>
      <c r="M252" s="36"/>
      <c r="N252" s="40" t="s">
        <v>29</v>
      </c>
      <c r="O252" s="40" t="s">
        <v>167</v>
      </c>
      <c r="P252" s="36"/>
      <c r="Q252" s="40" t="s">
        <v>31</v>
      </c>
      <c r="R252" s="36"/>
      <c r="S252" s="27"/>
      <c r="T252" s="27"/>
      <c r="U252" s="27"/>
    </row>
    <row r="253" spans="1:21">
      <c r="A253" s="26"/>
      <c r="B253" s="27"/>
      <c r="C253" s="14" t="s">
        <v>383</v>
      </c>
      <c r="D253" s="15" t="str" cm="1">
        <f t="array" ref="D253">_xlfn.LET(_xlpm.X,TRIM(SUBSTITUTE(C253,"-"," ")), _xlpm.nbr, LEN(_xlpm.X)+1-LEN(SUBSTITUTE(_xlpm.X," ","")),IF(_xlpm.nbr=3,TRIM(C253),""))</f>
        <v/>
      </c>
      <c r="E253" s="41"/>
      <c r="F253" s="41">
        <f t="shared" si="9"/>
        <v>0</v>
      </c>
      <c r="G253" s="41">
        <f t="shared" si="10"/>
        <v>1</v>
      </c>
      <c r="H253" s="41" t="str">
        <f>'Films français.tab'!$C$1</f>
        <v>Réalisateur</v>
      </c>
      <c r="I253" s="41" t="e" cm="1">
        <f t="array" ref="I253">_xlfn.TEXTBEFORE(_xlfn.TEXTSPLIT(A253,CHAR(10),,TRUE),"1")</f>
        <v>#VALUE!</v>
      </c>
      <c r="J253" s="41" t="e" cm="1">
        <f t="array" ref="J253">_xlfn.TEXTAFTER(_xlfn.TEXTSPLIT($A$2,CHAR(10),,TRUE)," ",-1)</f>
        <v>#VALUE!</v>
      </c>
      <c r="K253" s="33" t="str">
        <f t="shared" si="11"/>
        <v>Breitman Zabou</v>
      </c>
      <c r="L253" s="34"/>
      <c r="M253" s="27"/>
      <c r="N253" s="27"/>
      <c r="O253" s="35" t="s">
        <v>384</v>
      </c>
      <c r="P253" s="27"/>
      <c r="Q253" s="35" t="s">
        <v>174</v>
      </c>
      <c r="R253" s="27"/>
      <c r="S253" s="27"/>
      <c r="T253" s="27"/>
      <c r="U253" s="27"/>
    </row>
    <row r="254" spans="1:21">
      <c r="A254" s="38" t="s">
        <v>631</v>
      </c>
      <c r="B254" s="27"/>
      <c r="C254" s="14"/>
      <c r="D254" s="15" t="str" cm="1">
        <f t="array" ref="D254">_xlfn.LET(_xlpm.X,TRIM(SUBSTITUTE(C254,"-"," ")), _xlpm.nbr, LEN(_xlpm.X)+1-LEN(SUBSTITUTE(_xlpm.X," ","")),IF(_xlpm.nbr=3,TRIM(C254),""))</f>
        <v/>
      </c>
      <c r="E254" s="41"/>
      <c r="F254" s="41">
        <f t="shared" si="9"/>
        <v>0</v>
      </c>
      <c r="G254" s="41">
        <f t="shared" si="10"/>
        <v>0</v>
      </c>
      <c r="H254" s="41" t="str">
        <f>'Films français.tab'!$C$1</f>
        <v>Réalisateur</v>
      </c>
      <c r="I254" s="41" t="e" cm="1">
        <f t="array" ref="I254">_xlfn.TEXTBEFORE(_xlfn.TEXTSPLIT(A254,CHAR(10),,TRUE),"1")</f>
        <v>#N/A</v>
      </c>
      <c r="J254" s="41" t="e" cm="1">
        <f t="array" ref="J254">_xlfn.TEXTAFTER(_xlfn.TEXTSPLIT($A$2,CHAR(10),,TRUE)," ",-1)</f>
        <v>#VALUE!</v>
      </c>
      <c r="K254" s="33" t="e">
        <f t="shared" si="11"/>
        <v>#VALUE!</v>
      </c>
      <c r="L254" s="39"/>
      <c r="M254" s="36"/>
      <c r="N254" s="40"/>
      <c r="O254" s="35"/>
      <c r="P254" s="36"/>
      <c r="Q254" s="40"/>
      <c r="R254" s="36"/>
      <c r="S254" s="27"/>
      <c r="T254" s="27"/>
      <c r="U254" s="27"/>
    </row>
    <row r="255" spans="1:21" ht="45">
      <c r="A255" s="64"/>
      <c r="B255" s="65"/>
      <c r="C255" s="66" t="s">
        <v>637</v>
      </c>
      <c r="D255" s="50"/>
      <c r="E255" s="41"/>
      <c r="F255" s="41">
        <f t="shared" si="9"/>
        <v>0</v>
      </c>
      <c r="G255" s="41">
        <f>LEN(C255)-LEN(SUBSTITUTE(C255," ",""))</f>
        <v>4</v>
      </c>
      <c r="H255" s="41" t="str">
        <f>'Films français.tab'!$C$1</f>
        <v>Réalisateur</v>
      </c>
      <c r="I255" s="41" t="e" cm="1">
        <f t="array" ref="I255">_xlfn.TEXTBEFORE(_xlfn.TEXTSPLIT(A255,CHAR(10),,TRUE),"1")</f>
        <v>#VALUE!</v>
      </c>
      <c r="J255" s="41" t="e" cm="1">
        <f t="array" ref="J255">_xlfn.TEXTAFTER(_xlfn.TEXTSPLIT($A$2,CHAR(10),,TRUE)," ",-1)</f>
        <v>#VALUE!</v>
      </c>
      <c r="K255" s="67" t="str">
        <f t="shared" si="11"/>
        <v>Fabien Pierre Marie Grosjean Honoré</v>
      </c>
      <c r="L255" s="45"/>
      <c r="M255" s="68"/>
    </row>
  </sheetData>
  <phoneticPr fontId="8" alignment="center"/>
  <pageMargins left="1" right="1" top="1" bottom="1" header="0.25" footer="0.25"/>
  <pageSetup orientation="landscape"/>
  <headerFooter>
    <oddFooter>&amp;C&amp;"Helvetica,Regular"&amp;12&amp;K000000&amp;P</oddFooter>
  </headerFooter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0B73-91B9-284E-B6AC-560724BFFE21}">
  <dimension ref="A1:N3"/>
  <sheetViews>
    <sheetView zoomScaleNormal="150" zoomScaleSheetLayoutView="100" workbookViewId="0">
      <selection sqref="A1:A1048576"/>
    </sheetView>
  </sheetViews>
  <sheetFormatPr baseColWidth="10" defaultColWidth="8.7265625" defaultRowHeight="18.75"/>
  <cols>
    <col min="1" max="1" width="64.90625" customWidth="1"/>
  </cols>
  <sheetData>
    <row r="1" spans="1:14" ht="30">
      <c r="A1" s="12" t="s">
        <v>629</v>
      </c>
      <c r="B1" s="2"/>
      <c r="C1" s="9" t="s">
        <v>156</v>
      </c>
      <c r="D1" s="7" t="str">
        <f>RIGHT(C1,LEN(C1)-FIND(" ",C1))&amp;" "&amp;LEFT(C1,FIND(" ",C1)-1)</f>
        <v>Boisset Yves</v>
      </c>
      <c r="E1" s="11" t="s">
        <v>3</v>
      </c>
      <c r="F1" s="5"/>
      <c r="G1" s="4" t="s">
        <v>29</v>
      </c>
      <c r="H1" s="6" t="s">
        <v>157</v>
      </c>
      <c r="I1" s="5"/>
      <c r="J1" s="4" t="s">
        <v>31</v>
      </c>
      <c r="K1" s="5"/>
      <c r="L1" s="5"/>
      <c r="M1" s="5"/>
      <c r="N1" s="5"/>
    </row>
    <row r="2" spans="1:14" ht="30">
      <c r="A2" s="13"/>
      <c r="B2" s="2"/>
      <c r="C2" s="9" t="s">
        <v>125</v>
      </c>
      <c r="D2" s="7" t="str">
        <f>RIGHT(C2,LEN(C2)-FIND(" ",C2))&amp;" "&amp;LEFT(C2,FIND(" ",C2)-1)</f>
        <v>Clapisch Cedric</v>
      </c>
      <c r="E2" s="10" t="s">
        <v>42</v>
      </c>
      <c r="F2" s="2"/>
      <c r="G2" s="1" t="s">
        <v>29</v>
      </c>
      <c r="H2" s="3" t="s">
        <v>126</v>
      </c>
      <c r="I2" s="1" t="s">
        <v>96</v>
      </c>
      <c r="J2" s="2"/>
      <c r="K2" s="2"/>
      <c r="L2" s="5"/>
      <c r="M2" s="5"/>
      <c r="N2" s="5"/>
    </row>
    <row r="3" spans="1:14" ht="30">
      <c r="A3" s="12" t="s">
        <v>546</v>
      </c>
      <c r="B3" s="2"/>
      <c r="C3" s="8" t="s">
        <v>257</v>
      </c>
      <c r="D3" s="7" t="str">
        <f>RIGHT(C3,LEN(C3)-FIND(" ",C3))&amp;" "&amp;LEFT(C3,FIND(" ",C3)-1)</f>
        <v>Borderie Bernard</v>
      </c>
      <c r="E3" s="10" t="s">
        <v>3</v>
      </c>
      <c r="F3" s="2"/>
      <c r="G3" s="1" t="s">
        <v>3</v>
      </c>
      <c r="H3" s="1" t="s">
        <v>258</v>
      </c>
      <c r="I3" s="2"/>
      <c r="J3" s="2"/>
      <c r="K3" s="2"/>
      <c r="L3" s="5"/>
      <c r="M3" s="5"/>
      <c r="N3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947684-CC3F-4B6F-9156-11583E4CB6A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Films français.tab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DjiDji</dc:creator>
  <cp:keywords/>
  <dc:description/>
  <cp:lastModifiedBy>DjiDji</cp:lastModifiedBy>
  <cp:revision/>
  <dcterms:created xsi:type="dcterms:W3CDTF">2016-01-31T20:00:50Z</dcterms:created>
  <dcterms:modified xsi:type="dcterms:W3CDTF">2023-05-29T09:53:31Z</dcterms:modified>
  <cp:category/>
  <cp:contentStatus/>
</cp:coreProperties>
</file>