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06"/>
  <workbookPr codeName="ThisWorkbook" defaultThemeVersion="166925"/>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913E1FEC-7BEA-448B-8654-C781FC3D7E8D}" xr6:coauthVersionLast="47" xr6:coauthVersionMax="47" xr10:uidLastSave="{00000000-0000-0000-0000-000000000000}"/>
  <bookViews>
    <workbookView xWindow="0" yWindow="0" windowWidth="28800" windowHeight="15600" tabRatio="345" activeTab="2" xr2:uid="{00000000-000D-0000-FFFF-FFFF00000000}"/>
  </bookViews>
  <sheets>
    <sheet name="Planning" sheetId="1" r:id="rId1"/>
    <sheet name="Individuel 1" sheetId="2" r:id="rId2"/>
    <sheet name="Alessandro" sheetId="5" r:id="rId3"/>
  </sheets>
  <definedNames>
    <definedName name="_xlnm.Print_Area" localSheetId="2">Alessandro!$A$1:$AT$13</definedName>
    <definedName name="_xlnm.Print_Area" localSheetId="1">'Individuel 1'!$A$1:$BF$23</definedName>
    <definedName name="_xlnm.Print_Area" localSheetId="0">Planning!$A$1:$BF$23</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 xmlns:loext="http://schemas.libreoffice.org/" uri="{7626C862-2A13-11E5-B345-FEFF819CDC9F}">
      <loext:extCalcPr stringRefSyntax="ExcelA1"/>
    </ext>
  </extLst>
</workbook>
</file>

<file path=xl/calcChain.xml><?xml version="1.0" encoding="utf-8"?>
<calcChain xmlns="http://schemas.openxmlformats.org/spreadsheetml/2006/main">
  <c r="M18" i="5" l="1"/>
  <c r="M19" i="5"/>
  <c r="M20" i="5"/>
  <c r="M21" i="5"/>
  <c r="M22" i="5"/>
  <c r="K18" i="5"/>
  <c r="K19" i="5"/>
  <c r="K20" i="5"/>
  <c r="K21" i="5"/>
  <c r="K22" i="5"/>
  <c r="I18" i="5"/>
  <c r="I19" i="5"/>
  <c r="I20" i="5"/>
  <c r="I21" i="5"/>
  <c r="I22" i="5"/>
  <c r="G18" i="5"/>
  <c r="G19" i="5"/>
  <c r="G20" i="5"/>
  <c r="G21" i="5"/>
  <c r="G22" i="5"/>
  <c r="E22" i="5"/>
  <c r="E21" i="5"/>
  <c r="E20" i="5"/>
  <c r="E19" i="5"/>
  <c r="E18" i="5"/>
  <c r="C27" i="1" a="1"/>
  <c r="C27" i="1" s="1"/>
  <c r="C28" i="1" a="1"/>
  <c r="C28" i="1" s="1"/>
  <c r="C29" i="1" a="1"/>
  <c r="C29" i="1" s="1"/>
  <c r="C30" i="1" a="1"/>
  <c r="C30" i="1" s="1"/>
  <c r="C31" i="1" a="1"/>
  <c r="C31" i="1" s="1"/>
  <c r="C18" i="5"/>
  <c r="D9" i="5"/>
  <c r="D10" i="5"/>
  <c r="E13" i="5"/>
  <c r="E12" i="5"/>
  <c r="E11" i="5"/>
  <c r="E10" i="5"/>
  <c r="E9" i="5"/>
  <c r="C7" i="2"/>
  <c r="I13" i="5"/>
  <c r="I12" i="5"/>
  <c r="I11" i="5"/>
  <c r="I10" i="5"/>
  <c r="I9" i="5"/>
  <c r="G13" i="5"/>
  <c r="G12" i="5"/>
  <c r="G11" i="5"/>
  <c r="G10" i="5"/>
  <c r="G9" i="5"/>
  <c r="C13" i="5"/>
  <c r="C12" i="5"/>
  <c r="D12" i="5" s="1"/>
  <c r="C11" i="5"/>
  <c r="D11" i="5" s="1"/>
  <c r="C10" i="5"/>
  <c r="C9" i="5"/>
  <c r="D13" i="5"/>
  <c r="K13" i="5"/>
  <c r="M13" i="5"/>
  <c r="M12" i="5"/>
  <c r="K12" i="5"/>
  <c r="M11" i="5"/>
  <c r="K11" i="5"/>
  <c r="M10" i="5"/>
  <c r="K10" i="5"/>
  <c r="M9" i="5"/>
  <c r="K9" i="5"/>
  <c r="AQ8" i="5"/>
  <c r="AM8" i="5"/>
  <c r="AI8" i="5"/>
  <c r="AE8" i="5"/>
  <c r="AA8" i="5"/>
  <c r="W8" i="5"/>
  <c r="S8" i="5"/>
  <c r="O8" i="5"/>
  <c r="M8" i="5"/>
  <c r="K8" i="5"/>
  <c r="I8" i="5"/>
  <c r="G8" i="5"/>
  <c r="E8" i="5"/>
  <c r="C8" i="5"/>
  <c r="AQ7" i="5"/>
  <c r="AM7" i="5"/>
  <c r="AI7" i="5"/>
  <c r="AE7" i="5"/>
  <c r="AA7" i="5"/>
  <c r="W7" i="5"/>
  <c r="S7" i="5"/>
  <c r="O7" i="5"/>
  <c r="M7" i="5"/>
  <c r="K7" i="5"/>
  <c r="I7" i="5"/>
  <c r="G7" i="5"/>
  <c r="E7" i="5"/>
  <c r="C7" i="5"/>
  <c r="AQ6" i="5"/>
  <c r="AM6" i="5"/>
  <c r="AI6" i="5"/>
  <c r="AE6" i="5"/>
  <c r="AA6" i="5"/>
  <c r="W6" i="5"/>
  <c r="S6" i="5"/>
  <c r="O6" i="5"/>
  <c r="M6" i="5"/>
  <c r="K6" i="5"/>
  <c r="I6" i="5"/>
  <c r="G6" i="5"/>
  <c r="E6" i="5"/>
  <c r="C6" i="5"/>
  <c r="AQ5" i="5"/>
  <c r="AM5" i="5"/>
  <c r="AI5" i="5"/>
  <c r="AE5" i="5"/>
  <c r="AA5" i="5"/>
  <c r="W5" i="5"/>
  <c r="S5" i="5"/>
  <c r="O5" i="5"/>
  <c r="M5" i="5"/>
  <c r="K5" i="5"/>
  <c r="I5" i="5"/>
  <c r="G5" i="5"/>
  <c r="E5" i="5"/>
  <c r="C5" i="5"/>
  <c r="AQ4" i="5"/>
  <c r="AM4" i="5"/>
  <c r="AI4" i="5"/>
  <c r="AE4" i="5"/>
  <c r="AA4" i="5"/>
  <c r="W4" i="5"/>
  <c r="S4" i="5"/>
  <c r="O4" i="5"/>
  <c r="M4" i="5"/>
  <c r="K4" i="5"/>
  <c r="I4" i="5"/>
  <c r="G4" i="5"/>
  <c r="E4" i="5"/>
  <c r="C4" i="5"/>
  <c r="AQ3" i="5"/>
  <c r="AM3" i="5"/>
  <c r="AI3" i="5"/>
  <c r="AE3" i="5"/>
  <c r="AA3" i="5"/>
  <c r="W3" i="5"/>
  <c r="S3" i="5"/>
  <c r="O3" i="5"/>
  <c r="M3" i="5"/>
  <c r="K3" i="5"/>
  <c r="I3" i="5"/>
  <c r="G3" i="5"/>
  <c r="E3" i="5"/>
  <c r="C3" i="5"/>
  <c r="AQ2" i="5"/>
  <c r="AM2" i="5"/>
  <c r="AI2" i="5"/>
  <c r="AE2" i="5"/>
  <c r="AA2" i="5"/>
  <c r="W2" i="5"/>
  <c r="S2" i="5"/>
  <c r="O2" i="5"/>
  <c r="M2" i="5"/>
  <c r="K2" i="5"/>
  <c r="I2" i="5"/>
  <c r="G2" i="5"/>
  <c r="E2" i="5"/>
  <c r="C2" i="5"/>
  <c r="C19" i="5" s="1"/>
  <c r="G4" i="2"/>
  <c r="K2" i="2"/>
  <c r="O2" i="2"/>
  <c r="S2" i="2"/>
  <c r="W2" i="2"/>
  <c r="AA2" i="2"/>
  <c r="AE2" i="2"/>
  <c r="AI2" i="2"/>
  <c r="AM2" i="2"/>
  <c r="AQ2" i="2"/>
  <c r="AU2" i="2"/>
  <c r="AY2" i="2"/>
  <c r="BC2" i="2"/>
  <c r="O3" i="2"/>
  <c r="S3" i="2"/>
  <c r="W3" i="2"/>
  <c r="AA3" i="2"/>
  <c r="AE3" i="2"/>
  <c r="AI3" i="2"/>
  <c r="AM3" i="2"/>
  <c r="AQ3" i="2"/>
  <c r="AU3" i="2"/>
  <c r="AY3" i="2"/>
  <c r="BC3" i="2"/>
  <c r="O4" i="2"/>
  <c r="S4" i="2"/>
  <c r="W4" i="2"/>
  <c r="AA4" i="2"/>
  <c r="AE4" i="2"/>
  <c r="AI4" i="2"/>
  <c r="AM4" i="2"/>
  <c r="AQ4" i="2"/>
  <c r="AU4" i="2"/>
  <c r="AY4" i="2"/>
  <c r="BC4" i="2"/>
  <c r="O5" i="2"/>
  <c r="S5" i="2"/>
  <c r="W5" i="2"/>
  <c r="AA5" i="2"/>
  <c r="AE5" i="2"/>
  <c r="AI5" i="2"/>
  <c r="AM5" i="2"/>
  <c r="AQ5" i="2"/>
  <c r="AU5" i="2"/>
  <c r="AY5" i="2"/>
  <c r="BC5" i="2"/>
  <c r="O6" i="2"/>
  <c r="S6" i="2"/>
  <c r="W6" i="2"/>
  <c r="AA6" i="2"/>
  <c r="AE6" i="2"/>
  <c r="AI6" i="2"/>
  <c r="AM6" i="2"/>
  <c r="AQ6" i="2"/>
  <c r="AU6" i="2"/>
  <c r="AY6" i="2"/>
  <c r="BC6" i="2"/>
  <c r="O7" i="2"/>
  <c r="S7" i="2"/>
  <c r="W7" i="2"/>
  <c r="AA7" i="2"/>
  <c r="AE7" i="2"/>
  <c r="AI7" i="2"/>
  <c r="AM7" i="2"/>
  <c r="AQ7" i="2"/>
  <c r="AU7" i="2"/>
  <c r="AY7" i="2"/>
  <c r="BC7" i="2"/>
  <c r="O8" i="2"/>
  <c r="S8" i="2"/>
  <c r="W8" i="2"/>
  <c r="AA8" i="2"/>
  <c r="AE8" i="2"/>
  <c r="AI8" i="2"/>
  <c r="AM8" i="2"/>
  <c r="AQ8" i="2"/>
  <c r="AU8" i="2"/>
  <c r="AY8" i="2"/>
  <c r="BC8" i="2"/>
  <c r="G3" i="2"/>
  <c r="K3" i="2"/>
  <c r="K4" i="2"/>
  <c r="G5" i="2"/>
  <c r="K5" i="2"/>
  <c r="G6" i="2"/>
  <c r="K6" i="2"/>
  <c r="G7" i="2"/>
  <c r="K7" i="2"/>
  <c r="G8" i="2"/>
  <c r="K8" i="2"/>
  <c r="G2" i="2"/>
  <c r="C3" i="2"/>
  <c r="C4" i="2"/>
  <c r="C5" i="2"/>
  <c r="C6" i="2"/>
  <c r="C8" i="2"/>
  <c r="C2" i="2"/>
  <c r="X23" i="2"/>
  <c r="X21" i="2"/>
  <c r="X20" i="2"/>
  <c r="X19" i="2"/>
  <c r="X18" i="2"/>
  <c r="X17" i="2"/>
  <c r="X16" i="2"/>
  <c r="X15" i="2"/>
  <c r="X14" i="2"/>
  <c r="X13" i="2"/>
  <c r="X12" i="2"/>
  <c r="X11" i="2"/>
  <c r="X10" i="2"/>
  <c r="X9" i="2"/>
  <c r="V23" i="2"/>
  <c r="V22" i="2"/>
  <c r="V21" i="2"/>
  <c r="V20" i="2"/>
  <c r="V19" i="2"/>
  <c r="V18" i="2"/>
  <c r="V17" i="2"/>
  <c r="V16" i="2"/>
  <c r="V15" i="2"/>
  <c r="V14" i="2"/>
  <c r="V13" i="2"/>
  <c r="V12" i="2"/>
  <c r="V11" i="2"/>
  <c r="V10" i="2"/>
  <c r="V9" i="2"/>
  <c r="T23" i="2"/>
  <c r="T22" i="2"/>
  <c r="T21" i="2"/>
  <c r="T20" i="2"/>
  <c r="T19" i="2"/>
  <c r="T18" i="2"/>
  <c r="T17" i="2"/>
  <c r="T16" i="2"/>
  <c r="T15" i="2"/>
  <c r="T14" i="2"/>
  <c r="T13" i="2"/>
  <c r="T12" i="2"/>
  <c r="T11" i="2"/>
  <c r="T10" i="2"/>
  <c r="T9" i="2"/>
  <c r="R23" i="2"/>
  <c r="R22" i="2"/>
  <c r="R21" i="2"/>
  <c r="R20" i="2"/>
  <c r="R19" i="2"/>
  <c r="R18" i="2"/>
  <c r="R17" i="2"/>
  <c r="R16" i="2"/>
  <c r="R14" i="2"/>
  <c r="R13" i="2"/>
  <c r="R12" i="2"/>
  <c r="R11" i="2"/>
  <c r="R10" i="2"/>
  <c r="R9" i="2"/>
  <c r="P23" i="2"/>
  <c r="P22" i="2"/>
  <c r="P20" i="2"/>
  <c r="P19" i="2"/>
  <c r="P17" i="2"/>
  <c r="P16" i="2"/>
  <c r="P14" i="2"/>
  <c r="P13" i="2"/>
  <c r="P11" i="2"/>
  <c r="P10" i="2"/>
  <c r="P9" i="2"/>
  <c r="N23" i="2"/>
  <c r="N22" i="2"/>
  <c r="N21" i="2"/>
  <c r="N20" i="2"/>
  <c r="N19" i="2"/>
  <c r="N18" i="2"/>
  <c r="N17" i="2"/>
  <c r="N16" i="2"/>
  <c r="N15" i="2"/>
  <c r="N14" i="2"/>
  <c r="N13" i="2"/>
  <c r="N12" i="2"/>
  <c r="N11" i="2"/>
  <c r="N10" i="2"/>
  <c r="N9" i="2"/>
  <c r="L23" i="2"/>
  <c r="L22" i="2"/>
  <c r="L20" i="2"/>
  <c r="L19" i="2"/>
  <c r="L17" i="2"/>
  <c r="L14" i="2"/>
  <c r="L13" i="2"/>
  <c r="L12" i="2"/>
  <c r="L11" i="2"/>
  <c r="L10" i="2"/>
  <c r="J23" i="2"/>
  <c r="J22" i="2"/>
  <c r="J21" i="2"/>
  <c r="J20" i="2"/>
  <c r="J19" i="2"/>
  <c r="J18" i="2"/>
  <c r="J17" i="2"/>
  <c r="J16" i="2"/>
  <c r="J15" i="2"/>
  <c r="J14" i="2"/>
  <c r="J13" i="2"/>
  <c r="J12" i="2"/>
  <c r="J11" i="2"/>
  <c r="J10" i="2"/>
  <c r="J9" i="2"/>
  <c r="H23" i="2"/>
  <c r="H22" i="2"/>
  <c r="H20" i="2"/>
  <c r="H19" i="2"/>
  <c r="H18" i="2"/>
  <c r="H17" i="2"/>
  <c r="H16" i="2"/>
  <c r="H14" i="2"/>
  <c r="H13" i="2"/>
  <c r="H12" i="2"/>
  <c r="H11" i="2"/>
  <c r="H9" i="2"/>
  <c r="F23" i="2"/>
  <c r="F22" i="2"/>
  <c r="F21" i="2"/>
  <c r="F20" i="2"/>
  <c r="F19" i="2"/>
  <c r="F18" i="2"/>
  <c r="F17" i="2"/>
  <c r="F15" i="2"/>
  <c r="F14" i="2"/>
  <c r="F13" i="2"/>
  <c r="F12" i="2"/>
  <c r="F11" i="2"/>
  <c r="F9" i="2"/>
  <c r="Y23" i="2"/>
  <c r="Y22" i="2"/>
  <c r="Y21" i="2"/>
  <c r="Y20" i="2"/>
  <c r="Y19" i="2"/>
  <c r="Y18" i="2"/>
  <c r="Y17" i="2"/>
  <c r="Y16" i="2"/>
  <c r="Y15" i="2"/>
  <c r="Y14" i="2"/>
  <c r="Y13" i="2"/>
  <c r="Y12" i="2"/>
  <c r="Y11" i="2"/>
  <c r="Y10" i="2"/>
  <c r="Y9" i="2"/>
  <c r="W23" i="2"/>
  <c r="W22" i="2"/>
  <c r="X22" i="2" s="1"/>
  <c r="W21" i="2"/>
  <c r="W20" i="2"/>
  <c r="W19" i="2"/>
  <c r="W18" i="2"/>
  <c r="W17" i="2"/>
  <c r="W16" i="2"/>
  <c r="W15" i="2"/>
  <c r="W14" i="2"/>
  <c r="W13" i="2"/>
  <c r="W12" i="2"/>
  <c r="W11" i="2"/>
  <c r="W10" i="2"/>
  <c r="W9" i="2"/>
  <c r="U23" i="2"/>
  <c r="U22" i="2"/>
  <c r="U21" i="2"/>
  <c r="U20" i="2"/>
  <c r="U19" i="2"/>
  <c r="U18" i="2"/>
  <c r="U17" i="2"/>
  <c r="U16" i="2"/>
  <c r="U15" i="2"/>
  <c r="U14" i="2"/>
  <c r="U13" i="2"/>
  <c r="U12" i="2"/>
  <c r="U11" i="2"/>
  <c r="U10" i="2"/>
  <c r="U9" i="2"/>
  <c r="S23" i="2"/>
  <c r="S22" i="2"/>
  <c r="S21" i="2"/>
  <c r="S20" i="2"/>
  <c r="S19" i="2"/>
  <c r="S18" i="2"/>
  <c r="S17" i="2"/>
  <c r="S16" i="2"/>
  <c r="S15" i="2"/>
  <c r="S14" i="2"/>
  <c r="S13" i="2"/>
  <c r="S12" i="2"/>
  <c r="S11" i="2"/>
  <c r="S10" i="2"/>
  <c r="S9" i="2"/>
  <c r="Q23" i="2"/>
  <c r="Q22" i="2"/>
  <c r="Q21" i="2"/>
  <c r="Q20" i="2"/>
  <c r="Q19" i="2"/>
  <c r="Q18" i="2"/>
  <c r="Q17" i="2"/>
  <c r="Q16" i="2"/>
  <c r="Q15" i="2"/>
  <c r="R15" i="2" s="1"/>
  <c r="Q14" i="2"/>
  <c r="Q13" i="2"/>
  <c r="Q12" i="2"/>
  <c r="Q11" i="2"/>
  <c r="Q10" i="2"/>
  <c r="Q9" i="2"/>
  <c r="O23" i="2"/>
  <c r="O22" i="2"/>
  <c r="O21" i="2"/>
  <c r="P21" i="2" s="1"/>
  <c r="O20" i="2"/>
  <c r="O19" i="2"/>
  <c r="O18" i="2"/>
  <c r="P18" i="2" s="1"/>
  <c r="O17" i="2"/>
  <c r="O16" i="2"/>
  <c r="O15" i="2"/>
  <c r="P15" i="2" s="1"/>
  <c r="O14" i="2"/>
  <c r="O13" i="2"/>
  <c r="O12" i="2"/>
  <c r="P12" i="2" s="1"/>
  <c r="O11" i="2"/>
  <c r="O10" i="2"/>
  <c r="O9" i="2"/>
  <c r="M23" i="2"/>
  <c r="M22" i="2"/>
  <c r="M21" i="2"/>
  <c r="M20" i="2"/>
  <c r="M19" i="2"/>
  <c r="M18" i="2"/>
  <c r="M17" i="2"/>
  <c r="M16" i="2"/>
  <c r="M15" i="2"/>
  <c r="M14" i="2"/>
  <c r="M13" i="2"/>
  <c r="M12" i="2"/>
  <c r="M11" i="2"/>
  <c r="M10" i="2"/>
  <c r="M9" i="2"/>
  <c r="K10" i="2"/>
  <c r="K11" i="2"/>
  <c r="K12" i="2"/>
  <c r="K13" i="2"/>
  <c r="K14" i="2"/>
  <c r="K15" i="2"/>
  <c r="L15" i="2" s="1"/>
  <c r="K16" i="2"/>
  <c r="L16" i="2" s="1"/>
  <c r="K17" i="2"/>
  <c r="K18" i="2"/>
  <c r="L18" i="2" s="1"/>
  <c r="K19" i="2"/>
  <c r="K20" i="2"/>
  <c r="K21" i="2"/>
  <c r="L21" i="2" s="1"/>
  <c r="K22" i="2"/>
  <c r="K23" i="2"/>
  <c r="K9" i="2"/>
  <c r="L9" i="2" s="1"/>
  <c r="D17" i="2"/>
  <c r="D20" i="2"/>
  <c r="I10" i="2"/>
  <c r="I11" i="2"/>
  <c r="I12" i="2"/>
  <c r="I13" i="2"/>
  <c r="I14" i="2"/>
  <c r="I15" i="2"/>
  <c r="I16" i="2"/>
  <c r="I17" i="2"/>
  <c r="I18" i="2"/>
  <c r="I19" i="2"/>
  <c r="I20" i="2"/>
  <c r="I21" i="2"/>
  <c r="I22" i="2"/>
  <c r="I23" i="2"/>
  <c r="I9" i="2"/>
  <c r="G10" i="2"/>
  <c r="H10" i="2" s="1"/>
  <c r="G11" i="2"/>
  <c r="G12" i="2"/>
  <c r="G13" i="2"/>
  <c r="G14" i="2"/>
  <c r="G15" i="2"/>
  <c r="H15" i="2" s="1"/>
  <c r="G16" i="2"/>
  <c r="G17" i="2"/>
  <c r="G18" i="2"/>
  <c r="G19" i="2"/>
  <c r="G20" i="2"/>
  <c r="G21" i="2"/>
  <c r="H21" i="2" s="1"/>
  <c r="G22" i="2"/>
  <c r="G23" i="2"/>
  <c r="G9" i="2"/>
  <c r="E10" i="2"/>
  <c r="F10" i="2" s="1"/>
  <c r="E11" i="2"/>
  <c r="E12" i="2"/>
  <c r="E13" i="2"/>
  <c r="E14" i="2"/>
  <c r="E15" i="2"/>
  <c r="E16" i="2"/>
  <c r="F16" i="2" s="1"/>
  <c r="E17" i="2"/>
  <c r="E18" i="2"/>
  <c r="E19" i="2"/>
  <c r="E20" i="2"/>
  <c r="E21" i="2"/>
  <c r="E22" i="2"/>
  <c r="E23" i="2"/>
  <c r="E9" i="2"/>
  <c r="C10" i="2"/>
  <c r="D10" i="2" s="1"/>
  <c r="C11" i="2"/>
  <c r="D11" i="2" s="1"/>
  <c r="C12" i="2"/>
  <c r="D12" i="2" s="1"/>
  <c r="C13" i="2"/>
  <c r="D13" i="2" s="1"/>
  <c r="C14" i="2"/>
  <c r="D14" i="2" s="1"/>
  <c r="C15" i="2"/>
  <c r="D15" i="2" s="1"/>
  <c r="C16" i="2"/>
  <c r="D16" i="2" s="1"/>
  <c r="C17" i="2"/>
  <c r="C18" i="2"/>
  <c r="D18" i="2" s="1"/>
  <c r="C19" i="2"/>
  <c r="D19" i="2" s="1"/>
  <c r="C20" i="2"/>
  <c r="C21" i="2"/>
  <c r="D21" i="2" s="1"/>
  <c r="C22" i="2"/>
  <c r="D22" i="2" s="1"/>
  <c r="C23" i="2"/>
  <c r="D23" i="2" s="1"/>
  <c r="C9" i="2"/>
  <c r="D9" i="2" s="1"/>
  <c r="N19" i="5" a="1"/>
  <c r="N20" i="5" a="1"/>
  <c r="N18" i="5" a="1"/>
  <c r="N22" i="5" a="1"/>
  <c r="N21" i="5" a="1"/>
  <c r="L19" i="5" a="1"/>
  <c r="L21" i="5" a="1"/>
  <c r="L18" i="5" a="1"/>
  <c r="L22" i="5" a="1"/>
  <c r="L20" i="5" a="1"/>
  <c r="J19" i="5" a="1"/>
  <c r="J21" i="5" a="1"/>
  <c r="J20" i="5" a="1"/>
  <c r="J18" i="5" a="1"/>
  <c r="J22" i="5" a="1"/>
  <c r="H19" i="5" a="1"/>
  <c r="H18" i="5" a="1"/>
  <c r="H22" i="5" a="1"/>
  <c r="H21" i="5" a="1"/>
  <c r="H20" i="5" a="1"/>
  <c r="F21" i="5" a="1"/>
  <c r="F22" i="5" a="1"/>
  <c r="F18" i="5" a="1"/>
  <c r="F19" i="5" a="1"/>
  <c r="F20" i="5" a="1"/>
  <c r="D19" i="5" a="1"/>
  <c r="D21" i="5" a="1"/>
  <c r="D20" i="5" a="1"/>
  <c r="D22" i="5" a="1"/>
  <c r="D18" i="5" a="1"/>
  <c r="N21" i="5" l="1"/>
  <c r="N22" i="5"/>
  <c r="N18" i="5"/>
  <c r="N20" i="5"/>
  <c r="N19" i="5"/>
  <c r="L20" i="5"/>
  <c r="L22" i="5"/>
  <c r="L18" i="5"/>
  <c r="L21" i="5"/>
  <c r="L19" i="5"/>
  <c r="J22" i="5"/>
  <c r="J18" i="5"/>
  <c r="J20" i="5"/>
  <c r="J21" i="5"/>
  <c r="J19" i="5"/>
  <c r="H20" i="5"/>
  <c r="H21" i="5"/>
  <c r="H22" i="5"/>
  <c r="H18" i="5"/>
  <c r="H19" i="5"/>
  <c r="F20" i="5"/>
  <c r="F19" i="5"/>
  <c r="F18" i="5"/>
  <c r="F22" i="5"/>
  <c r="F21" i="5"/>
  <c r="D22" i="5"/>
  <c r="D20" i="5"/>
  <c r="D21" i="5"/>
  <c r="D19" i="5"/>
  <c r="D18" i="5"/>
  <c r="C22" i="5"/>
  <c r="C21" i="5"/>
  <c r="C20" i="5"/>
</calcChain>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<sst xmlns="http://schemas.openxmlformats.org/spreadsheetml/2006/main" count="93" uniqueCount="26">
  <si>
    <t>Client</t>
  </si>
  <si>
    <t>Type</t>
  </si>
  <si>
    <t>Informations complémentaires</t>
  </si>
  <si>
    <t>Adresse</t>
  </si>
  <si>
    <t>Rue</t>
  </si>
  <si>
    <t>Ville</t>
  </si>
  <si>
    <t>LUNDI</t>
  </si>
  <si>
    <t>MARDI</t>
  </si>
  <si>
    <t>MERCREDI</t>
  </si>
  <si>
    <t>JEUDI</t>
  </si>
  <si>
    <t>VENDREDI</t>
  </si>
  <si>
    <t>S06</t>
  </si>
  <si>
    <t>Alessandro</t>
  </si>
  <si>
    <t>Besmir</t>
  </si>
  <si>
    <t>Edin</t>
  </si>
  <si>
    <t>am</t>
  </si>
  <si>
    <t>pm</t>
  </si>
  <si>
    <t>Joris</t>
  </si>
  <si>
    <t>Nicolas</t>
  </si>
  <si>
    <t>xx</t>
  </si>
  <si>
    <t>Sabag</t>
  </si>
  <si>
    <t>Getaz</t>
  </si>
  <si>
    <t>Sanitas</t>
  </si>
  <si>
    <t>Mobalpa Thoiry</t>
  </si>
  <si>
    <t>Veneta</t>
  </si>
  <si>
    <t>Ixina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</si>
</sst>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rgb="FF000000"/>
      <name val="Calibri"/>
      <family val="2"/>
      <charset val="1"/>
    </font>
    <font>
      <b/>
      <sz val="12"/>
      <color rgb="FF000000"/>
      <name val="Calibri"/>
      <family val="2"/>
      <charset val="1"/>
    </font>
    <font>
      <sz val="12"/>
      <color rgb="FF000000"/>
      <name val="Calibri"/>
      <family val="2"/>
      <charset val="1"/>
    </font>
    <font>
      <sz val="10"/>
      <color rgb="FF000000"/>
      <name val="Calibri"/>
      <family val="2"/>
      <charset val="1"/>
    </font>
    <font>
      <b/>
      <sz val="16"/>
      <color rgb="FF000000"/>
      <name val="Calibri"/>
      <family val="2"/>
      <charset val="1"/>
    </font>
    <font>
      <u/>
      <sz val="11"/>
      <color theme="10"/>
      <name val="Calibri"/>
      <family val="2"/>
      <charset val="1"/>
    </font>
    <font>
      <b/>
      <sz val="14"/>
      <color rgb="FF0070C0"/>
      <name val="Calibri"/>
      <family val="2"/>
      <charset val="1"/>
    </font>
    <font>
      <sz val="14"/>
      <color rgb="FF000000"/>
      <name val="Calibri"/>
      <family val="2"/>
      <charset val="1"/>
    </font>
    <font>
      <b/>
      <sz val="24"/>
      <color rgb="FFC00000"/>
      <name val="Calibri"/>
      <family val="2"/>
      <charset val="1"/>
    </font>
    <font>
      <b/>
      <sz val="10"/>
      <color rgb="FF000000"/>
      <name val="Calibri"/>
      <family val="2"/>
    </font>
  </fonts>
  <fills count="8">
    <fill>
      <patternFill patternType="none"/>
    </fill>
    <fill>
      <patternFill patternType="gray125"/>
    </fill>
    <fill>
      <patternFill patternType="solid">
        <fgColor rgb="FFF2F2F2"/>
        <bgColor rgb="FFFFFFFF"/>
      </patternFill>
    </fill>
    <fill>
      <patternFill patternType="solid">
        <fgColor rgb="FFD9D9D9"/>
        <bgColor rgb="FFC0C0C0"/>
      </patternFill>
    </fill>
    <fill>
      <patternFill patternType="solid">
        <fgColor rgb="FFFFFFFF"/>
        <bgColor rgb="FFF2F2F2"/>
      </patternFill>
    </fill>
    <fill>
      <patternFill patternType="solid">
        <fgColor rgb="FFFFFFFF"/>
        <bgColor indexed="64"/>
      </patternFill>
    </fill>
    <fill>
      <patternFill patternType="solid">
        <fgColor theme="0"/>
        <bgColor indexed="64"/>
      </patternFill>
    </fill>
    <fill>
      <patternFill patternType="solid">
        <fgColor theme="8" tint="0.79998168889431442"/>
        <bgColor indexed="64"/>
      </patternFill>
    </fill>
  </fills>
  <borders count="78">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style="thin">
        <color auto="1"/>
      </top>
      <bottom style="thin">
        <color auto="1"/>
      </bottom>
      <diagonal/>
    </border>
    <border>
      <left/>
      <right style="thin">
        <color auto="1"/>
      </right>
      <top style="thin">
        <color auto="1"/>
      </top>
      <bottom/>
      <diagonal/>
    </border>
    <border>
      <left style="thin">
        <color auto="1"/>
      </left>
      <right style="thin">
        <color auto="1"/>
      </right>
      <top/>
      <bottom style="thin">
        <color auto="1"/>
      </bottom>
      <diagonal/>
    </border>
    <border>
      <left style="medium">
        <color theme="1"/>
      </left>
      <right style="thin">
        <color auto="1"/>
      </right>
      <top style="medium">
        <color theme="1"/>
      </top>
      <bottom style="thin">
        <color auto="1"/>
      </bottom>
      <diagonal/>
    </border>
    <border>
      <left style="thin">
        <color auto="1"/>
      </left>
      <right style="thin">
        <color auto="1"/>
      </right>
      <top style="medium">
        <color theme="1"/>
      </top>
      <bottom style="thin">
        <color auto="1"/>
      </bottom>
      <diagonal/>
    </border>
    <border>
      <left style="thin">
        <color auto="1"/>
      </left>
      <right/>
      <top style="medium">
        <color theme="1"/>
      </top>
      <bottom style="thin">
        <color auto="1"/>
      </bottom>
      <diagonal/>
    </border>
    <border>
      <left style="thin">
        <color auto="1"/>
      </left>
      <right style="medium">
        <color theme="1"/>
      </right>
      <top style="medium">
        <color theme="1"/>
      </top>
      <bottom style="thin">
        <color auto="1"/>
      </bottom>
      <diagonal/>
    </border>
    <border>
      <left style="medium">
        <color theme="1"/>
      </left>
      <right style="thin">
        <color auto="1"/>
      </right>
      <top style="thin">
        <color auto="1"/>
      </top>
      <bottom style="thin">
        <color auto="1"/>
      </bottom>
      <diagonal/>
    </border>
    <border>
      <left style="thin">
        <color auto="1"/>
      </left>
      <right style="medium">
        <color theme="1"/>
      </right>
      <top style="thin">
        <color auto="1"/>
      </top>
      <bottom style="thin">
        <color auto="1"/>
      </bottom>
      <diagonal/>
    </border>
    <border>
      <left style="medium">
        <color theme="1"/>
      </left>
      <right style="thin">
        <color auto="1"/>
      </right>
      <top style="thin">
        <color auto="1"/>
      </top>
      <bottom style="medium">
        <color theme="1"/>
      </bottom>
      <diagonal/>
    </border>
    <border>
      <left style="thin">
        <color auto="1"/>
      </left>
      <right style="thin">
        <color auto="1"/>
      </right>
      <top style="thin">
        <color auto="1"/>
      </top>
      <bottom style="medium">
        <color theme="1"/>
      </bottom>
      <diagonal/>
    </border>
    <border>
      <left style="thin">
        <color auto="1"/>
      </left>
      <right/>
      <top style="thin">
        <color auto="1"/>
      </top>
      <bottom style="medium">
        <color theme="1"/>
      </bottom>
      <diagonal/>
    </border>
    <border>
      <left style="thin">
        <color auto="1"/>
      </left>
      <right style="medium">
        <color theme="1"/>
      </right>
      <top style="thin">
        <color auto="1"/>
      </top>
      <bottom style="medium">
        <color theme="1"/>
      </bottom>
      <diagonal/>
    </border>
    <border>
      <left style="medium">
        <color theme="1"/>
      </left>
      <right/>
      <top style="medium">
        <color theme="1"/>
      </top>
      <bottom/>
      <diagonal/>
    </border>
    <border>
      <left/>
      <right style="medium">
        <color theme="1"/>
      </right>
      <top style="medium">
        <color theme="1"/>
      </top>
      <bottom/>
      <diagonal/>
    </border>
    <border>
      <left style="medium">
        <color theme="1"/>
      </left>
      <right/>
      <top/>
      <bottom/>
      <diagonal/>
    </border>
    <border>
      <left/>
      <right style="medium">
        <color theme="1"/>
      </right>
      <top/>
      <bottom/>
      <diagonal/>
    </border>
    <border>
      <left style="medium">
        <color theme="1"/>
      </left>
      <right/>
      <top/>
      <bottom style="medium">
        <color theme="1"/>
      </bottom>
      <diagonal/>
    </border>
    <border>
      <left/>
      <right style="medium">
        <color theme="1"/>
      </right>
      <top/>
      <bottom style="medium">
        <color theme="1"/>
      </bottom>
      <diagonal/>
    </border>
    <border>
      <left style="medium">
        <color theme="1"/>
      </left>
      <right style="thin">
        <color auto="1"/>
      </right>
      <top/>
      <bottom style="thin">
        <color auto="1"/>
      </bottom>
      <diagonal/>
    </border>
    <border>
      <left/>
      <right style="thin">
        <color auto="1"/>
      </right>
      <top/>
      <bottom style="thin">
        <color auto="1"/>
      </bottom>
      <diagonal/>
    </border>
    <border>
      <left style="thin">
        <color auto="1"/>
      </left>
      <right style="medium">
        <color theme="1"/>
      </right>
      <top/>
      <bottom style="thin">
        <color auto="1"/>
      </bottom>
      <diagonal/>
    </border>
    <border>
      <left style="medium">
        <color theme="0" tint="-0.499984740745262"/>
      </left>
      <right style="thin">
        <color auto="1"/>
      </right>
      <top/>
      <bottom style="thin">
        <color auto="1"/>
      </bottom>
      <diagonal/>
    </border>
    <border>
      <left style="thin">
        <color auto="1"/>
      </left>
      <right style="medium">
        <color theme="0" tint="-0.499984740745262"/>
      </right>
      <top/>
      <bottom style="thin">
        <color auto="1"/>
      </bottom>
      <diagonal/>
    </border>
    <border>
      <left style="medium">
        <color theme="0" tint="-0.499984740745262"/>
      </left>
      <right style="thin">
        <color auto="1"/>
      </right>
      <top style="thin">
        <color auto="1"/>
      </top>
      <bottom/>
      <diagonal/>
    </border>
    <border>
      <left style="thin">
        <color auto="1"/>
      </left>
      <right style="medium">
        <color theme="0" tint="-0.499984740745262"/>
      </right>
      <top style="thin">
        <color auto="1"/>
      </top>
      <bottom/>
      <diagonal/>
    </border>
    <border>
      <left/>
      <right/>
      <top style="thin">
        <color theme="0" tint="-0.499984740745262"/>
      </top>
      <bottom/>
      <diagonal/>
    </border>
    <border>
      <left/>
      <right/>
      <top/>
      <bottom style="thin">
        <color theme="0" tint="-0.499984740745262"/>
      </bottom>
      <diagonal/>
    </border>
    <border>
      <left style="medium">
        <color theme="0" tint="-0.499984740745262"/>
      </left>
      <right/>
      <top style="thin">
        <color theme="0" tint="-0.499984740745262"/>
      </top>
      <bottom/>
      <diagonal/>
    </border>
    <border>
      <left/>
      <right style="medium">
        <color theme="0" tint="-0.499984740745262"/>
      </right>
      <top style="thin">
        <color theme="0" tint="-0.499984740745262"/>
      </top>
      <bottom/>
      <diagonal/>
    </border>
    <border>
      <left style="medium">
        <color theme="0" tint="-0.499984740745262"/>
      </left>
      <right/>
      <top/>
      <bottom/>
      <diagonal/>
    </border>
    <border>
      <left/>
      <right style="medium">
        <color theme="0" tint="-0.499984740745262"/>
      </right>
      <top/>
      <bottom/>
      <diagonal/>
    </border>
    <border>
      <left style="medium">
        <color theme="0" tint="-0.499984740745262"/>
      </left>
      <right/>
      <top/>
      <bottom style="thin">
        <color theme="0" tint="-0.499984740745262"/>
      </bottom>
      <diagonal/>
    </border>
    <border>
      <left/>
      <right style="medium">
        <color theme="0" tint="-0.499984740745262"/>
      </right>
      <top/>
      <bottom style="thin">
        <color theme="0" tint="-0.499984740745262"/>
      </bottom>
      <diagonal/>
    </border>
    <border>
      <left style="thin">
        <color auto="1"/>
      </left>
      <right/>
      <top style="thin">
        <color auto="1"/>
      </top>
      <bottom/>
      <diagonal/>
    </border>
    <border>
      <left style="thin">
        <color auto="1"/>
      </left>
      <right/>
      <top/>
      <bottom style="thin">
        <color auto="1"/>
      </bottom>
      <diagonal/>
    </border>
    <border>
      <left style="medium">
        <color indexed="64"/>
      </left>
      <right style="thin">
        <color rgb="FFBFBFBF"/>
      </right>
      <top style="medium">
        <color indexed="64"/>
      </top>
      <bottom/>
      <diagonal/>
    </border>
    <border>
      <left style="thin">
        <color rgb="FFBFBFBF"/>
      </left>
      <right style="thin">
        <color rgb="FFBFBFBF"/>
      </right>
      <top style="medium">
        <color indexed="64"/>
      </top>
      <bottom/>
      <diagonal/>
    </border>
    <border>
      <left style="thin">
        <color rgb="FFBFBFBF"/>
      </left>
      <right style="medium">
        <color indexed="64"/>
      </right>
      <top style="medium">
        <color indexed="64"/>
      </top>
      <bottom/>
      <diagonal/>
    </border>
    <border>
      <left style="medium">
        <color indexed="64"/>
      </left>
      <right style="thin">
        <color auto="1"/>
      </right>
      <top style="thin">
        <color auto="1"/>
      </top>
      <bottom/>
      <diagonal/>
    </border>
    <border>
      <left style="thin">
        <color auto="1"/>
      </left>
      <right style="medium">
        <color indexed="64"/>
      </right>
      <top style="thin">
        <color auto="1"/>
      </top>
      <bottom/>
      <diagonal/>
    </border>
    <border>
      <left style="medium">
        <color indexed="64"/>
      </left>
      <right/>
      <top style="thin">
        <color theme="0" tint="-0.499984740745262"/>
      </top>
      <bottom/>
      <diagonal/>
    </border>
    <border>
      <left/>
      <right style="medium">
        <color indexed="64"/>
      </right>
      <top style="thin">
        <color theme="0" tint="-0.499984740745262"/>
      </top>
      <bottom/>
      <diagonal/>
    </border>
    <border>
      <left style="medium">
        <color indexed="64"/>
      </left>
      <right/>
      <top/>
      <bottom/>
      <diagonal/>
    </border>
    <border>
      <left/>
      <right style="medium">
        <color indexed="64"/>
      </right>
      <top/>
      <bottom/>
      <diagonal/>
    </border>
    <border>
      <left style="medium">
        <color indexed="64"/>
      </left>
      <right/>
      <top/>
      <bottom style="thin">
        <color theme="0" tint="-0.499984740745262"/>
      </bottom>
      <diagonal/>
    </border>
    <border>
      <left/>
      <right style="medium">
        <color indexed="64"/>
      </right>
      <top/>
      <bottom style="thin">
        <color theme="0" tint="-0.499984740745262"/>
      </bottom>
      <diagonal/>
    </border>
    <border>
      <left style="medium">
        <color indexed="64"/>
      </left>
      <right style="thin">
        <color auto="1"/>
      </right>
      <top/>
      <bottom style="thin">
        <color auto="1"/>
      </bottom>
      <diagonal/>
    </border>
    <border>
      <left style="thin">
        <color auto="1"/>
      </left>
      <right style="medium">
        <color indexed="64"/>
      </right>
      <top/>
      <bottom style="thin">
        <color auto="1"/>
      </bottom>
      <diagonal/>
    </border>
    <border>
      <left style="medium">
        <color indexed="64"/>
      </left>
      <right style="thin">
        <color auto="1"/>
      </right>
      <top style="thin">
        <color auto="1"/>
      </top>
      <bottom style="medium">
        <color indexed="64"/>
      </bottom>
      <diagonal/>
    </border>
    <border>
      <left style="thin">
        <color auto="1"/>
      </left>
      <right style="thin">
        <color auto="1"/>
      </right>
      <top style="thin">
        <color auto="1"/>
      </top>
      <bottom style="medium">
        <color indexed="64"/>
      </bottom>
      <diagonal/>
    </border>
    <border>
      <left style="thin">
        <color auto="1"/>
      </left>
      <right style="medium">
        <color indexed="64"/>
      </right>
      <top style="thin">
        <color auto="1"/>
      </top>
      <bottom style="medium">
        <color indexed="64"/>
      </bottom>
      <diagonal/>
    </border>
    <border>
      <left style="medium">
        <color indexed="64"/>
      </left>
      <right style="thin">
        <color auto="1"/>
      </right>
      <top style="medium">
        <color indexed="64"/>
      </top>
      <bottom style="thin">
        <color auto="1"/>
      </bottom>
      <diagonal/>
    </border>
    <border>
      <left style="thin">
        <color auto="1"/>
      </left>
      <right style="thin">
        <color auto="1"/>
      </right>
      <top style="medium">
        <color indexed="64"/>
      </top>
      <bottom style="thin">
        <color auto="1"/>
      </bottom>
      <diagonal/>
    </border>
    <border>
      <left style="thin">
        <color auto="1"/>
      </left>
      <right style="medium">
        <color indexed="64"/>
      </right>
      <top style="medium">
        <color indexed="64"/>
      </top>
      <bottom style="thin">
        <color auto="1"/>
      </bottom>
      <diagonal/>
    </border>
    <border>
      <left/>
      <right style="thin">
        <color auto="1"/>
      </right>
      <top style="medium">
        <color indexed="64"/>
      </top>
      <bottom style="thin">
        <color auto="1"/>
      </bottom>
      <diagonal/>
    </border>
    <border>
      <left style="thin">
        <color auto="1"/>
      </left>
      <right/>
      <top style="medium">
        <color indexed="64"/>
      </top>
      <bottom style="thin">
        <color auto="1"/>
      </bottom>
      <diagonal/>
    </border>
    <border>
      <left style="medium">
        <color theme="0" tint="-0.499984740745262"/>
      </left>
      <right style="thin">
        <color auto="1"/>
      </right>
      <top style="medium">
        <color indexed="64"/>
      </top>
      <bottom style="thin">
        <color auto="1"/>
      </bottom>
      <diagonal/>
    </border>
    <border>
      <left style="thin">
        <color auto="1"/>
      </left>
      <right style="medium">
        <color theme="0" tint="-0.499984740745262"/>
      </right>
      <top style="medium">
        <color indexed="64"/>
      </top>
      <bottom style="thin">
        <color auto="1"/>
      </bottom>
      <diagonal/>
    </border>
    <border>
      <left/>
      <right style="thin">
        <color auto="1"/>
      </right>
      <top style="thin">
        <color auto="1"/>
      </top>
      <bottom style="medium">
        <color indexed="64"/>
      </bottom>
      <diagonal/>
    </border>
    <border>
      <left style="thin">
        <color auto="1"/>
      </left>
      <right/>
      <top style="thin">
        <color auto="1"/>
      </top>
      <bottom style="medium">
        <color indexed="64"/>
      </bottom>
      <diagonal/>
    </border>
    <border>
      <left style="medium">
        <color theme="0" tint="-0.499984740745262"/>
      </left>
      <right style="thin">
        <color auto="1"/>
      </right>
      <top style="thin">
        <color auto="1"/>
      </top>
      <bottom style="medium">
        <color indexed="64"/>
      </bottom>
      <diagonal/>
    </border>
    <border>
      <left style="thin">
        <color auto="1"/>
      </left>
      <right style="medium">
        <color theme="0" tint="-0.499984740745262"/>
      </right>
      <top style="thin">
        <color auto="1"/>
      </top>
      <bottom style="medium">
        <color indexed="64"/>
      </bottom>
      <diagonal/>
    </border>
    <border>
      <left style="medium">
        <color indexed="64"/>
      </left>
      <right style="thin">
        <color auto="1"/>
      </right>
      <top style="thin">
        <color auto="1"/>
      </top>
      <bottom style="thin">
        <color auto="1"/>
      </bottom>
      <diagonal/>
    </border>
    <border>
      <left style="thin">
        <color auto="1"/>
      </left>
      <right style="medium">
        <color indexed="64"/>
      </right>
      <top style="thin">
        <color auto="1"/>
      </top>
      <bottom style="thin">
        <color auto="1"/>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theme="1"/>
      </top>
      <bottom/>
      <diagonal/>
    </border>
    <border>
      <left/>
      <right/>
      <top/>
      <bottom style="medium">
        <color theme="1"/>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2">
    <xf numFmtId="0" fontId="0" fillId="0" borderId="0"/>
    <xf numFmtId="0" fontId="5" fillId="0" borderId="0" applyNumberFormat="0" applyFill="0" applyBorder="0" applyAlignment="0" applyProtection="0"/>
  </cellStyleXfs>
  <cellXfs count="141">
    <xf numFmtId="0" fontId="0" fillId="0" borderId="0" xfId="0"/>
    <xf numFmtId="0" fontId="1" fillId="3" borderId="3" xfId="0" applyFont="1" applyFill="1" applyBorder="1" applyAlignment="1">
      <alignment horizontal="center" vertical="center"/>
    </xf>
    <xf numFmtId="0" fontId="0" fillId="6" borderId="0" xfId="0" applyFill="1"/>
    <xf numFmtId="0" fontId="3" fillId="0" borderId="1" xfId="0" applyFont="1" applyBorder="1" applyAlignment="1">
      <alignment horizontal="left" vertical="top" wrapText="1" readingOrder="1"/>
    </xf>
    <xf numFmtId="0" fontId="3" fillId="0" borderId="5" xfId="0" applyFont="1" applyBorder="1" applyAlignment="1">
      <alignment horizontal="left" vertical="top" wrapText="1" readingOrder="1"/>
    </xf>
    <xf numFmtId="0" fontId="3" fillId="0" borderId="7" xfId="0" applyFont="1" applyBorder="1" applyAlignment="1">
      <alignment horizontal="left" vertical="top" wrapText="1" readingOrder="1"/>
    </xf>
    <xf numFmtId="0" fontId="3" fillId="0" borderId="9" xfId="0" applyFont="1" applyBorder="1" applyAlignment="1">
      <alignment horizontal="left" vertical="top" wrapText="1" readingOrder="1"/>
    </xf>
    <xf numFmtId="0" fontId="3" fillId="0" borderId="11" xfId="0" applyFont="1" applyBorder="1" applyAlignment="1">
      <alignment horizontal="left" vertical="top" wrapText="1" readingOrder="1"/>
    </xf>
    <xf numFmtId="0" fontId="3" fillId="0" borderId="13" xfId="0" applyFont="1" applyBorder="1" applyAlignment="1">
      <alignment horizontal="left" vertical="top" wrapText="1" readingOrder="1"/>
    </xf>
    <xf numFmtId="0" fontId="3" fillId="0" borderId="15" xfId="0" applyFont="1" applyBorder="1" applyAlignment="1">
      <alignment horizontal="left" vertical="top" wrapText="1" readingOrder="1"/>
    </xf>
    <xf numFmtId="0" fontId="1" fillId="3" borderId="14" xfId="0" applyFont="1" applyFill="1" applyBorder="1" applyAlignment="1">
      <alignment horizontal="center" vertical="center"/>
    </xf>
    <xf numFmtId="0" fontId="3" fillId="0" borderId="24" xfId="0" applyFont="1" applyBorder="1" applyAlignment="1">
      <alignment horizontal="left" vertical="top" wrapText="1" readingOrder="1"/>
    </xf>
    <xf numFmtId="0" fontId="3" fillId="0" borderId="5" xfId="0" applyFont="1" applyBorder="1" applyAlignment="1">
      <alignment horizontal="center" vertical="center" wrapText="1" readingOrder="1"/>
    </xf>
    <xf numFmtId="0" fontId="3" fillId="0" borderId="1" xfId="0" applyFont="1" applyBorder="1" applyAlignment="1">
      <alignment horizontal="center" vertical="center" wrapText="1" readingOrder="1"/>
    </xf>
    <xf numFmtId="0" fontId="3" fillId="0" borderId="13" xfId="0" applyFont="1" applyBorder="1" applyAlignment="1">
      <alignment horizontal="center" vertical="center" wrapText="1" readingOrder="1"/>
    </xf>
    <xf numFmtId="0" fontId="3" fillId="0" borderId="7" xfId="0" applyFont="1" applyBorder="1" applyAlignment="1">
      <alignment horizontal="center" vertical="center" wrapText="1" readingOrder="1"/>
    </xf>
    <xf numFmtId="0" fontId="3" fillId="0" borderId="24" xfId="0" applyFont="1" applyBorder="1" applyAlignment="1">
      <alignment horizontal="center" vertical="center" wrapText="1" readingOrder="1"/>
    </xf>
    <xf numFmtId="0" fontId="3" fillId="0" borderId="11" xfId="0" applyFont="1" applyBorder="1" applyAlignment="1">
      <alignment horizontal="center" vertical="center" wrapText="1" readingOrder="1"/>
    </xf>
    <xf numFmtId="0" fontId="3" fillId="0" borderId="15" xfId="0" applyFont="1" applyBorder="1" applyAlignment="1">
      <alignment horizontal="center" vertical="center" wrapText="1" readingOrder="1"/>
    </xf>
    <xf numFmtId="0" fontId="3" fillId="0" borderId="9" xfId="0" applyFont="1" applyBorder="1" applyAlignment="1">
      <alignment horizontal="center" vertical="center" wrapText="1" readingOrder="1"/>
    </xf>
    <xf numFmtId="0" fontId="9" fillId="0" borderId="22" xfId="0" applyFont="1" applyBorder="1" applyAlignment="1">
      <alignment horizontal="left" vertical="top" wrapText="1" readingOrder="1"/>
    </xf>
    <xf numFmtId="0" fontId="9" fillId="0" borderId="10" xfId="0" applyFont="1" applyBorder="1" applyAlignment="1">
      <alignment horizontal="left" vertical="top" wrapText="1" readingOrder="1"/>
    </xf>
    <xf numFmtId="0" fontId="9" fillId="0" borderId="12" xfId="0" applyFont="1" applyBorder="1" applyAlignment="1">
      <alignment horizontal="left" vertical="top" wrapText="1" readingOrder="1"/>
    </xf>
    <xf numFmtId="0" fontId="9" fillId="0" borderId="6" xfId="0" applyFont="1" applyBorder="1" applyAlignment="1">
      <alignment horizontal="left" vertical="top" wrapText="1" readingOrder="1"/>
    </xf>
    <xf numFmtId="0" fontId="9" fillId="0" borderId="5" xfId="0" applyFont="1" applyBorder="1" applyAlignment="1">
      <alignment horizontal="left" vertical="top" wrapText="1" readingOrder="1"/>
    </xf>
    <xf numFmtId="0" fontId="9" fillId="0" borderId="1" xfId="0" applyFont="1" applyBorder="1" applyAlignment="1">
      <alignment horizontal="left" vertical="top" wrapText="1" readingOrder="1"/>
    </xf>
    <xf numFmtId="0" fontId="9" fillId="0" borderId="13" xfId="0" applyFont="1" applyBorder="1" applyAlignment="1">
      <alignment horizontal="left" vertical="top" wrapText="1" readingOrder="1"/>
    </xf>
    <xf numFmtId="0" fontId="9" fillId="0" borderId="7" xfId="0" applyFont="1" applyBorder="1" applyAlignment="1">
      <alignment horizontal="left" vertical="top" wrapText="1" readingOrder="1"/>
    </xf>
    <xf numFmtId="0" fontId="1" fillId="6" borderId="39" xfId="0" applyFont="1" applyFill="1" applyBorder="1" applyAlignment="1">
      <alignment horizontal="center" vertical="center"/>
    </xf>
    <xf numFmtId="0" fontId="1" fillId="6" borderId="41" xfId="0" applyFont="1" applyFill="1" applyBorder="1" applyAlignment="1">
      <alignment horizontal="center" vertical="center"/>
    </xf>
    <xf numFmtId="0" fontId="9" fillId="0" borderId="22" xfId="0" applyFont="1" applyBorder="1" applyAlignment="1">
      <alignment horizontal="center" vertical="center" wrapText="1" readingOrder="1"/>
    </xf>
    <xf numFmtId="0" fontId="9" fillId="0" borderId="23" xfId="0" applyFont="1" applyBorder="1" applyAlignment="1">
      <alignment horizontal="center" vertical="center" wrapText="1" readingOrder="1"/>
    </xf>
    <xf numFmtId="0" fontId="9" fillId="0" borderId="0" xfId="0" applyFont="1" applyAlignment="1">
      <alignment horizontal="left" vertical="top" wrapText="1" readingOrder="1"/>
    </xf>
    <xf numFmtId="0" fontId="3" fillId="0" borderId="0" xfId="0" applyFont="1" applyAlignment="1">
      <alignment horizontal="center" vertical="center" wrapText="1" readingOrder="1"/>
    </xf>
    <xf numFmtId="0" fontId="9" fillId="0" borderId="72" xfId="0" applyFont="1" applyBorder="1" applyAlignment="1">
      <alignment horizontal="left" vertical="top" wrapText="1" readingOrder="1"/>
    </xf>
    <xf numFmtId="0" fontId="3" fillId="0" borderId="73" xfId="0" applyFont="1" applyBorder="1" applyAlignment="1">
      <alignment horizontal="center" vertical="center" wrapText="1" readingOrder="1"/>
    </xf>
    <xf numFmtId="0" fontId="9" fillId="0" borderId="73" xfId="0" applyFont="1" applyBorder="1" applyAlignment="1">
      <alignment horizontal="left" vertical="top" wrapText="1" readingOrder="1"/>
    </xf>
    <xf numFmtId="0" fontId="3" fillId="0" borderId="74" xfId="0" applyFont="1" applyBorder="1" applyAlignment="1">
      <alignment horizontal="center" vertical="center" wrapText="1" readingOrder="1"/>
    </xf>
    <xf numFmtId="0" fontId="9" fillId="0" borderId="46" xfId="0" applyFont="1" applyBorder="1" applyAlignment="1">
      <alignment horizontal="left" vertical="top" wrapText="1" readingOrder="1"/>
    </xf>
    <xf numFmtId="0" fontId="3" fillId="0" borderId="47" xfId="0" applyFont="1" applyBorder="1" applyAlignment="1">
      <alignment horizontal="center" vertical="center" wrapText="1" readingOrder="1"/>
    </xf>
    <xf numFmtId="0" fontId="9" fillId="0" borderId="75" xfId="0" applyFont="1" applyBorder="1" applyAlignment="1">
      <alignment horizontal="left" vertical="top" wrapText="1" readingOrder="1"/>
    </xf>
    <xf numFmtId="0" fontId="3" fillId="0" borderId="76" xfId="0" applyFont="1" applyBorder="1" applyAlignment="1">
      <alignment horizontal="center" vertical="center" wrapText="1" readingOrder="1"/>
    </xf>
    <xf numFmtId="0" fontId="9" fillId="0" borderId="76" xfId="0" applyFont="1" applyBorder="1" applyAlignment="1">
      <alignment horizontal="left" vertical="top" wrapText="1" readingOrder="1"/>
    </xf>
    <xf numFmtId="0" fontId="3" fillId="0" borderId="77" xfId="0" applyFont="1" applyBorder="1" applyAlignment="1">
      <alignment horizontal="center" vertical="center" wrapText="1" readingOrder="1"/>
    </xf>
    <xf numFmtId="0" fontId="3" fillId="0" borderId="0" xfId="0" applyFont="1" applyAlignment="1">
      <alignment horizontal="left" vertical="top" wrapText="1" readingOrder="1"/>
    </xf>
    <xf numFmtId="0" fontId="3" fillId="0" borderId="74" xfId="0" applyFont="1" applyBorder="1" applyAlignment="1">
      <alignment horizontal="left" vertical="top" wrapText="1" readingOrder="1"/>
    </xf>
    <xf numFmtId="0" fontId="3" fillId="0" borderId="47" xfId="0" applyFont="1" applyBorder="1" applyAlignment="1">
      <alignment horizontal="left" vertical="top" wrapText="1" readingOrder="1"/>
    </xf>
    <xf numFmtId="0" fontId="3" fillId="0" borderId="77" xfId="0" applyFont="1" applyBorder="1" applyAlignment="1">
      <alignment horizontal="left" vertical="top" wrapText="1" readingOrder="1"/>
    </xf>
    <xf numFmtId="0" fontId="3" fillId="0" borderId="73" xfId="0" applyFont="1" applyBorder="1" applyAlignment="1">
      <alignment horizontal="left" vertical="top" wrapText="1" readingOrder="1"/>
    </xf>
    <xf numFmtId="0" fontId="3" fillId="0" borderId="76" xfId="0" applyFont="1" applyBorder="1" applyAlignment="1">
      <alignment horizontal="left" vertical="top" wrapText="1" readingOrder="1"/>
    </xf>
    <xf numFmtId="16" fontId="2" fillId="6" borderId="44" xfId="0" applyNumberFormat="1" applyFont="1" applyFill="1" applyBorder="1" applyAlignment="1">
      <alignment horizontal="center" vertical="center" wrapText="1"/>
    </xf>
    <xf numFmtId="0" fontId="2" fillId="6" borderId="29" xfId="0" applyFont="1" applyFill="1" applyBorder="1" applyAlignment="1">
      <alignment horizontal="center" vertical="center" wrapText="1"/>
    </xf>
    <xf numFmtId="0" fontId="2" fillId="6" borderId="45" xfId="0" applyFont="1" applyFill="1" applyBorder="1" applyAlignment="1">
      <alignment horizontal="center" vertical="center" wrapText="1"/>
    </xf>
    <xf numFmtId="16" fontId="2" fillId="6" borderId="29" xfId="0" applyNumberFormat="1" applyFont="1" applyFill="1" applyBorder="1" applyAlignment="1">
      <alignment horizontal="center" vertical="center" wrapText="1"/>
    </xf>
    <xf numFmtId="0" fontId="2" fillId="6" borderId="31" xfId="0" applyFont="1" applyFill="1" applyBorder="1" applyAlignment="1">
      <alignment horizontal="center" vertical="center" wrapText="1"/>
    </xf>
    <xf numFmtId="0" fontId="2" fillId="6" borderId="32" xfId="0" applyFont="1" applyFill="1" applyBorder="1" applyAlignment="1">
      <alignment horizontal="center" vertical="center" wrapText="1"/>
    </xf>
    <xf numFmtId="16" fontId="2" fillId="6" borderId="46" xfId="0" applyNumberFormat="1" applyFont="1" applyFill="1" applyBorder="1" applyAlignment="1">
      <alignment horizontal="center" vertical="center" wrapText="1"/>
    </xf>
    <xf numFmtId="0" fontId="2" fillId="6" borderId="0" xfId="0" applyFont="1" applyFill="1" applyAlignment="1">
      <alignment horizontal="center" vertical="center" wrapText="1"/>
    </xf>
    <xf numFmtId="0" fontId="2" fillId="6" borderId="47" xfId="0" applyFont="1" applyFill="1" applyBorder="1" applyAlignment="1">
      <alignment horizontal="center" vertical="center" wrapText="1"/>
    </xf>
    <xf numFmtId="16" fontId="2" fillId="6" borderId="0" xfId="0" applyNumberFormat="1" applyFont="1" applyFill="1" applyAlignment="1">
      <alignment horizontal="center" vertical="center" wrapText="1"/>
    </xf>
    <xf numFmtId="0" fontId="2" fillId="6" borderId="33" xfId="0" applyFont="1" applyFill="1" applyBorder="1" applyAlignment="1">
      <alignment horizontal="center" vertical="center" wrapText="1"/>
    </xf>
    <xf numFmtId="0" fontId="2" fillId="6" borderId="34" xfId="0" applyFont="1" applyFill="1" applyBorder="1" applyAlignment="1">
      <alignment horizontal="center" vertical="center" wrapText="1"/>
    </xf>
    <xf numFmtId="0" fontId="1" fillId="6" borderId="39" xfId="0" applyFont="1" applyFill="1" applyBorder="1" applyAlignment="1">
      <alignment horizontal="center" vertical="center"/>
    </xf>
    <xf numFmtId="0" fontId="1" fillId="6" borderId="40" xfId="0" applyFont="1" applyFill="1" applyBorder="1" applyAlignment="1">
      <alignment horizontal="center" vertical="center"/>
    </xf>
    <xf numFmtId="0" fontId="1" fillId="6" borderId="41" xfId="0" applyFont="1" applyFill="1" applyBorder="1" applyAlignment="1">
      <alignment horizontal="center" vertical="center"/>
    </xf>
    <xf numFmtId="0" fontId="6" fillId="6" borderId="60" xfId="0" applyFont="1" applyFill="1" applyBorder="1" applyAlignment="1">
      <alignment horizontal="center" vertical="center" wrapText="1"/>
    </xf>
    <xf numFmtId="0" fontId="6" fillId="6" borderId="56" xfId="0" applyFont="1" applyFill="1" applyBorder="1" applyAlignment="1">
      <alignment horizontal="center" vertical="center" wrapText="1"/>
    </xf>
    <xf numFmtId="0" fontId="6" fillId="6" borderId="57" xfId="0" applyFont="1" applyFill="1" applyBorder="1" applyAlignment="1">
      <alignment horizontal="center" vertical="center" wrapText="1"/>
    </xf>
    <xf numFmtId="0" fontId="7" fillId="6" borderId="27" xfId="0" applyFont="1" applyFill="1" applyBorder="1" applyAlignment="1">
      <alignment horizontal="center" vertical="center" wrapText="1"/>
    </xf>
    <xf numFmtId="0" fontId="7" fillId="6" borderId="2" xfId="0" applyFont="1" applyFill="1" applyBorder="1" applyAlignment="1">
      <alignment horizontal="center" vertical="center" wrapText="1"/>
    </xf>
    <xf numFmtId="0" fontId="7" fillId="6" borderId="43" xfId="0" applyFont="1" applyFill="1" applyBorder="1" applyAlignment="1">
      <alignment horizontal="center" vertical="center" wrapText="1"/>
    </xf>
    <xf numFmtId="0" fontId="2" fillId="6" borderId="35" xfId="0" applyFont="1" applyFill="1" applyBorder="1" applyAlignment="1">
      <alignment horizontal="center" vertical="center" wrapText="1"/>
    </xf>
    <xf numFmtId="0" fontId="2" fillId="6" borderId="30" xfId="0" applyFont="1" applyFill="1" applyBorder="1" applyAlignment="1">
      <alignment horizontal="center" vertical="center" wrapText="1"/>
    </xf>
    <xf numFmtId="0" fontId="2" fillId="6" borderId="49" xfId="0" applyFont="1" applyFill="1" applyBorder="1" applyAlignment="1">
      <alignment horizontal="center" vertical="center" wrapText="1"/>
    </xf>
    <xf numFmtId="16" fontId="2" fillId="6" borderId="30" xfId="0" applyNumberFormat="1" applyFont="1" applyFill="1" applyBorder="1" applyAlignment="1">
      <alignment horizontal="center" vertical="center" wrapText="1"/>
    </xf>
    <xf numFmtId="16" fontId="2" fillId="6" borderId="48" xfId="0" applyNumberFormat="1" applyFont="1" applyFill="1" applyBorder="1" applyAlignment="1">
      <alignment horizontal="center" vertical="center" wrapText="1"/>
    </xf>
    <xf numFmtId="0" fontId="7" fillId="6" borderId="4" xfId="0" applyFont="1" applyFill="1" applyBorder="1" applyAlignment="1">
      <alignment horizontal="center" vertical="center" wrapText="1"/>
    </xf>
    <xf numFmtId="0" fontId="7" fillId="6" borderId="37" xfId="0" applyFont="1" applyFill="1" applyBorder="1" applyAlignment="1">
      <alignment horizontal="center" vertical="center" wrapText="1"/>
    </xf>
    <xf numFmtId="0" fontId="6" fillId="6" borderId="61" xfId="0" applyFont="1" applyFill="1" applyBorder="1" applyAlignment="1">
      <alignment horizontal="center" vertical="center" wrapText="1"/>
    </xf>
    <xf numFmtId="0" fontId="6" fillId="6" borderId="58" xfId="0" applyFont="1" applyFill="1" applyBorder="1" applyAlignment="1">
      <alignment horizontal="center" vertical="center" wrapText="1"/>
    </xf>
    <xf numFmtId="0" fontId="6" fillId="6" borderId="59" xfId="0" applyFont="1" applyFill="1" applyBorder="1" applyAlignment="1">
      <alignment horizontal="center" vertical="center" wrapText="1"/>
    </xf>
    <xf numFmtId="0" fontId="2" fillId="6" borderId="36" xfId="0" applyFont="1" applyFill="1" applyBorder="1" applyAlignment="1">
      <alignment horizontal="center" vertical="center" wrapText="1"/>
    </xf>
    <xf numFmtId="0" fontId="7" fillId="6" borderId="28" xfId="0" applyFont="1" applyFill="1" applyBorder="1" applyAlignment="1">
      <alignment horizontal="center" vertical="center" wrapText="1"/>
    </xf>
    <xf numFmtId="0" fontId="2" fillId="6" borderId="50" xfId="0" applyFont="1" applyFill="1" applyBorder="1" applyAlignment="1">
      <alignment horizontal="center" vertical="center" wrapText="1"/>
    </xf>
    <xf numFmtId="0" fontId="2" fillId="6" borderId="5" xfId="0" applyFont="1" applyFill="1" applyBorder="1" applyAlignment="1">
      <alignment horizontal="center" vertical="center" wrapText="1"/>
    </xf>
    <xf numFmtId="0" fontId="2" fillId="6" borderId="51" xfId="0" applyFont="1" applyFill="1" applyBorder="1" applyAlignment="1">
      <alignment horizontal="center" vertical="center" wrapText="1"/>
    </xf>
    <xf numFmtId="0" fontId="2" fillId="6" borderId="23" xfId="0" applyFont="1" applyFill="1" applyBorder="1" applyAlignment="1">
      <alignment horizontal="center" vertical="center" wrapText="1"/>
    </xf>
    <xf numFmtId="0" fontId="2" fillId="6" borderId="38" xfId="0" applyFont="1" applyFill="1" applyBorder="1" applyAlignment="1">
      <alignment horizontal="center" vertical="center" wrapText="1"/>
    </xf>
    <xf numFmtId="0" fontId="2" fillId="6" borderId="64" xfId="0" applyFont="1" applyFill="1" applyBorder="1" applyAlignment="1">
      <alignment horizontal="center" vertical="center" wrapText="1"/>
    </xf>
    <xf numFmtId="0" fontId="2" fillId="6" borderId="53" xfId="0" applyFont="1" applyFill="1" applyBorder="1" applyAlignment="1">
      <alignment horizontal="center" vertical="center" wrapText="1"/>
    </xf>
    <xf numFmtId="0" fontId="2" fillId="6" borderId="65" xfId="0" applyFont="1" applyFill="1" applyBorder="1" applyAlignment="1">
      <alignment horizontal="center" vertical="center" wrapText="1"/>
    </xf>
    <xf numFmtId="0" fontId="6" fillId="6" borderId="55" xfId="0" applyFont="1" applyFill="1" applyBorder="1" applyAlignment="1">
      <alignment horizontal="center" vertical="center" wrapText="1"/>
    </xf>
    <xf numFmtId="0" fontId="7" fillId="6" borderId="42" xfId="0" applyFont="1" applyFill="1" applyBorder="1" applyAlignment="1">
      <alignment horizontal="center" vertical="center" wrapText="1"/>
    </xf>
    <xf numFmtId="0" fontId="2" fillId="6" borderId="52" xfId="0" applyFont="1" applyFill="1" applyBorder="1" applyAlignment="1">
      <alignment horizontal="center" vertical="center" wrapText="1"/>
    </xf>
    <xf numFmtId="0" fontId="2" fillId="6" borderId="54" xfId="0" applyFont="1" applyFill="1" applyBorder="1" applyAlignment="1">
      <alignment horizontal="center" vertical="center" wrapText="1"/>
    </xf>
    <xf numFmtId="0" fontId="2" fillId="6" borderId="62" xfId="0" applyFont="1" applyFill="1" applyBorder="1" applyAlignment="1">
      <alignment horizontal="center" vertical="center" wrapText="1"/>
    </xf>
    <xf numFmtId="0" fontId="2" fillId="6" borderId="63" xfId="0" applyFont="1" applyFill="1" applyBorder="1" applyAlignment="1">
      <alignment horizontal="center" vertical="center" wrapText="1"/>
    </xf>
    <xf numFmtId="0" fontId="2" fillId="6" borderId="25" xfId="0" applyFont="1" applyFill="1" applyBorder="1" applyAlignment="1">
      <alignment horizontal="center" vertical="center" wrapText="1"/>
    </xf>
    <xf numFmtId="0" fontId="2" fillId="6" borderId="26" xfId="0" applyFont="1" applyFill="1" applyBorder="1" applyAlignment="1">
      <alignment horizontal="center" vertical="center" wrapText="1"/>
    </xf>
    <xf numFmtId="0" fontId="1" fillId="3" borderId="6" xfId="0" applyFont="1" applyFill="1" applyBorder="1" applyAlignment="1">
      <alignment horizontal="center" vertical="center"/>
    </xf>
    <xf numFmtId="0" fontId="1" fillId="3" borderId="8" xfId="0" applyFont="1" applyFill="1" applyBorder="1" applyAlignment="1">
      <alignment horizontal="center" vertical="center"/>
    </xf>
    <xf numFmtId="0" fontId="1" fillId="3" borderId="10" xfId="0" applyFont="1" applyFill="1" applyBorder="1" applyAlignment="1">
      <alignment horizontal="center" vertical="center"/>
    </xf>
    <xf numFmtId="0" fontId="1" fillId="3" borderId="3" xfId="0" applyFont="1" applyFill="1" applyBorder="1" applyAlignment="1">
      <alignment horizontal="center" vertical="center"/>
    </xf>
    <xf numFmtId="0" fontId="2" fillId="6" borderId="44" xfId="0" applyFont="1" applyFill="1" applyBorder="1" applyAlignment="1">
      <alignment horizontal="center" vertical="center" wrapText="1"/>
    </xf>
    <xf numFmtId="0" fontId="2" fillId="6" borderId="46" xfId="0" applyFont="1" applyFill="1" applyBorder="1" applyAlignment="1">
      <alignment horizontal="center" vertical="center" wrapText="1"/>
    </xf>
    <xf numFmtId="0" fontId="1" fillId="3" borderId="10" xfId="0" applyFont="1" applyFill="1" applyBorder="1" applyAlignment="1">
      <alignment horizontal="center" vertical="center" wrapText="1"/>
    </xf>
    <xf numFmtId="0" fontId="1" fillId="3" borderId="3" xfId="0" applyFont="1" applyFill="1" applyBorder="1" applyAlignment="1">
      <alignment horizontal="center" vertical="center" wrapText="1"/>
    </xf>
    <xf numFmtId="0" fontId="2" fillId="6" borderId="48" xfId="0" applyFont="1" applyFill="1" applyBorder="1" applyAlignment="1">
      <alignment horizontal="center" vertical="center" wrapText="1"/>
    </xf>
    <xf numFmtId="0" fontId="4" fillId="5" borderId="18" xfId="0" applyFont="1" applyFill="1" applyBorder="1" applyAlignment="1">
      <alignment horizontal="center" vertical="center" wrapText="1"/>
    </xf>
    <xf numFmtId="0" fontId="4" fillId="5" borderId="19" xfId="0" applyFont="1" applyFill="1" applyBorder="1" applyAlignment="1">
      <alignment horizontal="center" vertical="center"/>
    </xf>
    <xf numFmtId="0" fontId="4" fillId="5" borderId="18" xfId="0" applyFont="1" applyFill="1" applyBorder="1" applyAlignment="1">
      <alignment horizontal="center" vertical="center"/>
    </xf>
    <xf numFmtId="0" fontId="4" fillId="5" borderId="20" xfId="0" applyFont="1" applyFill="1" applyBorder="1" applyAlignment="1">
      <alignment horizontal="center" vertical="center"/>
    </xf>
    <xf numFmtId="0" fontId="4" fillId="5" borderId="21" xfId="0" applyFont="1" applyFill="1" applyBorder="1" applyAlignment="1">
      <alignment horizontal="center" vertical="center"/>
    </xf>
    <xf numFmtId="0" fontId="4" fillId="4" borderId="16" xfId="0" applyFont="1" applyFill="1" applyBorder="1" applyAlignment="1">
      <alignment horizontal="center" vertical="center"/>
    </xf>
    <xf numFmtId="0" fontId="4" fillId="4" borderId="17" xfId="0" applyFont="1" applyFill="1" applyBorder="1" applyAlignment="1">
      <alignment horizontal="center" vertical="center"/>
    </xf>
    <xf numFmtId="0" fontId="4" fillId="4" borderId="18" xfId="0" applyFont="1" applyFill="1" applyBorder="1" applyAlignment="1">
      <alignment horizontal="center" vertical="center"/>
    </xf>
    <xf numFmtId="0" fontId="4" fillId="4" borderId="19" xfId="0" applyFont="1" applyFill="1" applyBorder="1" applyAlignment="1">
      <alignment horizontal="center" vertical="center"/>
    </xf>
    <xf numFmtId="0" fontId="4" fillId="4" borderId="20" xfId="0" applyFont="1" applyFill="1" applyBorder="1" applyAlignment="1">
      <alignment horizontal="center" vertical="center"/>
    </xf>
    <xf numFmtId="0" fontId="4" fillId="4" borderId="21" xfId="0" applyFont="1" applyFill="1" applyBorder="1" applyAlignment="1">
      <alignment horizontal="center" vertical="center"/>
    </xf>
    <xf numFmtId="0" fontId="1" fillId="3" borderId="12" xfId="0" applyFont="1" applyFill="1" applyBorder="1" applyAlignment="1">
      <alignment horizontal="center" vertical="center"/>
    </xf>
    <xf numFmtId="0" fontId="8" fillId="2" borderId="0" xfId="0" applyFont="1" applyFill="1" applyAlignment="1">
      <alignment horizontal="center" vertical="center"/>
    </xf>
    <xf numFmtId="0" fontId="2" fillId="6" borderId="42" xfId="0" applyFont="1" applyFill="1" applyBorder="1" applyAlignment="1">
      <alignment horizontal="center" vertical="center" wrapText="1"/>
    </xf>
    <xf numFmtId="0" fontId="2" fillId="6" borderId="2" xfId="0" applyFont="1" applyFill="1" applyBorder="1" applyAlignment="1">
      <alignment horizontal="center" vertical="center" wrapText="1"/>
    </xf>
    <xf numFmtId="0" fontId="2" fillId="6" borderId="43" xfId="0" applyFont="1" applyFill="1" applyBorder="1" applyAlignment="1">
      <alignment horizontal="center" vertical="center" wrapText="1"/>
    </xf>
    <xf numFmtId="0" fontId="4" fillId="4" borderId="70" xfId="0" applyFont="1" applyFill="1" applyBorder="1" applyAlignment="1">
      <alignment horizontal="center" vertical="center"/>
    </xf>
    <xf numFmtId="0" fontId="4" fillId="4" borderId="0" xfId="0" applyFont="1" applyFill="1" applyAlignment="1">
      <alignment horizontal="center" vertical="center"/>
    </xf>
    <xf numFmtId="0" fontId="4" fillId="4" borderId="71" xfId="0" applyFont="1" applyFill="1" applyBorder="1" applyAlignment="1">
      <alignment horizontal="center" vertical="center"/>
    </xf>
    <xf numFmtId="0" fontId="2" fillId="6" borderId="66" xfId="0" applyFont="1" applyFill="1" applyBorder="1" applyAlignment="1">
      <alignment horizontal="center" vertical="center" wrapText="1"/>
    </xf>
    <xf numFmtId="0" fontId="2" fillId="6" borderId="1" xfId="0" applyFont="1" applyFill="1" applyBorder="1" applyAlignment="1">
      <alignment horizontal="center" vertical="center" wrapText="1"/>
    </xf>
    <xf numFmtId="0" fontId="2" fillId="6" borderId="67" xfId="0" applyFont="1" applyFill="1" applyBorder="1" applyAlignment="1">
      <alignment horizontal="center" vertical="center" wrapText="1"/>
    </xf>
    <xf numFmtId="0" fontId="4" fillId="5" borderId="0" xfId="0" applyFont="1" applyFill="1" applyAlignment="1">
      <alignment horizontal="center" vertical="center"/>
    </xf>
    <xf numFmtId="0" fontId="4" fillId="5" borderId="71" xfId="0" applyFont="1" applyFill="1" applyBorder="1" applyAlignment="1">
      <alignment horizontal="center" vertical="center"/>
    </xf>
    <xf numFmtId="1" fontId="2" fillId="6" borderId="46" xfId="0" applyNumberFormat="1" applyFont="1" applyFill="1" applyBorder="1" applyAlignment="1">
      <alignment horizontal="center" vertical="center" wrapText="1"/>
    </xf>
    <xf numFmtId="1" fontId="2" fillId="6" borderId="0" xfId="0" applyNumberFormat="1" applyFont="1" applyFill="1" applyAlignment="1">
      <alignment horizontal="center" vertical="center" wrapText="1"/>
    </xf>
    <xf numFmtId="1" fontId="2" fillId="6" borderId="47" xfId="0" applyNumberFormat="1" applyFont="1" applyFill="1" applyBorder="1" applyAlignment="1">
      <alignment horizontal="center" vertical="center" wrapText="1"/>
    </xf>
    <xf numFmtId="0" fontId="7" fillId="6" borderId="66" xfId="0" applyFont="1" applyFill="1" applyBorder="1" applyAlignment="1">
      <alignment horizontal="center" vertical="center" wrapText="1"/>
    </xf>
    <xf numFmtId="0" fontId="7" fillId="6" borderId="1" xfId="0" applyFont="1" applyFill="1" applyBorder="1" applyAlignment="1">
      <alignment horizontal="center" vertical="center" wrapText="1"/>
    </xf>
    <xf numFmtId="0" fontId="7" fillId="6" borderId="67" xfId="0" applyFont="1" applyFill="1" applyBorder="1" applyAlignment="1">
      <alignment horizontal="center" vertical="center" wrapText="1"/>
    </xf>
    <xf numFmtId="0" fontId="4" fillId="5" borderId="68" xfId="0" applyFont="1" applyFill="1" applyBorder="1" applyAlignment="1">
      <alignment horizontal="center" vertical="center" wrapText="1"/>
    </xf>
    <xf numFmtId="0" fontId="4" fillId="5" borderId="69" xfId="0" applyFont="1" applyFill="1" applyBorder="1" applyAlignment="1">
      <alignment horizontal="center" vertical="center" wrapText="1"/>
    </xf>
    <xf numFmtId="0" fontId="0" fillId="7" borderId="0" xfId="0" applyFill="1"/>
  </cellXfs>
  <cellStyles count="2">
    <cellStyle name="Hyperlink" xfId="1" xr:uid="{00000000-000B-0000-0000-000008000000}"/>
    <cellStyle name="Normal" xfId="0" builtinId="0"/>
  </cellStyles>
  <dxfs count="179">
    <dxf>
      <font>
        <color theme="5" tint="-0.24994659260841701"/>
      </font>
    </dxf>
    <dxf>
      <font>
        <color theme="4"/>
      </font>
    </dxf>
    <dxf>
      <font>
        <color rgb="FF006100"/>
      </font>
      <fill>
        <patternFill>
          <bgColor rgb="FFC6EFCE"/>
        </patternFill>
      </fill>
    </dxf>
    <dxf>
      <font>
        <color rgb="FF9C5700"/>
      </font>
      <fill>
        <patternFill>
          <bgColor rgb="FFFFEB9C"/>
        </patternFill>
      </fill>
    </dxf>
    <dxf>
      <font>
        <color theme="5" tint="-0.24994659260841701"/>
      </font>
    </dxf>
    <dxf>
      <font>
        <color theme="4"/>
      </font>
    </dxf>
    <dxf>
      <font>
        <color theme="5" tint="-0.24994659260841701"/>
      </font>
    </dxf>
    <dxf>
      <font>
        <color theme="4"/>
      </font>
    </dxf>
    <dxf>
      <font>
        <color rgb="FF9C5700"/>
      </font>
      <fill>
        <patternFill>
          <bgColor rgb="FFFFEB9C"/>
        </patternFill>
      </fill>
    </dxf>
    <dxf>
      <font>
        <color rgb="FF006100"/>
      </font>
      <fill>
        <patternFill>
          <bgColor rgb="FFC6EFCE"/>
        </patternFill>
      </fill>
    </dxf>
    <dxf>
      <font>
        <color theme="4"/>
      </font>
    </dxf>
    <dxf>
      <font>
        <color theme="5" tint="-0.24994659260841701"/>
      </font>
    </dxf>
    <dxf>
      <font>
        <color theme="5" tint="-0.24994659260841701"/>
      </font>
    </dxf>
    <dxf>
      <font>
        <color theme="4"/>
      </font>
    </dxf>
    <dxf>
      <font>
        <color rgb="FF9C5700"/>
      </font>
      <fill>
        <patternFill>
          <bgColor rgb="FFFFEB9C"/>
        </patternFill>
      </fill>
    </dxf>
    <dxf>
      <font>
        <color rgb="FF006100"/>
      </font>
      <fill>
        <patternFill>
          <bgColor rgb="FFC6EFCE"/>
        </patternFill>
      </fill>
    </dxf>
    <dxf>
      <font>
        <color theme="4"/>
      </font>
    </dxf>
    <dxf>
      <font>
        <color theme="5" tint="-0.24994659260841701"/>
      </font>
    </dxf>
    <dxf>
      <font>
        <color rgb="FF006100"/>
      </font>
      <fill>
        <patternFill>
          <bgColor rgb="FFC6EFCE"/>
        </patternFill>
      </fill>
    </dxf>
    <dxf>
      <font>
        <color rgb="FF9C5700"/>
      </font>
      <fill>
        <patternFill>
          <bgColor rgb="FFFFEB9C"/>
        </patternFill>
      </fill>
    </dxf>
    <dxf>
      <font>
        <color theme="4"/>
      </font>
    </dxf>
    <dxf>
      <font>
        <color theme="5" tint="-0.24994659260841701"/>
      </font>
    </dxf>
    <dxf>
      <font>
        <color theme="4"/>
      </font>
    </dxf>
    <dxf>
      <font>
        <color theme="5" tint="-0.24994659260841701"/>
      </font>
    </dxf>
    <dxf>
      <font>
        <color rgb="FF9C5700"/>
      </font>
      <fill>
        <patternFill>
          <bgColor rgb="FFFFEB9C"/>
        </patternFill>
      </fill>
    </dxf>
    <dxf>
      <font>
        <color rgb="FF006100"/>
      </font>
      <fill>
        <patternFill>
          <bgColor rgb="FFC6EFCE"/>
        </patternFill>
      </fill>
    </dxf>
    <dxf>
      <font>
        <color theme="4"/>
      </font>
    </dxf>
    <dxf>
      <font>
        <color theme="5" tint="-0.24994659260841701"/>
      </font>
    </dxf>
    <dxf>
      <font>
        <color rgb="FF9C5700"/>
      </font>
      <fill>
        <patternFill>
          <bgColor rgb="FFFFEB9C"/>
        </patternFill>
      </fill>
    </dxf>
    <dxf>
      <font>
        <color rgb="FF006100"/>
      </font>
      <fill>
        <patternFill>
          <bgColor rgb="FFC6EFCE"/>
        </patternFill>
      </fill>
    </dxf>
    <dxf>
      <font>
        <color rgb="FF9C5700"/>
      </font>
      <fill>
        <patternFill>
          <bgColor rgb="FFFFEB9C"/>
        </patternFill>
      </fill>
    </dxf>
    <dxf>
      <font>
        <color rgb="FF006100"/>
      </font>
      <fill>
        <patternFill>
          <bgColor rgb="FFC6EFCE"/>
        </patternFill>
      </fill>
    </dxf>
    <dxf>
      <font>
        <color rgb="FF9C5700"/>
      </font>
      <fill>
        <patternFill>
          <bgColor rgb="FFFFEB9C"/>
        </patternFill>
      </fill>
    </dxf>
    <dxf>
      <font>
        <color rgb="FF006100"/>
      </font>
      <fill>
        <patternFill>
          <bgColor rgb="FFC6EFCE"/>
        </patternFill>
      </fill>
    </dxf>
    <dxf>
      <font>
        <color theme="4"/>
      </font>
    </dxf>
    <dxf>
      <font>
        <color theme="5" tint="-0.24994659260841701"/>
      </font>
    </dxf>
    <dxf>
      <font>
        <color theme="0"/>
      </font>
    </dxf>
    <dxf>
      <fill>
        <patternFill>
          <bgColor theme="9"/>
        </patternFill>
      </fill>
    </dxf>
    <dxf>
      <fill>
        <patternFill>
          <bgColor theme="5"/>
        </patternFill>
      </fill>
    </dxf>
    <dxf>
      <fill>
        <patternFill>
          <bgColor theme="9"/>
        </patternFill>
      </fill>
    </dxf>
    <dxf>
      <fill>
        <patternFill>
          <bgColor theme="5"/>
        </patternFill>
      </fill>
    </dxf>
    <dxf>
      <fill>
        <patternFill>
          <bgColor theme="7" tint="0.79998168889431442"/>
        </patternFill>
      </fill>
    </dxf>
    <dxf>
      <fill>
        <patternFill>
          <bgColor theme="8" tint="0.79998168889431442"/>
        </patternFill>
      </fill>
    </dxf>
    <dxf>
      <fill>
        <patternFill>
          <bgColor rgb="FFDCDADA"/>
        </patternFill>
      </fill>
    </dxf>
    <dxf>
      <fill>
        <patternFill>
          <bgColor rgb="FFCDE4BE"/>
        </patternFill>
      </fill>
    </dxf>
    <dxf>
      <fill>
        <patternFill>
          <bgColor rgb="FFEADCF4"/>
        </patternFill>
      </fill>
    </dxf>
    <dxf>
      <fill>
        <patternFill>
          <bgColor theme="5" tint="0.79998168889431442"/>
        </patternFill>
      </fill>
    </dxf>
    <dxf>
      <font>
        <color theme="4"/>
      </font>
    </dxf>
    <dxf>
      <font>
        <color theme="5" tint="-0.24994659260841701"/>
      </font>
    </dxf>
    <dxf>
      <font>
        <color rgb="FF006100"/>
      </font>
      <fill>
        <patternFill>
          <bgColor rgb="FFC6EFCE"/>
        </patternFill>
      </fill>
    </dxf>
    <dxf>
      <font>
        <color rgb="FF9C5700"/>
      </font>
      <fill>
        <patternFill>
          <bgColor rgb="FFFFEB9C"/>
        </patternFill>
      </fill>
    </dxf>
    <dxf>
      <font>
        <color theme="5" tint="-0.24994659260841701"/>
      </font>
    </dxf>
    <dxf>
      <font>
        <color theme="4"/>
      </font>
    </dxf>
    <dxf>
      <font>
        <color theme="4"/>
      </font>
    </dxf>
    <dxf>
      <font>
        <color theme="5" tint="-0.24994659260841701"/>
      </font>
    </dxf>
    <dxf>
      <font>
        <color rgb="FF006100"/>
      </font>
      <fill>
        <patternFill>
          <bgColor rgb="FFC6EFCE"/>
        </patternFill>
      </fill>
    </dxf>
    <dxf>
      <font>
        <color rgb="FF9C5700"/>
      </font>
      <fill>
        <patternFill>
          <bgColor rgb="FFFFEB9C"/>
        </patternFill>
      </fill>
    </dxf>
    <dxf>
      <font>
        <color theme="5" tint="-0.24994659260841701"/>
      </font>
    </dxf>
    <dxf>
      <font>
        <color theme="4"/>
      </font>
    </dxf>
    <dxf>
      <font>
        <color theme="5" tint="-0.24994659260841701"/>
      </font>
    </dxf>
    <dxf>
      <font>
        <color theme="4"/>
      </font>
    </dxf>
    <dxf>
      <font>
        <color rgb="FF006100"/>
      </font>
      <fill>
        <patternFill>
          <bgColor rgb="FFC6EFCE"/>
        </patternFill>
      </fill>
    </dxf>
    <dxf>
      <font>
        <color rgb="FF9C5700"/>
      </font>
      <fill>
        <patternFill>
          <bgColor rgb="FFFFEB9C"/>
        </patternFill>
      </fill>
    </dxf>
    <dxf>
      <font>
        <color theme="4"/>
      </font>
    </dxf>
    <dxf>
      <font>
        <color theme="5" tint="-0.24994659260841701"/>
      </font>
    </dxf>
    <dxf>
      <font>
        <color rgb="FF9C5700"/>
      </font>
      <fill>
        <patternFill>
          <bgColor rgb="FFFFEB9C"/>
        </patternFill>
      </fill>
    </dxf>
    <dxf>
      <font>
        <color rgb="FF006100"/>
      </font>
      <fill>
        <patternFill>
          <bgColor rgb="FFC6EFCE"/>
        </patternFill>
      </fill>
    </dxf>
    <dxf>
      <font>
        <color theme="5" tint="-0.24994659260841701"/>
      </font>
    </dxf>
    <dxf>
      <font>
        <color theme="4"/>
      </font>
    </dxf>
    <dxf>
      <font>
        <color theme="5" tint="-0.24994659260841701"/>
      </font>
    </dxf>
    <dxf>
      <font>
        <color theme="4"/>
      </font>
    </dxf>
    <dxf>
      <font>
        <color rgb="FF006100"/>
      </font>
      <fill>
        <patternFill>
          <bgColor rgb="FFC6EFCE"/>
        </patternFill>
      </fill>
    </dxf>
    <dxf>
      <font>
        <color rgb="FF9C5700"/>
      </font>
      <fill>
        <patternFill>
          <bgColor rgb="FFFFEB9C"/>
        </patternFill>
      </fill>
    </dxf>
    <dxf>
      <font>
        <color theme="4"/>
      </font>
    </dxf>
    <dxf>
      <font>
        <color theme="5" tint="-0.24994659260841701"/>
      </font>
    </dxf>
    <dxf>
      <font>
        <color theme="0"/>
      </font>
    </dxf>
    <dxf>
      <font>
        <color theme="5" tint="-0.24994659260841701"/>
      </font>
    </dxf>
    <dxf>
      <font>
        <color theme="4"/>
      </font>
    </dxf>
    <dxf>
      <font>
        <color rgb="FF9C5700"/>
      </font>
      <fill>
        <patternFill>
          <bgColor rgb="FFFFEB9C"/>
        </patternFill>
      </fill>
    </dxf>
    <dxf>
      <font>
        <color rgb="FF006100"/>
      </font>
      <fill>
        <patternFill>
          <bgColor rgb="FFC6EFCE"/>
        </patternFill>
      </fill>
    </dxf>
    <dxf>
      <font>
        <color theme="4"/>
      </font>
    </dxf>
    <dxf>
      <font>
        <color theme="0"/>
      </font>
    </dxf>
    <dxf>
      <font>
        <color theme="5" tint="-0.24994659260841701"/>
      </font>
    </dxf>
    <dxf>
      <font>
        <color theme="5" tint="-0.24994659260841701"/>
      </font>
    </dxf>
    <dxf>
      <font>
        <color theme="4"/>
      </font>
    </dxf>
    <dxf>
      <font>
        <color theme="0"/>
      </font>
    </dxf>
    <dxf>
      <font>
        <color theme="5" tint="-0.24994659260841701"/>
      </font>
    </dxf>
    <dxf>
      <font>
        <color theme="4"/>
      </font>
    </dxf>
    <dxf>
      <font>
        <color theme="0"/>
      </font>
    </dxf>
    <dxf>
      <font>
        <color theme="5" tint="-0.24994659260841701"/>
      </font>
    </dxf>
    <dxf>
      <font>
        <color theme="4"/>
      </font>
    </dxf>
    <dxf>
      <font>
        <color theme="0"/>
      </font>
    </dxf>
    <dxf>
      <font>
        <color rgb="FF9C5700"/>
      </font>
      <fill>
        <patternFill>
          <bgColor rgb="FFFFEB9C"/>
        </patternFill>
      </fill>
    </dxf>
    <dxf>
      <font>
        <color rgb="FF006100"/>
      </font>
      <fill>
        <patternFill>
          <bgColor rgb="FFC6EFCE"/>
        </patternFill>
      </fill>
    </dxf>
    <dxf>
      <font>
        <color theme="4"/>
      </font>
    </dxf>
    <dxf>
      <font>
        <color theme="0"/>
      </font>
    </dxf>
    <dxf>
      <font>
        <color theme="5" tint="-0.24994659260841701"/>
      </font>
    </dxf>
    <dxf>
      <font>
        <color theme="5" tint="-0.24994659260841701"/>
      </font>
    </dxf>
    <dxf>
      <font>
        <color theme="4"/>
      </font>
    </dxf>
    <dxf>
      <font>
        <color theme="0"/>
      </font>
    </dxf>
    <dxf>
      <font>
        <color rgb="FF006100"/>
      </font>
      <fill>
        <patternFill>
          <bgColor rgb="FFC6EFCE"/>
        </patternFill>
      </fill>
    </dxf>
    <dxf>
      <font>
        <color rgb="FF9C5700"/>
      </font>
      <fill>
        <patternFill>
          <bgColor rgb="FFFFEB9C"/>
        </patternFill>
      </fill>
    </dxf>
    <dxf>
      <font>
        <color theme="5" tint="-0.24994659260841701"/>
      </font>
    </dxf>
    <dxf>
      <font>
        <color theme="4"/>
      </font>
    </dxf>
    <dxf>
      <font>
        <color theme="0"/>
      </font>
    </dxf>
    <dxf>
      <font>
        <color theme="0"/>
      </font>
    </dxf>
    <dxf>
      <font>
        <color theme="5" tint="-0.24994659260841701"/>
      </font>
    </dxf>
    <dxf>
      <font>
        <color theme="4"/>
      </font>
    </dxf>
    <dxf>
      <font>
        <color theme="0"/>
      </font>
    </dxf>
    <dxf>
      <font>
        <color theme="0"/>
      </font>
    </dxf>
    <dxf>
      <font>
        <color theme="4"/>
      </font>
    </dxf>
    <dxf>
      <font>
        <color theme="5" tint="-0.24994659260841701"/>
      </font>
    </dxf>
    <dxf>
      <font>
        <color theme="0"/>
      </font>
    </dxf>
    <dxf>
      <fill>
        <patternFill>
          <bgColor theme="9"/>
        </patternFill>
      </fill>
    </dxf>
    <dxf>
      <fill>
        <patternFill>
          <bgColor theme="5"/>
        </patternFill>
      </fill>
    </dxf>
    <dxf>
      <fill>
        <patternFill>
          <bgColor theme="9"/>
        </patternFill>
      </fill>
    </dxf>
    <dxf>
      <fill>
        <patternFill>
          <bgColor theme="5"/>
        </patternFill>
      </fill>
    </dxf>
    <dxf>
      <fill>
        <patternFill>
          <bgColor rgb="FFDCDADA"/>
        </patternFill>
      </fill>
    </dxf>
    <dxf>
      <fill>
        <patternFill>
          <bgColor theme="8" tint="0.79998168889431442"/>
        </patternFill>
      </fill>
    </dxf>
    <dxf>
      <fill>
        <patternFill>
          <bgColor rgb="FFEADCF4"/>
        </patternFill>
      </fill>
    </dxf>
    <dxf>
      <fill>
        <patternFill>
          <bgColor theme="7" tint="0.79998168889431442"/>
        </patternFill>
      </fill>
    </dxf>
    <dxf>
      <fill>
        <patternFill>
          <bgColor theme="5" tint="0.79998168889431442"/>
        </patternFill>
      </fill>
    </dxf>
    <dxf>
      <fill>
        <patternFill>
          <bgColor rgb="FFCDE4BE"/>
        </patternFill>
      </fill>
    </dxf>
    <dxf>
      <font>
        <color theme="5" tint="-0.24994659260841701"/>
      </font>
    </dxf>
    <dxf>
      <font>
        <color theme="4"/>
      </font>
    </dxf>
    <dxf>
      <font>
        <color rgb="FF006100"/>
      </font>
      <fill>
        <patternFill>
          <bgColor rgb="FFC6EFCE"/>
        </patternFill>
      </fill>
    </dxf>
    <dxf>
      <font>
        <color rgb="FF9C5700"/>
      </font>
      <fill>
        <patternFill>
          <bgColor rgb="FFFFEB9C"/>
        </patternFill>
      </fill>
    </dxf>
    <dxf>
      <font>
        <color theme="5" tint="-0.24994659260841701"/>
      </font>
    </dxf>
    <dxf>
      <font>
        <color theme="4"/>
      </font>
    </dxf>
    <dxf>
      <font>
        <color rgb="FF006100"/>
      </font>
      <fill>
        <patternFill>
          <bgColor rgb="FFC6EFCE"/>
        </patternFill>
      </fill>
    </dxf>
    <dxf>
      <font>
        <color rgb="FF9C5700"/>
      </font>
      <fill>
        <patternFill>
          <bgColor rgb="FFFFEB9C"/>
        </patternFill>
      </fill>
    </dxf>
    <dxf>
      <font>
        <color theme="4"/>
      </font>
    </dxf>
    <dxf>
      <font>
        <color theme="5" tint="-0.24994659260841701"/>
      </font>
    </dxf>
    <dxf>
      <font>
        <color rgb="FF006100"/>
      </font>
      <fill>
        <patternFill>
          <bgColor rgb="FFC6EFCE"/>
        </patternFill>
      </fill>
    </dxf>
    <dxf>
      <font>
        <color rgb="FF9C5700"/>
      </font>
      <fill>
        <patternFill>
          <bgColor rgb="FFFFEB9C"/>
        </patternFill>
      </fill>
    </dxf>
    <dxf>
      <font>
        <color theme="5" tint="-0.24994659260841701"/>
      </font>
    </dxf>
    <dxf>
      <font>
        <color theme="4"/>
      </font>
    </dxf>
    <dxf>
      <font>
        <color theme="4"/>
      </font>
    </dxf>
    <dxf>
      <font>
        <color theme="5" tint="-0.24994659260841701"/>
      </font>
    </dxf>
    <dxf>
      <font>
        <color rgb="FF006100"/>
      </font>
      <fill>
        <patternFill>
          <bgColor rgb="FFC6EFCE"/>
        </patternFill>
      </fill>
    </dxf>
    <dxf>
      <font>
        <color rgb="FF9C5700"/>
      </font>
      <fill>
        <patternFill>
          <bgColor rgb="FFFFEB9C"/>
        </patternFill>
      </fill>
    </dxf>
    <dxf>
      <font>
        <color theme="4"/>
      </font>
    </dxf>
    <dxf>
      <font>
        <color theme="5" tint="-0.24994659260841701"/>
      </font>
    </dxf>
    <dxf>
      <font>
        <color rgb="FF006100"/>
      </font>
      <fill>
        <patternFill>
          <bgColor rgb="FFC6EFCE"/>
        </patternFill>
      </fill>
    </dxf>
    <dxf>
      <font>
        <color rgb="FF9C5700"/>
      </font>
      <fill>
        <patternFill>
          <bgColor rgb="FFFFEB9C"/>
        </patternFill>
      </fill>
    </dxf>
    <dxf>
      <font>
        <color theme="5" tint="-0.24994659260841701"/>
      </font>
    </dxf>
    <dxf>
      <font>
        <color theme="4"/>
      </font>
    </dxf>
    <dxf>
      <font>
        <color theme="4"/>
      </font>
    </dxf>
    <dxf>
      <font>
        <color theme="5" tint="-0.24994659260841701"/>
      </font>
    </dxf>
    <dxf>
      <font>
        <color rgb="FF9C5700"/>
      </font>
      <fill>
        <patternFill>
          <bgColor rgb="FFFFEB9C"/>
        </patternFill>
      </fill>
    </dxf>
    <dxf>
      <font>
        <color rgb="FF006100"/>
      </font>
      <fill>
        <patternFill>
          <bgColor rgb="FFC6EFCE"/>
        </patternFill>
      </fill>
    </dxf>
    <dxf>
      <font>
        <color theme="4"/>
      </font>
    </dxf>
    <dxf>
      <font>
        <color theme="5" tint="-0.24994659260841701"/>
      </font>
    </dxf>
    <dxf>
      <font>
        <color rgb="FF006100"/>
      </font>
      <fill>
        <patternFill>
          <bgColor rgb="FFC6EFCE"/>
        </patternFill>
      </fill>
    </dxf>
    <dxf>
      <font>
        <color rgb="FF9C5700"/>
      </font>
      <fill>
        <patternFill>
          <bgColor rgb="FFFFEB9C"/>
        </patternFill>
      </fill>
    </dxf>
    <dxf>
      <font>
        <color theme="5" tint="-0.24994659260841701"/>
      </font>
    </dxf>
    <dxf>
      <font>
        <color theme="4"/>
      </font>
    </dxf>
    <dxf>
      <font>
        <color theme="5" tint="-0.24994659260841701"/>
      </font>
    </dxf>
    <dxf>
      <font>
        <color theme="4"/>
      </font>
    </dxf>
    <dxf>
      <font>
        <color rgb="FF006100"/>
      </font>
      <fill>
        <patternFill>
          <bgColor rgb="FFC6EFCE"/>
        </patternFill>
      </fill>
    </dxf>
    <dxf>
      <font>
        <color rgb="FF9C5700"/>
      </font>
      <fill>
        <patternFill>
          <bgColor rgb="FFFFEB9C"/>
        </patternFill>
      </fill>
    </dxf>
    <dxf>
      <font>
        <color theme="5" tint="-0.24994659260841701"/>
      </font>
    </dxf>
    <dxf>
      <font>
        <color theme="4"/>
      </font>
    </dxf>
    <dxf>
      <font>
        <color rgb="FF006100"/>
      </font>
      <fill>
        <patternFill>
          <bgColor rgb="FFC6EFCE"/>
        </patternFill>
      </fill>
    </dxf>
    <dxf>
      <font>
        <color rgb="FF9C5700"/>
      </font>
      <fill>
        <patternFill>
          <bgColor rgb="FFFFEB9C"/>
        </patternFill>
      </fill>
    </dxf>
    <dxf>
      <font>
        <color theme="5" tint="-0.24994659260841701"/>
      </font>
    </dxf>
    <dxf>
      <font>
        <color theme="4"/>
      </font>
    </dxf>
    <dxf>
      <font>
        <color theme="4"/>
      </font>
    </dxf>
    <dxf>
      <font>
        <color theme="5" tint="-0.24994659260841701"/>
      </font>
    </dxf>
    <dxf>
      <fill>
        <patternFill>
          <bgColor theme="5"/>
        </patternFill>
      </fill>
    </dxf>
    <dxf>
      <fill>
        <patternFill>
          <bgColor theme="9"/>
        </patternFill>
      </fill>
    </dxf>
    <dxf>
      <fill>
        <patternFill>
          <bgColor theme="5"/>
        </patternFill>
      </fill>
    </dxf>
    <dxf>
      <fill>
        <patternFill>
          <bgColor theme="9"/>
        </patternFill>
      </fill>
    </dxf>
    <dxf>
      <fill>
        <patternFill>
          <bgColor theme="5" tint="0.79998168889431442"/>
        </patternFill>
      </fill>
    </dxf>
    <dxf>
      <fill>
        <patternFill>
          <bgColor theme="8" tint="0.79998168889431442"/>
        </patternFill>
      </fill>
    </dxf>
    <dxf>
      <fill>
        <patternFill>
          <bgColor theme="7" tint="0.79998168889431442"/>
        </patternFill>
      </fill>
    </dxf>
    <dxf>
      <fill>
        <patternFill>
          <bgColor rgb="FFCDE4BE"/>
        </patternFill>
      </fill>
    </dxf>
    <dxf>
      <fill>
        <patternFill>
          <bgColor rgb="FFDCDADA"/>
        </patternFill>
      </fill>
    </dxf>
    <dxf>
      <fill>
        <patternFill>
          <bgColor rgb="FFEADCF4"/>
        </patternFill>
      </fill>
    </dxf>
  </dxfs>
  <tableStyles count="0" defaultTableStyle="TableStyleMedium2" defaultPivotStyle="PivotStyleLight16"/>
  <colors>
    <indexedColors>
      <rgbColor rgb="FF000000"/>
      <rgbColor rgb="FFFFFFFF"/>
      <rgbColor rgb="FFC0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2F2F2"/>
      <rgbColor rgb="FFCCFFFF"/>
      <rgbColor rgb="FF660066"/>
      <rgbColor rgb="FFFF8080"/>
      <rgbColor rgb="FF0070C0"/>
      <rgbColor rgb="FFD9D9D9"/>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2F75B5"/>
      <rgbColor rgb="FF33CCCC"/>
      <rgbColor rgb="FF99CC00"/>
      <rgbColor rgb="FFFFCC00"/>
      <rgbColor rgb="FFFF9900"/>
      <rgbColor rgb="FFFF6600"/>
      <rgbColor rgb="FF666699"/>
      <rgbColor rgb="FF70AD47"/>
      <rgbColor rgb="FF003366"/>
      <rgbColor rgb="FF339966"/>
      <rgbColor rgb="FF003300"/>
      <rgbColor rgb="FF333300"/>
      <rgbColor rgb="FFC9211E"/>
      <rgbColor rgb="FF993366"/>
      <rgbColor rgb="FF333399"/>
      <rgbColor rgb="FF333333"/>
      <rgbColor rgb="00003366"/>
      <rgbColor rgb="00339966"/>
      <rgbColor rgb="00003300"/>
      <rgbColor rgb="00333300"/>
      <rgbColor rgb="00993300"/>
      <rgbColor rgb="00993366"/>
      <rgbColor rgb="00333399"/>
      <rgbColor rgb="00333333"/>
    </indexedColors>
    <mruColors>
      <color rgb="FFDCDADA"/>
      <color rgb="FFCCFFCC"/>
      <color rgb="FFC7EFE0"/>
      <color rgb="FFCDE4BE"/>
      <color rgb="FFEADCF4"/>
      <color rgb="FFDCC5ED"/>
      <color rgb="FFC9A6E4"/>
      <color rgb="FFE3C7AB"/>
      <color rgb="FFCC9966"/>
      <color rgb="FFE3F6D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eetMetadata" Target="metadata.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11</xdr:col>
      <xdr:colOff>133350</xdr:colOff>
      <xdr:row>3</xdr:row>
      <xdr:rowOff>0</xdr:rowOff>
    </xdr:from>
    <xdr:to>
      <xdr:col>24</xdr:col>
      <xdr:colOff>409575</xdr:colOff>
      <xdr:row>7</xdr:row>
      <xdr:rowOff>209550</xdr:rowOff>
    </xdr:to>
    <xdr:sp macro="" textlink="">
      <xdr:nvSpPr>
        <xdr:cNvPr id="2" name="ZoneTexte 1">
          <a:extLst>
            <a:ext uri="{FF2B5EF4-FFF2-40B4-BE49-F238E27FC236}">
              <a16:creationId xmlns:a16="http://schemas.microsoft.com/office/drawing/2014/main" id="{46DBFB29-1888-22F7-DA96-AB4993B07B0E}"/>
            </a:ext>
          </a:extLst>
        </xdr:cNvPr>
        <xdr:cNvSpPr txBox="1"/>
      </xdr:nvSpPr>
      <xdr:spPr>
        <a:xfrm>
          <a:off x="8191500" y="809625"/>
          <a:ext cx="7458075" cy="12573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Mon blocage concerne la feuille "Individuel 2" et plus précisément la cellule D9, je ne parviens pas à trouver une formule qui dans cette cellule réponde aux questionx suivantes :</a:t>
          </a:r>
        </a:p>
        <a:p>
          <a:r>
            <a:rPr lang="fr-FR"/>
            <a:t>- Si dans la feuille "planning", les cellules C9 OU C10 OU C11 OU E9 OU E10 OU E11 contiennent "Alessandro" ET que les cellules D9 OU D10 ou D11 ou F9 OU F10 OU F11 contiennent soit "am" ou "pm", alors recopier cette valeur dans la cellule D9 de la feuille "individuel 2"</a:t>
          </a:r>
        </a:p>
        <a:p>
          <a:r>
            <a:rPr lang="fr-FR"/>
            <a:t>Je vous joints le fichier avec déjà des formules que j'ai essayées, si vous pouviez m'aiguiller, ce serait fabuleux, cela me rend fou depuis plusieurs jours.</a:t>
          </a:r>
        </a:p>
        <a:p>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theme="1"/>
    <pageSetUpPr fitToPage="1"/>
  </sheetPr>
  <dimension ref="A1:BF31"/>
  <sheetViews>
    <sheetView showGridLines="0" zoomScaleNormal="100" workbookViewId="0">
      <pane xSplit="2" ySplit="8" topLeftCell="C9" activePane="bottomRight" state="frozen"/>
      <selection pane="topRight"/>
      <selection pane="bottomLeft"/>
      <selection pane="bottomRight" activeCell="H12" sqref="H12"/>
    </sheetView>
  </sheetViews>
  <sheetFormatPr baseColWidth="10" defaultColWidth="9" defaultRowHeight="15" x14ac:dyDescent="0.25"/>
  <cols>
    <col min="1" max="1" width="10.85546875" customWidth="1"/>
    <col min="2" max="2" width="6.28515625" customWidth="1"/>
    <col min="3" max="3" width="11.140625" customWidth="1"/>
    <col min="4" max="4" width="4.7109375" customWidth="1"/>
    <col min="5" max="5" width="11.140625" customWidth="1"/>
    <col min="6" max="6" width="4.7109375" customWidth="1"/>
    <col min="7" max="7" width="11.140625" customWidth="1"/>
    <col min="8" max="8" width="4.7109375" customWidth="1"/>
    <col min="9" max="9" width="11.140625" customWidth="1"/>
    <col min="10" max="10" width="4.7109375" customWidth="1"/>
    <col min="11" max="11" width="11.140625" customWidth="1"/>
    <col min="12" max="12" width="4.7109375" customWidth="1"/>
    <col min="13" max="13" width="11.140625" customWidth="1"/>
    <col min="14" max="14" width="4.7109375" customWidth="1"/>
    <col min="15" max="15" width="11.140625" customWidth="1"/>
    <col min="16" max="16" width="4.7109375" customWidth="1"/>
    <col min="17" max="17" width="11.140625" customWidth="1"/>
    <col min="18" max="18" width="4.7109375" customWidth="1"/>
    <col min="19" max="19" width="11.140625" customWidth="1"/>
    <col min="20" max="20" width="4.7109375" customWidth="1"/>
    <col min="21" max="21" width="11.140625" customWidth="1"/>
    <col min="22" max="22" width="4.7109375" customWidth="1"/>
    <col min="23" max="23" width="11.140625" customWidth="1"/>
    <col min="24" max="24" width="4.7109375" customWidth="1"/>
    <col min="25" max="25" width="11.140625" customWidth="1"/>
    <col min="26" max="26" width="4.7109375" customWidth="1"/>
    <col min="27" max="27" width="11.140625" customWidth="1"/>
    <col min="28" max="28" width="4.7109375" customWidth="1"/>
    <col min="29" max="29" width="11.140625" customWidth="1"/>
    <col min="30" max="30" width="4.7109375" customWidth="1"/>
    <col min="31" max="31" width="11.140625" customWidth="1"/>
    <col min="32" max="32" width="4.7109375" customWidth="1"/>
    <col min="33" max="33" width="11.140625" customWidth="1"/>
    <col min="34" max="34" width="4.7109375" customWidth="1"/>
    <col min="35" max="35" width="11.140625" customWidth="1"/>
    <col min="36" max="36" width="4.7109375" customWidth="1"/>
    <col min="37" max="37" width="11.140625" customWidth="1"/>
    <col min="38" max="38" width="4.7109375" customWidth="1"/>
    <col min="39" max="39" width="11.140625" customWidth="1"/>
    <col min="40" max="40" width="4.7109375" customWidth="1"/>
    <col min="41" max="41" width="11.140625" customWidth="1"/>
    <col min="42" max="42" width="4.7109375" customWidth="1"/>
    <col min="43" max="43" width="11.140625" customWidth="1"/>
    <col min="44" max="44" width="4.7109375" customWidth="1"/>
    <col min="45" max="45" width="11.140625" customWidth="1"/>
    <col min="46" max="46" width="4.7109375" customWidth="1"/>
    <col min="47" max="47" width="11.140625" customWidth="1"/>
    <col min="48" max="48" width="4.7109375" customWidth="1"/>
    <col min="49" max="49" width="11.140625" customWidth="1"/>
    <col min="50" max="50" width="4.7109375" customWidth="1"/>
    <col min="51" max="51" width="11.140625" customWidth="1"/>
    <col min="52" max="52" width="4.7109375" customWidth="1"/>
    <col min="53" max="53" width="11.140625" customWidth="1"/>
    <col min="54" max="54" width="4.7109375" customWidth="1"/>
    <col min="55" max="55" width="11.140625" customWidth="1"/>
    <col min="56" max="56" width="4.7109375" customWidth="1"/>
    <col min="57" max="57" width="11.140625" customWidth="1"/>
    <col min="58" max="58" width="4.7109375" customWidth="1"/>
  </cols>
  <sheetData>
    <row r="1" spans="1:58" ht="25.5" customHeight="1" thickBot="1" x14ac:dyDescent="0.3">
      <c r="A1" s="120" t="s">
        <v>11</v>
      </c>
      <c r="B1" s="120"/>
      <c r="C1" s="62"/>
      <c r="D1" s="63"/>
      <c r="E1" s="63"/>
      <c r="F1" s="64"/>
      <c r="G1" s="62"/>
      <c r="H1" s="63"/>
      <c r="I1" s="63"/>
      <c r="J1" s="64"/>
      <c r="K1" s="62"/>
      <c r="L1" s="63"/>
      <c r="M1" s="63"/>
      <c r="N1" s="64"/>
      <c r="O1" s="62"/>
      <c r="P1" s="63"/>
      <c r="Q1" s="63"/>
      <c r="R1" s="64"/>
      <c r="S1" s="62"/>
      <c r="T1" s="63"/>
      <c r="U1" s="63"/>
      <c r="V1" s="64"/>
      <c r="W1" s="62"/>
      <c r="X1" s="63"/>
      <c r="Y1" s="63"/>
      <c r="Z1" s="64"/>
      <c r="AA1" s="62"/>
      <c r="AB1" s="63"/>
      <c r="AC1" s="63"/>
      <c r="AD1" s="64"/>
      <c r="AE1" s="62"/>
      <c r="AF1" s="63"/>
      <c r="AG1" s="63"/>
      <c r="AH1" s="64"/>
      <c r="AI1" s="62"/>
      <c r="AJ1" s="63"/>
      <c r="AK1" s="63"/>
      <c r="AL1" s="64"/>
      <c r="AM1" s="62"/>
      <c r="AN1" s="63"/>
      <c r="AO1" s="63"/>
      <c r="AP1" s="64"/>
      <c r="AQ1" s="62"/>
      <c r="AR1" s="63"/>
      <c r="AS1" s="63"/>
      <c r="AT1" s="64"/>
      <c r="AU1" s="62"/>
      <c r="AV1" s="63"/>
      <c r="AW1" s="63"/>
      <c r="AX1" s="64"/>
      <c r="AY1" s="62"/>
      <c r="AZ1" s="63"/>
      <c r="BA1" s="63"/>
      <c r="BB1" s="64"/>
      <c r="BC1" s="62"/>
      <c r="BD1" s="63"/>
      <c r="BE1" s="63"/>
      <c r="BF1" s="64"/>
    </row>
    <row r="2" spans="1:58" ht="18.75" customHeight="1" x14ac:dyDescent="0.25">
      <c r="A2" s="99" t="s">
        <v>0</v>
      </c>
      <c r="B2" s="100"/>
      <c r="C2" s="91" t="s">
        <v>20</v>
      </c>
      <c r="D2" s="66"/>
      <c r="E2" s="66"/>
      <c r="F2" s="67"/>
      <c r="G2" s="91" t="s">
        <v>21</v>
      </c>
      <c r="H2" s="66"/>
      <c r="I2" s="66"/>
      <c r="J2" s="67"/>
      <c r="K2" s="79" t="s">
        <v>22</v>
      </c>
      <c r="L2" s="66"/>
      <c r="M2" s="66"/>
      <c r="N2" s="80"/>
      <c r="O2" s="91" t="s">
        <v>23</v>
      </c>
      <c r="P2" s="66"/>
      <c r="Q2" s="66"/>
      <c r="R2" s="67"/>
      <c r="S2" s="91" t="s">
        <v>24</v>
      </c>
      <c r="T2" s="66"/>
      <c r="U2" s="66"/>
      <c r="V2" s="67"/>
      <c r="W2" s="79" t="s">
        <v>25</v>
      </c>
      <c r="X2" s="66"/>
      <c r="Y2" s="66"/>
      <c r="Z2" s="80"/>
      <c r="AA2" s="65"/>
      <c r="AB2" s="66"/>
      <c r="AC2" s="66"/>
      <c r="AD2" s="78"/>
      <c r="AE2" s="79"/>
      <c r="AF2" s="66"/>
      <c r="AG2" s="66"/>
      <c r="AH2" s="80"/>
      <c r="AI2" s="65"/>
      <c r="AJ2" s="66"/>
      <c r="AK2" s="66"/>
      <c r="AL2" s="78"/>
      <c r="AM2" s="79"/>
      <c r="AN2" s="66"/>
      <c r="AO2" s="66"/>
      <c r="AP2" s="80"/>
      <c r="AQ2" s="65"/>
      <c r="AR2" s="66"/>
      <c r="AS2" s="66"/>
      <c r="AT2" s="78"/>
      <c r="AU2" s="79"/>
      <c r="AV2" s="66"/>
      <c r="AW2" s="66"/>
      <c r="AX2" s="80"/>
      <c r="AY2" s="65"/>
      <c r="AZ2" s="66"/>
      <c r="BA2" s="66"/>
      <c r="BB2" s="78"/>
      <c r="BC2" s="65"/>
      <c r="BD2" s="66"/>
      <c r="BE2" s="66"/>
      <c r="BF2" s="67"/>
    </row>
    <row r="3" spans="1:58" ht="19.5" customHeight="1" x14ac:dyDescent="0.25">
      <c r="A3" s="101" t="s">
        <v>1</v>
      </c>
      <c r="B3" s="102"/>
      <c r="C3" s="92"/>
      <c r="D3" s="69"/>
      <c r="E3" s="69"/>
      <c r="F3" s="70"/>
      <c r="G3" s="92"/>
      <c r="H3" s="69"/>
      <c r="I3" s="69"/>
      <c r="J3" s="70"/>
      <c r="K3" s="76"/>
      <c r="L3" s="69"/>
      <c r="M3" s="69"/>
      <c r="N3" s="77"/>
      <c r="O3" s="92"/>
      <c r="P3" s="69"/>
      <c r="Q3" s="69"/>
      <c r="R3" s="70"/>
      <c r="S3" s="92"/>
      <c r="T3" s="69"/>
      <c r="U3" s="69"/>
      <c r="V3" s="70"/>
      <c r="W3" s="76"/>
      <c r="X3" s="69"/>
      <c r="Y3" s="69"/>
      <c r="Z3" s="77"/>
      <c r="AA3" s="68"/>
      <c r="AB3" s="69"/>
      <c r="AC3" s="69"/>
      <c r="AD3" s="82"/>
      <c r="AE3" s="76"/>
      <c r="AF3" s="69"/>
      <c r="AG3" s="69"/>
      <c r="AH3" s="77"/>
      <c r="AI3" s="68"/>
      <c r="AJ3" s="69"/>
      <c r="AK3" s="69"/>
      <c r="AL3" s="82"/>
      <c r="AM3" s="76"/>
      <c r="AN3" s="69"/>
      <c r="AO3" s="69"/>
      <c r="AP3" s="77"/>
      <c r="AQ3" s="68"/>
      <c r="AR3" s="69"/>
      <c r="AS3" s="69"/>
      <c r="AT3" s="82"/>
      <c r="AU3" s="76"/>
      <c r="AV3" s="69"/>
      <c r="AW3" s="69"/>
      <c r="AX3" s="77"/>
      <c r="AY3" s="68"/>
      <c r="AZ3" s="69"/>
      <c r="BA3" s="69"/>
      <c r="BB3" s="82"/>
      <c r="BC3" s="68"/>
      <c r="BD3" s="69"/>
      <c r="BE3" s="69"/>
      <c r="BF3" s="70"/>
    </row>
    <row r="4" spans="1:58" ht="21.6" customHeight="1" x14ac:dyDescent="0.25">
      <c r="A4" s="105" t="s">
        <v>2</v>
      </c>
      <c r="B4" s="106"/>
      <c r="C4" s="103"/>
      <c r="D4" s="51"/>
      <c r="E4" s="51"/>
      <c r="F4" s="52"/>
      <c r="G4" s="50"/>
      <c r="H4" s="51"/>
      <c r="I4" s="51"/>
      <c r="J4" s="52"/>
      <c r="K4" s="53"/>
      <c r="L4" s="51"/>
      <c r="M4" s="51"/>
      <c r="N4" s="51"/>
      <c r="O4" s="50"/>
      <c r="P4" s="51"/>
      <c r="Q4" s="51"/>
      <c r="R4" s="52"/>
      <c r="S4" s="50"/>
      <c r="T4" s="51"/>
      <c r="U4" s="51"/>
      <c r="V4" s="52"/>
      <c r="W4" s="53"/>
      <c r="X4" s="51"/>
      <c r="Y4" s="51"/>
      <c r="Z4" s="51"/>
      <c r="AA4" s="54"/>
      <c r="AB4" s="51"/>
      <c r="AC4" s="51"/>
      <c r="AD4" s="55"/>
      <c r="AE4" s="51"/>
      <c r="AF4" s="51"/>
      <c r="AG4" s="51"/>
      <c r="AH4" s="51"/>
      <c r="AI4" s="54"/>
      <c r="AJ4" s="51"/>
      <c r="AK4" s="51"/>
      <c r="AL4" s="55"/>
      <c r="AM4" s="51"/>
      <c r="AN4" s="51"/>
      <c r="AO4" s="51"/>
      <c r="AP4" s="51"/>
      <c r="AQ4" s="54"/>
      <c r="AR4" s="51"/>
      <c r="AS4" s="51"/>
      <c r="AT4" s="55"/>
      <c r="AU4" s="51"/>
      <c r="AV4" s="51"/>
      <c r="AW4" s="51"/>
      <c r="AX4" s="51"/>
      <c r="AY4" s="54"/>
      <c r="AZ4" s="51"/>
      <c r="BA4" s="51"/>
      <c r="BB4" s="55"/>
      <c r="BC4" s="54"/>
      <c r="BD4" s="51"/>
      <c r="BE4" s="51"/>
      <c r="BF4" s="52"/>
    </row>
    <row r="5" spans="1:58" ht="21.6" customHeight="1" x14ac:dyDescent="0.25">
      <c r="A5" s="105"/>
      <c r="B5" s="106"/>
      <c r="C5" s="104"/>
      <c r="D5" s="57"/>
      <c r="E5" s="57"/>
      <c r="F5" s="58"/>
      <c r="G5" s="56"/>
      <c r="H5" s="57"/>
      <c r="I5" s="57"/>
      <c r="J5" s="58"/>
      <c r="K5" s="59"/>
      <c r="L5" s="57"/>
      <c r="M5" s="57"/>
      <c r="N5" s="57"/>
      <c r="O5" s="56"/>
      <c r="P5" s="57"/>
      <c r="Q5" s="57"/>
      <c r="R5" s="58"/>
      <c r="S5" s="56"/>
      <c r="T5" s="57"/>
      <c r="U5" s="57"/>
      <c r="V5" s="58"/>
      <c r="W5" s="59"/>
      <c r="X5" s="57"/>
      <c r="Y5" s="57"/>
      <c r="Z5" s="57"/>
      <c r="AA5" s="60"/>
      <c r="AB5" s="57"/>
      <c r="AC5" s="57"/>
      <c r="AD5" s="61"/>
      <c r="AE5" s="57"/>
      <c r="AF5" s="57"/>
      <c r="AG5" s="57"/>
      <c r="AH5" s="57"/>
      <c r="AI5" s="60"/>
      <c r="AJ5" s="57"/>
      <c r="AK5" s="57"/>
      <c r="AL5" s="61"/>
      <c r="AM5" s="57"/>
      <c r="AN5" s="57"/>
      <c r="AO5" s="57"/>
      <c r="AP5" s="57"/>
      <c r="AQ5" s="60"/>
      <c r="AR5" s="57"/>
      <c r="AS5" s="57"/>
      <c r="AT5" s="61"/>
      <c r="AU5" s="57"/>
      <c r="AV5" s="57"/>
      <c r="AW5" s="57"/>
      <c r="AX5" s="57"/>
      <c r="AY5" s="60"/>
      <c r="AZ5" s="57"/>
      <c r="BA5" s="57"/>
      <c r="BB5" s="61"/>
      <c r="BC5" s="60"/>
      <c r="BD5" s="57"/>
      <c r="BE5" s="57"/>
      <c r="BF5" s="58"/>
    </row>
    <row r="6" spans="1:58" ht="21.6" customHeight="1" x14ac:dyDescent="0.25">
      <c r="A6" s="105"/>
      <c r="B6" s="106"/>
      <c r="C6" s="107"/>
      <c r="D6" s="72"/>
      <c r="E6" s="72"/>
      <c r="F6" s="73"/>
      <c r="G6" s="75"/>
      <c r="H6" s="72"/>
      <c r="I6" s="72"/>
      <c r="J6" s="73"/>
      <c r="K6" s="74"/>
      <c r="L6" s="72"/>
      <c r="M6" s="72"/>
      <c r="N6" s="72"/>
      <c r="O6" s="75"/>
      <c r="P6" s="72"/>
      <c r="Q6" s="72"/>
      <c r="R6" s="73"/>
      <c r="S6" s="75"/>
      <c r="T6" s="72"/>
      <c r="U6" s="72"/>
      <c r="V6" s="73"/>
      <c r="W6" s="74"/>
      <c r="X6" s="72"/>
      <c r="Y6" s="72"/>
      <c r="Z6" s="72"/>
      <c r="AA6" s="71"/>
      <c r="AB6" s="72"/>
      <c r="AC6" s="72"/>
      <c r="AD6" s="81"/>
      <c r="AE6" s="72"/>
      <c r="AF6" s="72"/>
      <c r="AG6" s="72"/>
      <c r="AH6" s="72"/>
      <c r="AI6" s="71"/>
      <c r="AJ6" s="72"/>
      <c r="AK6" s="72"/>
      <c r="AL6" s="81"/>
      <c r="AM6" s="72"/>
      <c r="AN6" s="72"/>
      <c r="AO6" s="72"/>
      <c r="AP6" s="72"/>
      <c r="AQ6" s="71"/>
      <c r="AR6" s="72"/>
      <c r="AS6" s="72"/>
      <c r="AT6" s="81"/>
      <c r="AU6" s="72"/>
      <c r="AV6" s="72"/>
      <c r="AW6" s="72"/>
      <c r="AX6" s="72"/>
      <c r="AY6" s="71"/>
      <c r="AZ6" s="72"/>
      <c r="BA6" s="72"/>
      <c r="BB6" s="81"/>
      <c r="BC6" s="71"/>
      <c r="BD6" s="72"/>
      <c r="BE6" s="72"/>
      <c r="BF6" s="73"/>
    </row>
    <row r="7" spans="1:58" ht="19.5" customHeight="1" x14ac:dyDescent="0.25">
      <c r="A7" s="101" t="s">
        <v>3</v>
      </c>
      <c r="B7" s="1" t="s">
        <v>4</v>
      </c>
      <c r="C7" s="83" t="s">
        <v>19</v>
      </c>
      <c r="D7" s="84"/>
      <c r="E7" s="84"/>
      <c r="F7" s="85"/>
      <c r="G7" s="83" t="s">
        <v>19</v>
      </c>
      <c r="H7" s="84"/>
      <c r="I7" s="84"/>
      <c r="J7" s="85"/>
      <c r="K7" s="86" t="s">
        <v>19</v>
      </c>
      <c r="L7" s="84"/>
      <c r="M7" s="84"/>
      <c r="N7" s="87"/>
      <c r="O7" s="83" t="s">
        <v>19</v>
      </c>
      <c r="P7" s="84"/>
      <c r="Q7" s="84"/>
      <c r="R7" s="85"/>
      <c r="S7" s="83" t="s">
        <v>19</v>
      </c>
      <c r="T7" s="84"/>
      <c r="U7" s="84"/>
      <c r="V7" s="85"/>
      <c r="W7" s="86" t="s">
        <v>19</v>
      </c>
      <c r="X7" s="84"/>
      <c r="Y7" s="84"/>
      <c r="Z7" s="87"/>
      <c r="AA7" s="97"/>
      <c r="AB7" s="84"/>
      <c r="AC7" s="84"/>
      <c r="AD7" s="98"/>
      <c r="AE7" s="86"/>
      <c r="AF7" s="84"/>
      <c r="AG7" s="84"/>
      <c r="AH7" s="87"/>
      <c r="AI7" s="97"/>
      <c r="AJ7" s="84"/>
      <c r="AK7" s="84"/>
      <c r="AL7" s="98"/>
      <c r="AM7" s="86"/>
      <c r="AN7" s="84"/>
      <c r="AO7" s="84"/>
      <c r="AP7" s="87"/>
      <c r="AQ7" s="97"/>
      <c r="AR7" s="84"/>
      <c r="AS7" s="84"/>
      <c r="AT7" s="98"/>
      <c r="AU7" s="86"/>
      <c r="AV7" s="84"/>
      <c r="AW7" s="84"/>
      <c r="AX7" s="87"/>
      <c r="AY7" s="97"/>
      <c r="AZ7" s="84"/>
      <c r="BA7" s="84"/>
      <c r="BB7" s="98"/>
      <c r="BC7" s="97"/>
      <c r="BD7" s="84"/>
      <c r="BE7" s="84"/>
      <c r="BF7" s="85"/>
    </row>
    <row r="8" spans="1:58" ht="20.25" customHeight="1" thickBot="1" x14ac:dyDescent="0.3">
      <c r="A8" s="119"/>
      <c r="B8" s="10" t="s">
        <v>5</v>
      </c>
      <c r="C8" s="93" t="s">
        <v>19</v>
      </c>
      <c r="D8" s="89"/>
      <c r="E8" s="89"/>
      <c r="F8" s="94"/>
      <c r="G8" s="93" t="s">
        <v>19</v>
      </c>
      <c r="H8" s="89"/>
      <c r="I8" s="89"/>
      <c r="J8" s="94"/>
      <c r="K8" s="95" t="s">
        <v>19</v>
      </c>
      <c r="L8" s="89"/>
      <c r="M8" s="89"/>
      <c r="N8" s="96"/>
      <c r="O8" s="93" t="s">
        <v>19</v>
      </c>
      <c r="P8" s="89"/>
      <c r="Q8" s="89"/>
      <c r="R8" s="94"/>
      <c r="S8" s="93" t="s">
        <v>19</v>
      </c>
      <c r="T8" s="89"/>
      <c r="U8" s="89"/>
      <c r="V8" s="94"/>
      <c r="W8" s="95" t="s">
        <v>19</v>
      </c>
      <c r="X8" s="89"/>
      <c r="Y8" s="89"/>
      <c r="Z8" s="96"/>
      <c r="AA8" s="88"/>
      <c r="AB8" s="89"/>
      <c r="AC8" s="89"/>
      <c r="AD8" s="90"/>
      <c r="AE8" s="95"/>
      <c r="AF8" s="89"/>
      <c r="AG8" s="89"/>
      <c r="AH8" s="96"/>
      <c r="AI8" s="88"/>
      <c r="AJ8" s="89"/>
      <c r="AK8" s="89"/>
      <c r="AL8" s="90"/>
      <c r="AM8" s="95"/>
      <c r="AN8" s="89"/>
      <c r="AO8" s="89"/>
      <c r="AP8" s="96"/>
      <c r="AQ8" s="88"/>
      <c r="AR8" s="89"/>
      <c r="AS8" s="89"/>
      <c r="AT8" s="90"/>
      <c r="AU8" s="95"/>
      <c r="AV8" s="89"/>
      <c r="AW8" s="89"/>
      <c r="AX8" s="96"/>
      <c r="AY8" s="88"/>
      <c r="AZ8" s="89"/>
      <c r="BA8" s="89"/>
      <c r="BB8" s="90"/>
      <c r="BC8" s="88"/>
      <c r="BD8" s="89"/>
      <c r="BE8" s="89"/>
      <c r="BF8" s="94"/>
    </row>
    <row r="9" spans="1:58" ht="15.75" customHeight="1" x14ac:dyDescent="0.25">
      <c r="A9" s="113" t="s">
        <v>6</v>
      </c>
      <c r="B9" s="114"/>
      <c r="C9" s="20" t="s">
        <v>12</v>
      </c>
      <c r="D9" s="12" t="s">
        <v>15</v>
      </c>
      <c r="E9" s="24"/>
      <c r="F9" s="16"/>
      <c r="G9" s="20" t="s">
        <v>14</v>
      </c>
      <c r="H9" s="12"/>
      <c r="I9" s="24"/>
      <c r="J9" s="16"/>
      <c r="K9" s="20" t="s">
        <v>17</v>
      </c>
      <c r="L9" s="12"/>
      <c r="M9" s="24"/>
      <c r="N9" s="11"/>
      <c r="O9" s="20"/>
      <c r="P9" s="4"/>
      <c r="Q9" s="24"/>
      <c r="R9" s="11"/>
      <c r="S9" s="20"/>
      <c r="T9" s="4"/>
      <c r="U9" s="24"/>
      <c r="V9" s="11"/>
      <c r="W9" s="20"/>
      <c r="X9" s="4"/>
      <c r="Y9" s="24"/>
      <c r="Z9" s="11"/>
      <c r="AA9" s="20"/>
      <c r="AB9" s="4"/>
      <c r="AC9" s="24"/>
      <c r="AD9" s="11"/>
      <c r="AE9" s="20"/>
      <c r="AF9" s="4"/>
      <c r="AG9" s="24"/>
      <c r="AH9" s="11"/>
      <c r="AI9" s="20"/>
      <c r="AJ9" s="4"/>
      <c r="AK9" s="24"/>
      <c r="AL9" s="11"/>
      <c r="AM9" s="20"/>
      <c r="AN9" s="4"/>
      <c r="AO9" s="24"/>
      <c r="AP9" s="11"/>
      <c r="AQ9" s="20"/>
      <c r="AR9" s="4"/>
      <c r="AS9" s="24"/>
      <c r="AT9" s="11"/>
      <c r="AU9" s="20"/>
      <c r="AV9" s="4"/>
      <c r="AW9" s="24"/>
      <c r="AX9" s="11"/>
      <c r="AY9" s="20"/>
      <c r="AZ9" s="4"/>
      <c r="BA9" s="4"/>
      <c r="BB9" s="11"/>
      <c r="BC9" s="20"/>
      <c r="BD9" s="4"/>
      <c r="BE9" s="24"/>
      <c r="BF9" s="11"/>
    </row>
    <row r="10" spans="1:58" ht="15.75" customHeight="1" x14ac:dyDescent="0.25">
      <c r="A10" s="115"/>
      <c r="B10" s="116"/>
      <c r="C10" s="21"/>
      <c r="D10" s="13"/>
      <c r="E10" s="25"/>
      <c r="F10" s="17"/>
      <c r="G10" s="21" t="s">
        <v>13</v>
      </c>
      <c r="H10" s="13" t="s">
        <v>16</v>
      </c>
      <c r="I10" s="25"/>
      <c r="J10" s="17"/>
      <c r="K10" s="21"/>
      <c r="L10" s="13"/>
      <c r="M10" s="25"/>
      <c r="N10" s="7"/>
      <c r="O10" s="21"/>
      <c r="P10" s="3"/>
      <c r="Q10" s="25"/>
      <c r="R10" s="7"/>
      <c r="S10" s="21"/>
      <c r="T10" s="3"/>
      <c r="U10" s="25"/>
      <c r="V10" s="7"/>
      <c r="W10" s="21"/>
      <c r="X10" s="3"/>
      <c r="Y10" s="25"/>
      <c r="Z10" s="7"/>
      <c r="AA10" s="21"/>
      <c r="AB10" s="3"/>
      <c r="AC10" s="25"/>
      <c r="AD10" s="7"/>
      <c r="AE10" s="21"/>
      <c r="AF10" s="3"/>
      <c r="AG10" s="25"/>
      <c r="AH10" s="7"/>
      <c r="AI10" s="21"/>
      <c r="AJ10" s="3"/>
      <c r="AK10" s="25"/>
      <c r="AL10" s="7"/>
      <c r="AM10" s="21"/>
      <c r="AN10" s="3"/>
      <c r="AO10" s="25"/>
      <c r="AP10" s="7"/>
      <c r="AQ10" s="21"/>
      <c r="AR10" s="3"/>
      <c r="AS10" s="25"/>
      <c r="AT10" s="7"/>
      <c r="AU10" s="21"/>
      <c r="AV10" s="3"/>
      <c r="AW10" s="25"/>
      <c r="AX10" s="7"/>
      <c r="AY10" s="21"/>
      <c r="AZ10" s="3"/>
      <c r="BA10" s="3"/>
      <c r="BB10" s="7"/>
      <c r="BC10" s="21"/>
      <c r="BD10" s="3"/>
      <c r="BE10" s="25"/>
      <c r="BF10" s="7"/>
    </row>
    <row r="11" spans="1:58" ht="15.75" customHeight="1" thickBot="1" x14ac:dyDescent="0.3">
      <c r="A11" s="117"/>
      <c r="B11" s="118"/>
      <c r="C11" s="22"/>
      <c r="D11" s="14"/>
      <c r="E11" s="26"/>
      <c r="F11" s="18"/>
      <c r="G11" s="22"/>
      <c r="H11" s="14"/>
      <c r="I11" s="26"/>
      <c r="J11" s="18"/>
      <c r="K11" s="22"/>
      <c r="L11" s="14"/>
      <c r="M11" s="26"/>
      <c r="N11" s="9"/>
      <c r="O11" s="22"/>
      <c r="P11" s="8"/>
      <c r="Q11" s="26"/>
      <c r="R11" s="9"/>
      <c r="S11" s="22"/>
      <c r="T11" s="8"/>
      <c r="U11" s="26"/>
      <c r="V11" s="9"/>
      <c r="W11" s="22"/>
      <c r="X11" s="8"/>
      <c r="Y11" s="26"/>
      <c r="Z11" s="9"/>
      <c r="AA11" s="22"/>
      <c r="AB11" s="8"/>
      <c r="AC11" s="26"/>
      <c r="AD11" s="9"/>
      <c r="AE11" s="22"/>
      <c r="AF11" s="8"/>
      <c r="AG11" s="26"/>
      <c r="AH11" s="9"/>
      <c r="AI11" s="22"/>
      <c r="AJ11" s="8"/>
      <c r="AK11" s="26"/>
      <c r="AL11" s="9"/>
      <c r="AM11" s="22"/>
      <c r="AN11" s="8"/>
      <c r="AO11" s="26"/>
      <c r="AP11" s="9"/>
      <c r="AQ11" s="22"/>
      <c r="AR11" s="8"/>
      <c r="AS11" s="26"/>
      <c r="AT11" s="9"/>
      <c r="AU11" s="22"/>
      <c r="AV11" s="8"/>
      <c r="AW11" s="26"/>
      <c r="AX11" s="9"/>
      <c r="AY11" s="22"/>
      <c r="AZ11" s="8"/>
      <c r="BA11" s="8"/>
      <c r="BB11" s="9"/>
      <c r="BC11" s="22"/>
      <c r="BD11" s="8"/>
      <c r="BE11" s="26"/>
      <c r="BF11" s="9"/>
    </row>
    <row r="12" spans="1:58" ht="15.75" customHeight="1" x14ac:dyDescent="0.25">
      <c r="A12" s="113" t="s">
        <v>7</v>
      </c>
      <c r="B12" s="114"/>
      <c r="C12" s="23"/>
      <c r="D12" s="15"/>
      <c r="E12" s="27"/>
      <c r="F12" s="19"/>
      <c r="G12" s="23" t="s">
        <v>12</v>
      </c>
      <c r="H12" s="15" t="s">
        <v>16</v>
      </c>
      <c r="I12" s="27"/>
      <c r="J12" s="19"/>
      <c r="K12" s="23"/>
      <c r="L12" s="15"/>
      <c r="M12" s="27"/>
      <c r="N12" s="6"/>
      <c r="O12" s="23" t="s">
        <v>17</v>
      </c>
      <c r="P12" s="5"/>
      <c r="Q12" s="27"/>
      <c r="R12" s="6"/>
      <c r="S12" s="23"/>
      <c r="T12" s="5"/>
      <c r="U12" s="27"/>
      <c r="V12" s="6"/>
      <c r="W12" s="23"/>
      <c r="X12" s="5"/>
      <c r="Y12" s="27"/>
      <c r="Z12" s="6"/>
      <c r="AA12" s="23"/>
      <c r="AB12" s="5"/>
      <c r="AC12" s="27"/>
      <c r="AD12" s="6"/>
      <c r="AE12" s="23"/>
      <c r="AF12" s="5"/>
      <c r="AG12" s="27"/>
      <c r="AH12" s="6"/>
      <c r="AI12" s="23"/>
      <c r="AJ12" s="5"/>
      <c r="AK12" s="27"/>
      <c r="AL12" s="6"/>
      <c r="AM12" s="23"/>
      <c r="AN12" s="5"/>
      <c r="AO12" s="27"/>
      <c r="AP12" s="6"/>
      <c r="AQ12" s="23"/>
      <c r="AR12" s="5"/>
      <c r="AS12" s="27"/>
      <c r="AT12" s="6"/>
      <c r="AU12" s="23"/>
      <c r="AV12" s="5"/>
      <c r="AW12" s="27"/>
      <c r="AX12" s="6"/>
      <c r="AY12" s="23"/>
      <c r="AZ12" s="5"/>
      <c r="BA12" s="5"/>
      <c r="BB12" s="6"/>
      <c r="BC12" s="23"/>
      <c r="BD12" s="5"/>
      <c r="BE12" s="27"/>
      <c r="BF12" s="6"/>
    </row>
    <row r="13" spans="1:58" ht="15.75" customHeight="1" x14ac:dyDescent="0.25">
      <c r="A13" s="115"/>
      <c r="B13" s="116"/>
      <c r="C13" s="21"/>
      <c r="D13" s="13"/>
      <c r="E13" s="25"/>
      <c r="F13" s="17"/>
      <c r="G13" s="21" t="s">
        <v>14</v>
      </c>
      <c r="H13" s="13"/>
      <c r="I13" s="25"/>
      <c r="J13" s="17"/>
      <c r="K13" s="21"/>
      <c r="L13" s="13"/>
      <c r="M13" s="25"/>
      <c r="N13" s="7"/>
      <c r="O13" s="21"/>
      <c r="P13" s="3"/>
      <c r="Q13" s="25"/>
      <c r="R13" s="7"/>
      <c r="S13" s="21"/>
      <c r="T13" s="3"/>
      <c r="U13" s="25"/>
      <c r="V13" s="7"/>
      <c r="W13" s="21"/>
      <c r="X13" s="3"/>
      <c r="Y13" s="25"/>
      <c r="Z13" s="7"/>
      <c r="AA13" s="21"/>
      <c r="AB13" s="3"/>
      <c r="AC13" s="25"/>
      <c r="AD13" s="7"/>
      <c r="AE13" s="21"/>
      <c r="AF13" s="3"/>
      <c r="AG13" s="25"/>
      <c r="AH13" s="7"/>
      <c r="AI13" s="21"/>
      <c r="AJ13" s="3"/>
      <c r="AK13" s="25"/>
      <c r="AL13" s="7"/>
      <c r="AM13" s="21"/>
      <c r="AN13" s="3"/>
      <c r="AO13" s="25"/>
      <c r="AP13" s="7"/>
      <c r="AQ13" s="21"/>
      <c r="AR13" s="3"/>
      <c r="AS13" s="25"/>
      <c r="AT13" s="7"/>
      <c r="AU13" s="21"/>
      <c r="AV13" s="3"/>
      <c r="AW13" s="25"/>
      <c r="AX13" s="7"/>
      <c r="AY13" s="21"/>
      <c r="AZ13" s="3"/>
      <c r="BA13" s="3"/>
      <c r="BB13" s="7"/>
      <c r="BC13" s="21"/>
      <c r="BD13" s="3"/>
      <c r="BE13" s="25"/>
      <c r="BF13" s="7"/>
    </row>
    <row r="14" spans="1:58" ht="15.75" customHeight="1" thickBot="1" x14ac:dyDescent="0.3">
      <c r="A14" s="117"/>
      <c r="B14" s="118"/>
      <c r="C14" s="22"/>
      <c r="D14" s="14"/>
      <c r="E14" s="26"/>
      <c r="F14" s="18"/>
      <c r="G14" s="22"/>
      <c r="H14" s="14"/>
      <c r="I14" s="26"/>
      <c r="J14" s="18"/>
      <c r="K14" s="22"/>
      <c r="L14" s="14"/>
      <c r="M14" s="26"/>
      <c r="N14" s="9"/>
      <c r="O14" s="22"/>
      <c r="P14" s="8"/>
      <c r="Q14" s="26"/>
      <c r="R14" s="9"/>
      <c r="S14" s="22"/>
      <c r="T14" s="8"/>
      <c r="U14" s="26"/>
      <c r="V14" s="9"/>
      <c r="W14" s="22"/>
      <c r="X14" s="8"/>
      <c r="Y14" s="26"/>
      <c r="Z14" s="9"/>
      <c r="AA14" s="22"/>
      <c r="AB14" s="8"/>
      <c r="AC14" s="26"/>
      <c r="AD14" s="9"/>
      <c r="AE14" s="22"/>
      <c r="AF14" s="8"/>
      <c r="AG14" s="26"/>
      <c r="AH14" s="9"/>
      <c r="AI14" s="22"/>
      <c r="AJ14" s="8"/>
      <c r="AK14" s="26"/>
      <c r="AL14" s="9"/>
      <c r="AM14" s="22"/>
      <c r="AN14" s="8"/>
      <c r="AO14" s="26"/>
      <c r="AP14" s="9"/>
      <c r="AQ14" s="22"/>
      <c r="AR14" s="8"/>
      <c r="AS14" s="26"/>
      <c r="AT14" s="9"/>
      <c r="AU14" s="22"/>
      <c r="AV14" s="8"/>
      <c r="AW14" s="26"/>
      <c r="AX14" s="9"/>
      <c r="AY14" s="22"/>
      <c r="AZ14" s="8"/>
      <c r="BA14" s="8"/>
      <c r="BB14" s="9"/>
      <c r="BC14" s="22"/>
      <c r="BD14" s="8"/>
      <c r="BE14" s="26"/>
      <c r="BF14" s="9"/>
    </row>
    <row r="15" spans="1:58" ht="15.75" customHeight="1" x14ac:dyDescent="0.25">
      <c r="A15" s="113" t="s">
        <v>8</v>
      </c>
      <c r="B15" s="114"/>
      <c r="C15" s="23"/>
      <c r="D15" s="15"/>
      <c r="E15" s="27"/>
      <c r="F15" s="19"/>
      <c r="G15" s="23" t="s">
        <v>17</v>
      </c>
      <c r="H15" s="15"/>
      <c r="I15" s="27"/>
      <c r="J15" s="19"/>
      <c r="K15" s="23"/>
      <c r="L15" s="15" t="s">
        <v>15</v>
      </c>
      <c r="M15" s="27"/>
      <c r="N15" s="6"/>
      <c r="O15" s="23"/>
      <c r="P15" s="5"/>
      <c r="Q15" s="27" t="s">
        <v>18</v>
      </c>
      <c r="R15" s="6"/>
      <c r="S15" s="23"/>
      <c r="T15" s="5"/>
      <c r="U15" s="27"/>
      <c r="V15" s="6"/>
      <c r="W15" s="23"/>
      <c r="X15" s="5"/>
      <c r="Y15" s="27"/>
      <c r="Z15" s="6"/>
      <c r="AA15" s="23"/>
      <c r="AB15" s="5"/>
      <c r="AC15" s="27"/>
      <c r="AD15" s="6"/>
      <c r="AE15" s="23"/>
      <c r="AF15" s="5"/>
      <c r="AG15" s="27"/>
      <c r="AH15" s="6"/>
      <c r="AI15" s="23"/>
      <c r="AJ15" s="5"/>
      <c r="AK15" s="27"/>
      <c r="AL15" s="6"/>
      <c r="AM15" s="23"/>
      <c r="AN15" s="5"/>
      <c r="AO15" s="27"/>
      <c r="AP15" s="6"/>
      <c r="AQ15" s="23"/>
      <c r="AR15" s="5"/>
      <c r="AS15" s="27"/>
      <c r="AT15" s="6"/>
      <c r="AU15" s="23"/>
      <c r="AV15" s="5"/>
      <c r="AW15" s="27"/>
      <c r="AX15" s="6"/>
      <c r="AY15" s="23"/>
      <c r="AZ15" s="5"/>
      <c r="BA15" s="5"/>
      <c r="BB15" s="6"/>
      <c r="BC15" s="23"/>
      <c r="BD15" s="5"/>
      <c r="BE15" s="27"/>
      <c r="BF15" s="6"/>
    </row>
    <row r="16" spans="1:58" ht="15.75" customHeight="1" x14ac:dyDescent="0.25">
      <c r="A16" s="115"/>
      <c r="B16" s="116"/>
      <c r="C16" s="21"/>
      <c r="D16" s="13"/>
      <c r="E16" s="25" t="s">
        <v>12</v>
      </c>
      <c r="F16" s="17" t="s">
        <v>15</v>
      </c>
      <c r="G16" s="21"/>
      <c r="H16" s="13"/>
      <c r="I16" s="25"/>
      <c r="J16" s="17"/>
      <c r="K16" s="21" t="s">
        <v>14</v>
      </c>
      <c r="L16" s="13"/>
      <c r="M16" s="25"/>
      <c r="N16" s="7"/>
      <c r="O16" s="21"/>
      <c r="P16" s="3"/>
      <c r="Q16" s="25"/>
      <c r="R16" s="7"/>
      <c r="S16" s="21"/>
      <c r="T16" s="3"/>
      <c r="U16" s="25"/>
      <c r="V16" s="7"/>
      <c r="W16" s="21"/>
      <c r="X16" s="3"/>
      <c r="Y16" s="25"/>
      <c r="Z16" s="7"/>
      <c r="AA16" s="21"/>
      <c r="AB16" s="3"/>
      <c r="AC16" s="25"/>
      <c r="AD16" s="7"/>
      <c r="AE16" s="21"/>
      <c r="AF16" s="3"/>
      <c r="AG16" s="25"/>
      <c r="AH16" s="7"/>
      <c r="AI16" s="21"/>
      <c r="AJ16" s="3"/>
      <c r="AK16" s="25"/>
      <c r="AL16" s="7"/>
      <c r="AM16" s="21"/>
      <c r="AN16" s="3"/>
      <c r="AO16" s="25"/>
      <c r="AP16" s="7"/>
      <c r="AQ16" s="21"/>
      <c r="AR16" s="3"/>
      <c r="AS16" s="25"/>
      <c r="AT16" s="7"/>
      <c r="AU16" s="21"/>
      <c r="AV16" s="3"/>
      <c r="AW16" s="25"/>
      <c r="AX16" s="7"/>
      <c r="AY16" s="21"/>
      <c r="AZ16" s="3"/>
      <c r="BA16" s="3"/>
      <c r="BB16" s="7"/>
      <c r="BC16" s="21"/>
      <c r="BD16" s="3"/>
      <c r="BE16" s="25"/>
      <c r="BF16" s="7"/>
    </row>
    <row r="17" spans="1:58" ht="15.75" customHeight="1" thickBot="1" x14ac:dyDescent="0.3">
      <c r="A17" s="117"/>
      <c r="B17" s="118"/>
      <c r="C17" s="22"/>
      <c r="D17" s="14"/>
      <c r="E17" s="26"/>
      <c r="F17" s="18"/>
      <c r="G17" s="22"/>
      <c r="H17" s="14"/>
      <c r="I17" s="26"/>
      <c r="J17" s="18"/>
      <c r="K17" s="22"/>
      <c r="L17" s="14"/>
      <c r="M17" s="26"/>
      <c r="N17" s="9"/>
      <c r="O17" s="22"/>
      <c r="P17" s="8"/>
      <c r="Q17" s="26" t="s">
        <v>12</v>
      </c>
      <c r="R17" s="9" t="s">
        <v>16</v>
      </c>
      <c r="S17" s="22"/>
      <c r="T17" s="8"/>
      <c r="U17" s="26"/>
      <c r="V17" s="9"/>
      <c r="W17" s="22"/>
      <c r="X17" s="8"/>
      <c r="Y17" s="26"/>
      <c r="Z17" s="9"/>
      <c r="AA17" s="22"/>
      <c r="AB17" s="8"/>
      <c r="AC17" s="26"/>
      <c r="AD17" s="9"/>
      <c r="AE17" s="22"/>
      <c r="AF17" s="8"/>
      <c r="AG17" s="26"/>
      <c r="AH17" s="9"/>
      <c r="AI17" s="22"/>
      <c r="AJ17" s="8"/>
      <c r="AK17" s="26"/>
      <c r="AL17" s="9"/>
      <c r="AM17" s="22"/>
      <c r="AN17" s="8"/>
      <c r="AO17" s="26"/>
      <c r="AP17" s="9"/>
      <c r="AQ17" s="22"/>
      <c r="AR17" s="8"/>
      <c r="AS17" s="26"/>
      <c r="AT17" s="9"/>
      <c r="AU17" s="22"/>
      <c r="AV17" s="8"/>
      <c r="AW17" s="26"/>
      <c r="AX17" s="9"/>
      <c r="AY17" s="22"/>
      <c r="AZ17" s="8"/>
      <c r="BA17" s="8"/>
      <c r="BB17" s="9"/>
      <c r="BC17" s="22"/>
      <c r="BD17" s="8"/>
      <c r="BE17" s="26"/>
      <c r="BF17" s="9"/>
    </row>
    <row r="18" spans="1:58" ht="15.75" customHeight="1" x14ac:dyDescent="0.25">
      <c r="A18" s="113" t="s">
        <v>9</v>
      </c>
      <c r="B18" s="114"/>
      <c r="C18" s="23"/>
      <c r="D18" s="15"/>
      <c r="E18" s="27" t="s">
        <v>18</v>
      </c>
      <c r="F18" s="19"/>
      <c r="G18" s="23"/>
      <c r="H18" s="15"/>
      <c r="I18" s="27"/>
      <c r="J18" s="19"/>
      <c r="K18" s="23" t="s">
        <v>17</v>
      </c>
      <c r="L18" s="15"/>
      <c r="M18" s="27"/>
      <c r="N18" s="6"/>
      <c r="O18" s="23" t="s">
        <v>14</v>
      </c>
      <c r="P18" s="5" t="s">
        <v>15</v>
      </c>
      <c r="Q18" s="27"/>
      <c r="R18" s="6"/>
      <c r="S18" s="23" t="s">
        <v>12</v>
      </c>
      <c r="T18" s="5"/>
      <c r="U18" s="27" t="s">
        <v>14</v>
      </c>
      <c r="V18" s="6" t="s">
        <v>16</v>
      </c>
      <c r="W18" s="23"/>
      <c r="X18" s="5"/>
      <c r="Y18" s="27"/>
      <c r="Z18" s="6"/>
      <c r="AA18" s="23"/>
      <c r="AB18" s="5"/>
      <c r="AC18" s="27"/>
      <c r="AD18" s="6"/>
      <c r="AE18" s="23"/>
      <c r="AF18" s="5"/>
      <c r="AG18" s="27"/>
      <c r="AH18" s="6"/>
      <c r="AI18" s="23"/>
      <c r="AJ18" s="5"/>
      <c r="AK18" s="27"/>
      <c r="AL18" s="6"/>
      <c r="AM18" s="23"/>
      <c r="AN18" s="5"/>
      <c r="AO18" s="27"/>
      <c r="AP18" s="6"/>
      <c r="AQ18" s="23"/>
      <c r="AR18" s="5"/>
      <c r="AS18" s="27"/>
      <c r="AT18" s="6"/>
      <c r="AU18" s="23"/>
      <c r="AV18" s="5"/>
      <c r="AW18" s="27"/>
      <c r="AX18" s="6"/>
      <c r="AY18" s="23"/>
      <c r="AZ18" s="5"/>
      <c r="BA18" s="5"/>
      <c r="BB18" s="6"/>
      <c r="BC18" s="23"/>
      <c r="BD18" s="5"/>
      <c r="BE18" s="27"/>
      <c r="BF18" s="6"/>
    </row>
    <row r="19" spans="1:58" ht="15.75" customHeight="1" x14ac:dyDescent="0.25">
      <c r="A19" s="115"/>
      <c r="B19" s="116"/>
      <c r="C19" s="21"/>
      <c r="D19" s="13"/>
      <c r="E19" s="25"/>
      <c r="F19" s="17"/>
      <c r="G19" s="21"/>
      <c r="H19" s="13"/>
      <c r="I19" s="25"/>
      <c r="J19" s="17"/>
      <c r="K19" s="21"/>
      <c r="L19" s="13"/>
      <c r="M19" s="25"/>
      <c r="N19" s="7"/>
      <c r="O19" s="21"/>
      <c r="P19" s="3"/>
      <c r="Q19" s="25"/>
      <c r="R19" s="7"/>
      <c r="S19" s="21"/>
      <c r="T19" s="3"/>
      <c r="U19" s="25"/>
      <c r="V19" s="7"/>
      <c r="W19" s="21"/>
      <c r="X19" s="3"/>
      <c r="Y19" s="25"/>
      <c r="Z19" s="7"/>
      <c r="AA19" s="21"/>
      <c r="AB19" s="3"/>
      <c r="AC19" s="25"/>
      <c r="AD19" s="7"/>
      <c r="AE19" s="21"/>
      <c r="AF19" s="3"/>
      <c r="AG19" s="25"/>
      <c r="AH19" s="7"/>
      <c r="AI19" s="21"/>
      <c r="AJ19" s="3"/>
      <c r="AK19" s="25"/>
      <c r="AL19" s="7"/>
      <c r="AM19" s="21"/>
      <c r="AN19" s="3"/>
      <c r="AO19" s="25"/>
      <c r="AP19" s="7"/>
      <c r="AQ19" s="21"/>
      <c r="AR19" s="3"/>
      <c r="AS19" s="25"/>
      <c r="AT19" s="7"/>
      <c r="AU19" s="21"/>
      <c r="AV19" s="3"/>
      <c r="AW19" s="25"/>
      <c r="AX19" s="7"/>
      <c r="AY19" s="21"/>
      <c r="AZ19" s="3"/>
      <c r="BA19" s="3"/>
      <c r="BB19" s="7"/>
      <c r="BC19" s="21"/>
      <c r="BD19" s="3"/>
      <c r="BE19" s="25"/>
      <c r="BF19" s="7"/>
    </row>
    <row r="20" spans="1:58" ht="15.75" customHeight="1" thickBot="1" x14ac:dyDescent="0.3">
      <c r="A20" s="117"/>
      <c r="B20" s="118"/>
      <c r="C20" s="22"/>
      <c r="D20" s="14"/>
      <c r="E20" s="26" t="s">
        <v>12</v>
      </c>
      <c r="F20" s="18"/>
      <c r="G20" s="22"/>
      <c r="H20" s="14"/>
      <c r="I20" s="26"/>
      <c r="J20" s="18"/>
      <c r="K20" s="22"/>
      <c r="L20" s="14"/>
      <c r="M20" s="26"/>
      <c r="N20" s="9"/>
      <c r="O20" s="22"/>
      <c r="P20" s="8"/>
      <c r="Q20" s="26"/>
      <c r="R20" s="9"/>
      <c r="S20" s="22"/>
      <c r="T20" s="8"/>
      <c r="U20" s="26"/>
      <c r="V20" s="9"/>
      <c r="W20" s="22"/>
      <c r="X20" s="8"/>
      <c r="Y20" s="26"/>
      <c r="Z20" s="9"/>
      <c r="AA20" s="22"/>
      <c r="AB20" s="8"/>
      <c r="AC20" s="26"/>
      <c r="AD20" s="9"/>
      <c r="AE20" s="22"/>
      <c r="AF20" s="8"/>
      <c r="AG20" s="26"/>
      <c r="AH20" s="9"/>
      <c r="AI20" s="22"/>
      <c r="AJ20" s="8"/>
      <c r="AK20" s="26"/>
      <c r="AL20" s="9"/>
      <c r="AM20" s="22"/>
      <c r="AN20" s="8"/>
      <c r="AO20" s="26"/>
      <c r="AP20" s="9"/>
      <c r="AQ20" s="22"/>
      <c r="AR20" s="8"/>
      <c r="AS20" s="26"/>
      <c r="AT20" s="9"/>
      <c r="AU20" s="22"/>
      <c r="AV20" s="8"/>
      <c r="AW20" s="26"/>
      <c r="AX20" s="9"/>
      <c r="AY20" s="22"/>
      <c r="AZ20" s="8"/>
      <c r="BA20" s="8"/>
      <c r="BB20" s="9"/>
      <c r="BC20" s="22"/>
      <c r="BD20" s="8"/>
      <c r="BE20" s="26"/>
      <c r="BF20" s="9"/>
    </row>
    <row r="21" spans="1:58" ht="15.75" customHeight="1" x14ac:dyDescent="0.25">
      <c r="A21" s="108" t="s">
        <v>10</v>
      </c>
      <c r="B21" s="109"/>
      <c r="C21" s="23"/>
      <c r="D21" s="15"/>
      <c r="E21" s="27"/>
      <c r="F21" s="19"/>
      <c r="G21" s="23" t="s">
        <v>18</v>
      </c>
      <c r="H21" s="15" t="s">
        <v>15</v>
      </c>
      <c r="I21" s="27"/>
      <c r="J21" s="19"/>
      <c r="K21" s="23" t="s">
        <v>18</v>
      </c>
      <c r="L21" s="15" t="s">
        <v>16</v>
      </c>
      <c r="M21" s="27"/>
      <c r="N21" s="6"/>
      <c r="O21" s="23" t="s">
        <v>13</v>
      </c>
      <c r="P21" s="5" t="s">
        <v>16</v>
      </c>
      <c r="Q21" s="27"/>
      <c r="R21" s="6"/>
      <c r="S21" s="23" t="s">
        <v>17</v>
      </c>
      <c r="T21" s="5" t="s">
        <v>15</v>
      </c>
      <c r="U21" s="27"/>
      <c r="V21" s="6"/>
      <c r="W21" s="23" t="s">
        <v>12</v>
      </c>
      <c r="X21" s="5"/>
      <c r="Y21" s="27"/>
      <c r="Z21" s="6"/>
      <c r="AA21" s="23"/>
      <c r="AB21" s="5"/>
      <c r="AC21" s="27"/>
      <c r="AD21" s="6"/>
      <c r="AE21" s="23"/>
      <c r="AF21" s="5"/>
      <c r="AG21" s="27"/>
      <c r="AH21" s="6"/>
      <c r="AI21" s="23"/>
      <c r="AJ21" s="5"/>
      <c r="AK21" s="27"/>
      <c r="AL21" s="6"/>
      <c r="AM21" s="23"/>
      <c r="AN21" s="5"/>
      <c r="AO21" s="27"/>
      <c r="AP21" s="6"/>
      <c r="AQ21" s="23"/>
      <c r="AR21" s="5"/>
      <c r="AS21" s="27"/>
      <c r="AT21" s="6"/>
      <c r="AU21" s="23"/>
      <c r="AV21" s="5"/>
      <c r="AW21" s="27"/>
      <c r="AX21" s="6"/>
      <c r="AY21" s="23"/>
      <c r="AZ21" s="5"/>
      <c r="BA21" s="5"/>
      <c r="BB21" s="6"/>
      <c r="BC21" s="23"/>
      <c r="BD21" s="5"/>
      <c r="BE21" s="27"/>
      <c r="BF21" s="6"/>
    </row>
    <row r="22" spans="1:58" ht="15.75" customHeight="1" x14ac:dyDescent="0.25">
      <c r="A22" s="110"/>
      <c r="B22" s="109"/>
      <c r="C22" s="21"/>
      <c r="D22" s="13"/>
      <c r="E22" s="25" t="s">
        <v>12</v>
      </c>
      <c r="F22" s="17"/>
      <c r="G22" s="21"/>
      <c r="H22" s="13"/>
      <c r="I22" s="25"/>
      <c r="J22" s="17"/>
      <c r="K22" s="21"/>
      <c r="L22" s="13"/>
      <c r="M22" s="25"/>
      <c r="N22" s="7"/>
      <c r="O22" s="21"/>
      <c r="P22" s="3"/>
      <c r="Q22" s="25"/>
      <c r="R22" s="7"/>
      <c r="S22" s="21"/>
      <c r="T22" s="3"/>
      <c r="U22" s="25"/>
      <c r="V22" s="7"/>
      <c r="W22" s="21" t="s">
        <v>17</v>
      </c>
      <c r="X22" s="3" t="s">
        <v>16</v>
      </c>
      <c r="Y22" s="25"/>
      <c r="Z22" s="7"/>
      <c r="AA22" s="21"/>
      <c r="AB22" s="3"/>
      <c r="AC22" s="25"/>
      <c r="AD22" s="7"/>
      <c r="AE22" s="21"/>
      <c r="AF22" s="3"/>
      <c r="AG22" s="25"/>
      <c r="AH22" s="7"/>
      <c r="AI22" s="21"/>
      <c r="AJ22" s="3"/>
      <c r="AK22" s="25"/>
      <c r="AL22" s="7"/>
      <c r="AM22" s="21"/>
      <c r="AN22" s="3"/>
      <c r="AO22" s="25"/>
      <c r="AP22" s="7"/>
      <c r="AQ22" s="21"/>
      <c r="AR22" s="3"/>
      <c r="AS22" s="25"/>
      <c r="AT22" s="7"/>
      <c r="AU22" s="21"/>
      <c r="AV22" s="3"/>
      <c r="AW22" s="25"/>
      <c r="AX22" s="7"/>
      <c r="AY22" s="21"/>
      <c r="AZ22" s="3"/>
      <c r="BA22" s="3"/>
      <c r="BB22" s="7"/>
      <c r="BC22" s="21"/>
      <c r="BD22" s="3"/>
      <c r="BE22" s="25"/>
      <c r="BF22" s="7"/>
    </row>
    <row r="23" spans="1:58" ht="15.75" customHeight="1" thickBot="1" x14ac:dyDescent="0.3">
      <c r="A23" s="111"/>
      <c r="B23" s="112"/>
      <c r="C23" s="22"/>
      <c r="D23" s="14"/>
      <c r="E23" s="26"/>
      <c r="F23" s="18"/>
      <c r="G23" s="22" t="s">
        <v>12</v>
      </c>
      <c r="H23" s="14"/>
      <c r="I23" s="26"/>
      <c r="J23" s="18"/>
      <c r="K23" s="22"/>
      <c r="L23" s="14"/>
      <c r="M23" s="26"/>
      <c r="N23" s="9"/>
      <c r="O23" s="22"/>
      <c r="P23" s="8"/>
      <c r="Q23" s="26"/>
      <c r="R23" s="9"/>
      <c r="S23" s="22"/>
      <c r="T23" s="8"/>
      <c r="U23" s="26"/>
      <c r="V23" s="9"/>
      <c r="W23" s="22"/>
      <c r="X23" s="8"/>
      <c r="Y23" s="26"/>
      <c r="Z23" s="9"/>
      <c r="AA23" s="22"/>
      <c r="AB23" s="8"/>
      <c r="AC23" s="26"/>
      <c r="AD23" s="9"/>
      <c r="AE23" s="22"/>
      <c r="AF23" s="8"/>
      <c r="AG23" s="26"/>
      <c r="AH23" s="9"/>
      <c r="AI23" s="22"/>
      <c r="AJ23" s="8"/>
      <c r="AK23" s="26"/>
      <c r="AL23" s="9"/>
      <c r="AM23" s="22"/>
      <c r="AN23" s="8"/>
      <c r="AO23" s="26"/>
      <c r="AP23" s="9"/>
      <c r="AQ23" s="22"/>
      <c r="AR23" s="8"/>
      <c r="AS23" s="26"/>
      <c r="AT23" s="9"/>
      <c r="AU23" s="22"/>
      <c r="AV23" s="8"/>
      <c r="AW23" s="26"/>
      <c r="AX23" s="9"/>
      <c r="AY23" s="22"/>
      <c r="AZ23" s="8"/>
      <c r="BA23" s="8"/>
      <c r="BB23" s="9"/>
      <c r="BC23" s="22"/>
      <c r="BD23" s="8"/>
      <c r="BE23" s="26"/>
      <c r="BF23" s="9"/>
    </row>
    <row r="24" spans="1:58" x14ac:dyDescent="0.25">
      <c r="C24" s="2"/>
      <c r="D24" s="2"/>
      <c r="E24" s="2"/>
      <c r="F24" s="2"/>
      <c r="G24" s="2"/>
      <c r="H24" s="2"/>
      <c r="I24" s="2"/>
      <c r="J24" s="2"/>
      <c r="K24" s="2"/>
      <c r="L24" s="2"/>
      <c r="M24" s="2"/>
      <c r="N24" s="2"/>
      <c r="O24" s="2"/>
      <c r="P24" s="2"/>
      <c r="Q24" s="2"/>
      <c r="R24" s="2"/>
      <c r="S24" s="2"/>
      <c r="T24" s="2"/>
      <c r="U24" s="2"/>
      <c r="V24" s="2"/>
      <c r="W24" s="2"/>
      <c r="X24" s="2"/>
      <c r="Y24" s="2"/>
      <c r="Z24" s="2"/>
      <c r="AA24" s="2"/>
      <c r="AB24" s="2"/>
      <c r="AC24" s="2"/>
      <c r="AD24" s="2"/>
      <c r="AE24" s="2"/>
      <c r="AF24" s="2"/>
      <c r="AG24" s="2"/>
      <c r="AH24" s="2"/>
      <c r="AI24" s="2"/>
      <c r="AJ24" s="2"/>
      <c r="AK24" s="2"/>
      <c r="AL24" s="2"/>
      <c r="AM24" s="2"/>
      <c r="AN24" s="2"/>
      <c r="AO24" s="2"/>
      <c r="AP24" s="2"/>
      <c r="AQ24" s="2"/>
      <c r="AR24" s="2"/>
      <c r="AS24" s="2"/>
      <c r="AT24" s="2"/>
      <c r="AU24" s="2"/>
      <c r="AV24" s="2"/>
      <c r="AW24" s="2"/>
      <c r="AX24" s="2"/>
      <c r="AY24" s="2"/>
      <c r="AZ24" s="2"/>
      <c r="BA24" s="2"/>
      <c r="BB24" s="2"/>
      <c r="BC24" s="2"/>
      <c r="BD24" s="2"/>
      <c r="BE24" s="2"/>
      <c r="BF24" s="2"/>
    </row>
    <row r="27" spans="1:58" x14ac:dyDescent="0.25">
      <c r="C27" t="str" cm="1">
        <f t="array" aca="1" ref="C27" ca="1">ADDRESS(SUMPRODUCT((OFFSET(Planning!$C$9:$F$11,MATCH(Alessandro!$A9,Planning!$A:$A,0)-9,MATCH(C$2,Planning!$2:$2,0)-3,3,4)="alessandro")*(ROW(OFFSET(Planning!$C$9:$F$11,MATCH(Alessandro!$A9,Planning!$A:$A,0)-9,MATCH(C$2,Planning!$2:$2,0)-3,3,4)))),SUMPRODUCT((OFFSET(Planning!$C$9:$F$11,MATCH(Alessandro!$A9,Planning!$A:$A,0)-9,MATCH(C$2,Planning!$2:$2,0)-3,3,4)="alessandro")*(COLUMN(OFFSET(Planning!$C$9:$F$11,MATCH(Alessandro!$A9,Planning!$A:$A,0)-9,MATCH(C$2,Planning!$2:$2,0)-3,3,4)))))</f>
        <v>$C$9</v>
      </c>
    </row>
    <row r="28" spans="1:58" x14ac:dyDescent="0.25">
      <c r="C28" t="e" cm="1">
        <f t="array" aca="1" ref="C28" ca="1">ADDRESS(SUMPRODUCT((OFFSET(Planning!$C$9:$F$11,MATCH(Alessandro!$A10,Planning!$A:$A,0)-9,MATCH(C$2,Planning!$2:$2,0)-3,3,4)="alessandro")*(ROW(OFFSET(Planning!$C$9:$F$11,MATCH(Alessandro!$A10,Planning!$A:$A,0)-9,MATCH(C$2,Planning!$2:$2,0)-3,3,4)))),SUMPRODUCT((OFFSET(Planning!$C$9:$F$11,MATCH(Alessandro!$A10,Planning!$A:$A,0)-9,MATCH(C$2,Planning!$2:$2,0)-3,3,4)="alessandro")*(COLUMN(OFFSET(Planning!$C$9:$F$11,MATCH(Alessandro!$A10,Planning!$A:$A,0)-9,MATCH(C$2,Planning!$2:$2,0)-3,3,4)))))</f>
        <v>#VALUE!</v>
      </c>
    </row>
    <row r="29" spans="1:58" x14ac:dyDescent="0.25">
      <c r="C29" t="str" cm="1">
        <f t="array" aca="1" ref="C29" ca="1">ADDRESS(SUMPRODUCT((OFFSET(Planning!$C$9:$F$11,MATCH(Alessandro!$A11,Planning!$A:$A,0)-9,MATCH(C$2,Planning!$2:$2,0)-3,3,4)="alessandro")*(ROW(OFFSET(Planning!$C$9:$F$11,MATCH(Alessandro!$A11,Planning!$A:$A,0)-9,MATCH(C$2,Planning!$2:$2,0)-3,3,4)))),SUMPRODUCT((OFFSET(Planning!$C$9:$F$11,MATCH(Alessandro!$A11,Planning!$A:$A,0)-9,MATCH(C$2,Planning!$2:$2,0)-3,3,4)="alessandro")*(COLUMN(OFFSET(Planning!$C$9:$F$11,MATCH(Alessandro!$A11,Planning!$A:$A,0)-9,MATCH(C$2,Planning!$2:$2,0)-3,3,4)))))</f>
        <v>$E$16</v>
      </c>
    </row>
    <row r="30" spans="1:58" x14ac:dyDescent="0.25">
      <c r="C30" t="str" cm="1">
        <f t="array" aca="1" ref="C30" ca="1">ADDRESS(SUMPRODUCT((OFFSET(Planning!$C$9:$F$11,MATCH(Alessandro!$A12,Planning!$A:$A,0)-9,MATCH(C$2,Planning!$2:$2,0)-3,3,4)="alessandro")*(ROW(OFFSET(Planning!$C$9:$F$11,MATCH(Alessandro!$A12,Planning!$A:$A,0)-9,MATCH(C$2,Planning!$2:$2,0)-3,3,4)))),SUMPRODUCT((OFFSET(Planning!$C$9:$F$11,MATCH(Alessandro!$A12,Planning!$A:$A,0)-9,MATCH(C$2,Planning!$2:$2,0)-3,3,4)="alessandro")*(COLUMN(OFFSET(Planning!$C$9:$F$11,MATCH(Alessandro!$A12,Planning!$A:$A,0)-9,MATCH(C$2,Planning!$2:$2,0)-3,3,4)))))</f>
        <v>$E$20</v>
      </c>
    </row>
    <row r="31" spans="1:58" x14ac:dyDescent="0.25">
      <c r="C31" t="str" cm="1">
        <f t="array" aca="1" ref="C31" ca="1">ADDRESS(SUMPRODUCT((OFFSET(Planning!$C$9:$F$11,MATCH(Alessandro!$A13,Planning!$A:$A,0)-9,MATCH(C$2,Planning!$2:$2,0)-3,3,4)="alessandro")*(ROW(OFFSET(Planning!$C$9:$F$11,MATCH(Alessandro!$A13,Planning!$A:$A,0)-9,MATCH(C$2,Planning!$2:$2,0)-3,3,4)))),SUMPRODUCT((OFFSET(Planning!$C$9:$F$11,MATCH(Alessandro!$A13,Planning!$A:$A,0)-9,MATCH(C$2,Planning!$2:$2,0)-3,3,4)="alessandro")*(COLUMN(OFFSET(Planning!$C$9:$F$11,MATCH(Alessandro!$A13,Planning!$A:$A,0)-9,MATCH(C$2,Planning!$2:$2,0)-3,3,4)))))</f>
        <v>$E$22</v>
      </c>
    </row>
  </sheetData>
  <sortState xmlns:xlrd2="http://schemas.microsoft.com/office/spreadsheetml/2017/richdata2" ref="I29:I39">
    <sortCondition ref="I29:I39"/>
  </sortState>
  <mergeCells count="136">
    <mergeCell ref="BC7:BF7"/>
    <mergeCell ref="BC8:BF8"/>
    <mergeCell ref="AY4:BB4"/>
    <mergeCell ref="AY5:BB5"/>
    <mergeCell ref="AY8:BB8"/>
    <mergeCell ref="AE8:AH8"/>
    <mergeCell ref="AY7:BB7"/>
    <mergeCell ref="AE7:AH7"/>
    <mergeCell ref="AQ7:AT7"/>
    <mergeCell ref="AU7:AX7"/>
    <mergeCell ref="AU8:AX8"/>
    <mergeCell ref="AI7:AL7"/>
    <mergeCell ref="AI8:AL8"/>
    <mergeCell ref="AM8:AP8"/>
    <mergeCell ref="K8:N8"/>
    <mergeCell ref="K7:N7"/>
    <mergeCell ref="O8:R8"/>
    <mergeCell ref="A1:B1"/>
    <mergeCell ref="C2:F2"/>
    <mergeCell ref="AU1:AV1"/>
    <mergeCell ref="AW1:AX1"/>
    <mergeCell ref="O1:P1"/>
    <mergeCell ref="Q1:R1"/>
    <mergeCell ref="AM1:AN1"/>
    <mergeCell ref="AO1:AP1"/>
    <mergeCell ref="O2:R2"/>
    <mergeCell ref="AM2:AP2"/>
    <mergeCell ref="AM3:AP3"/>
    <mergeCell ref="AC1:AD1"/>
    <mergeCell ref="AQ1:AR1"/>
    <mergeCell ref="AS1:AT1"/>
    <mergeCell ref="W2:Z2"/>
    <mergeCell ref="AA2:AD2"/>
    <mergeCell ref="AQ2:AT2"/>
    <mergeCell ref="AU2:AX2"/>
    <mergeCell ref="W3:Z3"/>
    <mergeCell ref="AA3:AD3"/>
    <mergeCell ref="AQ3:AT3"/>
    <mergeCell ref="A21:B23"/>
    <mergeCell ref="A9:B11"/>
    <mergeCell ref="A7:A8"/>
    <mergeCell ref="C7:F7"/>
    <mergeCell ref="C8:F8"/>
    <mergeCell ref="G7:J7"/>
    <mergeCell ref="G8:J8"/>
    <mergeCell ref="A12:B14"/>
    <mergeCell ref="A15:B17"/>
    <mergeCell ref="A18:B20"/>
    <mergeCell ref="A2:B2"/>
    <mergeCell ref="G2:J2"/>
    <mergeCell ref="C1:D1"/>
    <mergeCell ref="A3:B3"/>
    <mergeCell ref="C3:F3"/>
    <mergeCell ref="G3:J3"/>
    <mergeCell ref="G6:J6"/>
    <mergeCell ref="K6:N6"/>
    <mergeCell ref="C4:F4"/>
    <mergeCell ref="G4:J4"/>
    <mergeCell ref="K4:N4"/>
    <mergeCell ref="C5:F5"/>
    <mergeCell ref="G5:J5"/>
    <mergeCell ref="K5:N5"/>
    <mergeCell ref="A4:B6"/>
    <mergeCell ref="E1:F1"/>
    <mergeCell ref="G1:H1"/>
    <mergeCell ref="I1:J1"/>
    <mergeCell ref="M1:N1"/>
    <mergeCell ref="K2:N2"/>
    <mergeCell ref="K1:L1"/>
    <mergeCell ref="C6:F6"/>
    <mergeCell ref="K3:N3"/>
    <mergeCell ref="O7:R7"/>
    <mergeCell ref="AM7:AP7"/>
    <mergeCell ref="AQ6:AT6"/>
    <mergeCell ref="AQ8:AT8"/>
    <mergeCell ref="S1:T1"/>
    <mergeCell ref="U1:V1"/>
    <mergeCell ref="S2:V2"/>
    <mergeCell ref="S3:V3"/>
    <mergeCell ref="S6:V6"/>
    <mergeCell ref="S7:V7"/>
    <mergeCell ref="S8:V8"/>
    <mergeCell ref="AA6:AD6"/>
    <mergeCell ref="W8:Z8"/>
    <mergeCell ref="AA8:AD8"/>
    <mergeCell ref="W7:Z7"/>
    <mergeCell ref="AA7:AD7"/>
    <mergeCell ref="AK1:AL1"/>
    <mergeCell ref="AI2:AL2"/>
    <mergeCell ref="AI3:AL3"/>
    <mergeCell ref="AI6:AL6"/>
    <mergeCell ref="O3:R3"/>
    <mergeCell ref="W1:X1"/>
    <mergeCell ref="Y1:Z1"/>
    <mergeCell ref="O4:R4"/>
    <mergeCell ref="BC1:BD1"/>
    <mergeCell ref="BE1:BF1"/>
    <mergeCell ref="BC2:BF2"/>
    <mergeCell ref="BC3:BF3"/>
    <mergeCell ref="BC4:BF4"/>
    <mergeCell ref="BC5:BF5"/>
    <mergeCell ref="BC6:BF6"/>
    <mergeCell ref="W6:Z6"/>
    <mergeCell ref="O6:R6"/>
    <mergeCell ref="AM6:AP6"/>
    <mergeCell ref="AU3:AX3"/>
    <mergeCell ref="AA1:AB1"/>
    <mergeCell ref="AI1:AJ1"/>
    <mergeCell ref="AY2:BB2"/>
    <mergeCell ref="AE2:AH2"/>
    <mergeCell ref="AE1:AF1"/>
    <mergeCell ref="AG1:AH1"/>
    <mergeCell ref="AY1:AZ1"/>
    <mergeCell ref="BA1:BB1"/>
    <mergeCell ref="AY6:BB6"/>
    <mergeCell ref="AE6:AH6"/>
    <mergeCell ref="AY3:BB3"/>
    <mergeCell ref="AE3:AH3"/>
    <mergeCell ref="AU6:AX6"/>
    <mergeCell ref="S4:V4"/>
    <mergeCell ref="W4:Z4"/>
    <mergeCell ref="AA4:AD4"/>
    <mergeCell ref="AE4:AH4"/>
    <mergeCell ref="AI4:AL4"/>
    <mergeCell ref="AM4:AP4"/>
    <mergeCell ref="AQ4:AT4"/>
    <mergeCell ref="AU4:AX4"/>
    <mergeCell ref="O5:R5"/>
    <mergeCell ref="S5:V5"/>
    <mergeCell ref="W5:Z5"/>
    <mergeCell ref="AA5:AD5"/>
    <mergeCell ref="AE5:AH5"/>
    <mergeCell ref="AI5:AL5"/>
    <mergeCell ref="AM5:AP5"/>
    <mergeCell ref="AQ5:AT5"/>
    <mergeCell ref="AU5:AX5"/>
  </mergeCells>
  <conditionalFormatting sqref="C9:C23 E9:E23 G9:G23 I9:I23 K9:K23 M9:M23 O9:O23 Q9:Q23 S9:S23 U9:U23 W9:W23 Y9:Y23 AA9:AA23 AC9:AC23 AE9:AE23 AG9:AG23 AI9:AI23 AK9:AK23 AM9:AM23 AO9:AO23 AQ9:AQ23 AS9:AS23 AU9:AU23 AW9:AW23 AY9:AY23 BA9:BA23 BC9:BC23 BE9:BE23">
    <cfRule type="cellIs" dxfId="178" priority="35" operator="equal">
      <formula>"Nicolas"</formula>
    </cfRule>
    <cfRule type="cellIs" dxfId="177" priority="37" operator="equal">
      <formula>"Edin"</formula>
    </cfRule>
    <cfRule type="cellIs" dxfId="176" priority="36" operator="equal">
      <formula>"Joris"</formula>
    </cfRule>
    <cfRule type="cellIs" dxfId="175" priority="40" operator="equal">
      <formula>"Alessandro"</formula>
    </cfRule>
    <cfRule type="cellIs" dxfId="174" priority="39" operator="equal">
      <formula>"Besmir"</formula>
    </cfRule>
    <cfRule type="cellIs" dxfId="173" priority="38" operator="equal">
      <formula>"Burim"</formula>
    </cfRule>
  </conditionalFormatting>
  <conditionalFormatting sqref="C1:BF1">
    <cfRule type="cellIs" dxfId="172" priority="2" operator="equal">
      <formula>"PV facturé"</formula>
    </cfRule>
    <cfRule type="cellIs" dxfId="171" priority="3" operator="equal">
      <formula>"Non facturé"</formula>
    </cfRule>
    <cfRule type="cellIs" dxfId="170" priority="4" operator="equal">
      <formula>"Facturé"</formula>
    </cfRule>
    <cfRule type="cellIs" dxfId="169" priority="1" operator="equal">
      <formula>"PV à facturer"</formula>
    </cfRule>
  </conditionalFormatting>
  <conditionalFormatting sqref="D9:D23 F9:F23">
    <cfRule type="cellIs" dxfId="168" priority="475" operator="equal">
      <formula>"am"</formula>
    </cfRule>
    <cfRule type="cellIs" dxfId="167" priority="474" operator="equal">
      <formula>"pm"</formula>
    </cfRule>
  </conditionalFormatting>
  <conditionalFormatting sqref="H9:H23 J9:J23">
    <cfRule type="cellIs" dxfId="166" priority="454" operator="equal">
      <formula>"pm"</formula>
    </cfRule>
    <cfRule type="cellIs" dxfId="165" priority="455" operator="equal">
      <formula>"am"</formula>
    </cfRule>
  </conditionalFormatting>
  <conditionalFormatting sqref="K1 M1">
    <cfRule type="cellIs" dxfId="164" priority="34" operator="equal">
      <formula>"Tekplan"</formula>
    </cfRule>
    <cfRule type="cellIs" dxfId="163" priority="33" operator="equal">
      <formula>"Teknicwood"</formula>
    </cfRule>
  </conditionalFormatting>
  <conditionalFormatting sqref="L9:L23 N9:N23">
    <cfRule type="cellIs" dxfId="162" priority="226" operator="equal">
      <formula>"pm"</formula>
    </cfRule>
    <cfRule type="cellIs" dxfId="161" priority="227" operator="equal">
      <formula>"am"</formula>
    </cfRule>
  </conditionalFormatting>
  <conditionalFormatting sqref="O1 Q1 S1 U1">
    <cfRule type="cellIs" dxfId="160" priority="32" operator="equal">
      <formula>"Tekplan"</formula>
    </cfRule>
    <cfRule type="cellIs" dxfId="159" priority="31" operator="equal">
      <formula>"Teknicwood"</formula>
    </cfRule>
  </conditionalFormatting>
  <conditionalFormatting sqref="P9:P23 R9:R23">
    <cfRule type="cellIs" dxfId="158" priority="206" operator="equal">
      <formula>"pm"</formula>
    </cfRule>
    <cfRule type="cellIs" dxfId="157" priority="207" operator="equal">
      <formula>"am"</formula>
    </cfRule>
  </conditionalFormatting>
  <conditionalFormatting sqref="T9:T23 V9:V23">
    <cfRule type="cellIs" dxfId="156" priority="194" operator="equal">
      <formula>"pm"</formula>
    </cfRule>
    <cfRule type="cellIs" dxfId="155" priority="195" operator="equal">
      <formula>"am"</formula>
    </cfRule>
  </conditionalFormatting>
  <conditionalFormatting sqref="W1 Y1">
    <cfRule type="cellIs" dxfId="154" priority="28" operator="equal">
      <formula>"Tekplan"</formula>
    </cfRule>
    <cfRule type="cellIs" dxfId="153" priority="27" operator="equal">
      <formula>"Teknicwood"</formula>
    </cfRule>
  </conditionalFormatting>
  <conditionalFormatting sqref="X9:X23 Z9:Z23">
    <cfRule type="cellIs" dxfId="152" priority="175" operator="equal">
      <formula>"am"</formula>
    </cfRule>
    <cfRule type="cellIs" dxfId="151" priority="174" operator="equal">
      <formula>"pm"</formula>
    </cfRule>
  </conditionalFormatting>
  <conditionalFormatting sqref="AA1 AC1 AE1 AG1">
    <cfRule type="cellIs" dxfId="150" priority="25" operator="equal">
      <formula>"Teknicwood"</formula>
    </cfRule>
    <cfRule type="cellIs" dxfId="149" priority="26" operator="equal">
      <formula>"Tekplan"</formula>
    </cfRule>
  </conditionalFormatting>
  <conditionalFormatting sqref="AB9:AB23 AD9:AD23">
    <cfRule type="cellIs" dxfId="148" priority="163" operator="equal">
      <formula>"am"</formula>
    </cfRule>
    <cfRule type="cellIs" dxfId="147" priority="162" operator="equal">
      <formula>"pm"</formula>
    </cfRule>
  </conditionalFormatting>
  <conditionalFormatting sqref="AF9:AF23 AH9:AH23">
    <cfRule type="cellIs" dxfId="146" priority="142" operator="equal">
      <formula>"pm"</formula>
    </cfRule>
    <cfRule type="cellIs" dxfId="145" priority="143" operator="equal">
      <formula>"am"</formula>
    </cfRule>
  </conditionalFormatting>
  <conditionalFormatting sqref="AI1 AK1">
    <cfRule type="cellIs" dxfId="144" priority="22" operator="equal">
      <formula>"Tekplan"</formula>
    </cfRule>
    <cfRule type="cellIs" dxfId="143" priority="21" operator="equal">
      <formula>"Teknicwood"</formula>
    </cfRule>
  </conditionalFormatting>
  <conditionalFormatting sqref="AJ9:AJ23 AL9:AL23">
    <cfRule type="cellIs" dxfId="142" priority="131" operator="equal">
      <formula>"am"</formula>
    </cfRule>
    <cfRule type="cellIs" dxfId="141" priority="130" operator="equal">
      <formula>"pm"</formula>
    </cfRule>
  </conditionalFormatting>
  <conditionalFormatting sqref="AM1 AO1 AQ1 AS1">
    <cfRule type="cellIs" dxfId="140" priority="20" operator="equal">
      <formula>"Tekplan"</formula>
    </cfRule>
    <cfRule type="cellIs" dxfId="139" priority="19" operator="equal">
      <formula>"Teknicwood"</formula>
    </cfRule>
  </conditionalFormatting>
  <conditionalFormatting sqref="AN9:AN23 AP9:AP23">
    <cfRule type="cellIs" dxfId="138" priority="111" operator="equal">
      <formula>"am"</formula>
    </cfRule>
    <cfRule type="cellIs" dxfId="137" priority="110" operator="equal">
      <formula>"pm"</formula>
    </cfRule>
  </conditionalFormatting>
  <conditionalFormatting sqref="AR9:AR23 AT9:AT23">
    <cfRule type="cellIs" dxfId="136" priority="98" operator="equal">
      <formula>"pm"</formula>
    </cfRule>
    <cfRule type="cellIs" dxfId="135" priority="99" operator="equal">
      <formula>"am"</formula>
    </cfRule>
  </conditionalFormatting>
  <conditionalFormatting sqref="AU1 AW1">
    <cfRule type="cellIs" dxfId="134" priority="16" operator="equal">
      <formula>"Tekplan"</formula>
    </cfRule>
    <cfRule type="cellIs" dxfId="133" priority="15" operator="equal">
      <formula>"Teknicwood"</formula>
    </cfRule>
  </conditionalFormatting>
  <conditionalFormatting sqref="AV9:AV23 AX9:AX23">
    <cfRule type="cellIs" dxfId="132" priority="79" operator="equal">
      <formula>"am"</formula>
    </cfRule>
    <cfRule type="cellIs" dxfId="131" priority="78" operator="equal">
      <formula>"pm"</formula>
    </cfRule>
  </conditionalFormatting>
  <conditionalFormatting sqref="AY1 BA1">
    <cfRule type="cellIs" dxfId="130" priority="10" operator="equal">
      <formula>"Tekplan"</formula>
    </cfRule>
    <cfRule type="cellIs" dxfId="129" priority="9" operator="equal">
      <formula>"Teknicwood"</formula>
    </cfRule>
  </conditionalFormatting>
  <conditionalFormatting sqref="AZ9:AZ23 BB9:BB23">
    <cfRule type="cellIs" dxfId="128" priority="66" operator="equal">
      <formula>"pm"</formula>
    </cfRule>
    <cfRule type="cellIs" dxfId="127" priority="67" operator="equal">
      <formula>"am"</formula>
    </cfRule>
  </conditionalFormatting>
  <conditionalFormatting sqref="BC1 BE1">
    <cfRule type="cellIs" dxfId="126" priority="6" operator="equal">
      <formula>"Tekplan"</formula>
    </cfRule>
    <cfRule type="cellIs" dxfId="125" priority="5" operator="equal">
      <formula>"Teknicwood"</formula>
    </cfRule>
  </conditionalFormatting>
  <conditionalFormatting sqref="BD9:BD23 BF9:BF23">
    <cfRule type="cellIs" dxfId="124" priority="46" operator="equal">
      <formula>"pm"</formula>
    </cfRule>
    <cfRule type="cellIs" dxfId="123" priority="47" operator="equal">
      <formula>"am"</formula>
    </cfRule>
  </conditionalFormatting>
  <dataValidations count="6">
    <dataValidation type="list" allowBlank="1" showInputMessage="1" sqref="C2:BF2" xr:uid="{11077CF0-0423-40DF-97E6-BE7B34BA7571}">
      <formula1>"Sabag,Getaz,Sanitas,Mobalpa Thoiry,Veneta,IG Design,Ixina,Mid Concept,Mobalpa Thoiry,Mobalpa Ville la Gd,Molteni"</formula1>
    </dataValidation>
    <dataValidation type="list" allowBlank="1" showInputMessage="1" showErrorMessage="1" sqref="C3:BF3" xr:uid="{8AF63E2B-2C42-480F-85D7-35E318C8765F}">
      <formula1>"Pose cuisine,Pose dressing,SAV cuisine,SAV dressing,Dépose cuisine,Autre"</formula1>
    </dataValidation>
    <dataValidation type="list" allowBlank="1" showInputMessage="1" showErrorMessage="1" sqref="D9:D23 F9:F23 H9:H23 J9:J23 AR9:AR23 AT9:AT23 AV9:AV23 AX9:AX23 L9:L23 N9:N23 P9:P23 R9:R23 T9:T23 V9:V23 X9:X23 Z9:Z23 AB9:AB23 AD9:AD23 AF9:AF23 AH9:AH23 AJ9:AJ23 AL9:AL23 AN9:AN23 AP9:AP23 AZ9:AZ23 BB9:BB23 BD9:BD23 BF9:BF23" xr:uid="{2B2CD0D5-D8A4-40AF-A35E-E42574076354}">
      <formula1>"am,pm"</formula1>
    </dataValidation>
    <dataValidation type="list" allowBlank="1" showInputMessage="1" showErrorMessage="1" sqref="C9:C23 E9:E23 G9:G23 I9:I23 AQ9:AQ23 AS9:AS23 AU9:AU23 AW9:AW23 K9:K23 M9:M23 O9:O23 Q9:Q23 S9:S23 U9:U23 W9:W23 Y9:Y23 AA9:AA23 AC9:AC23 AE9:AE23 AG9:AG23 AI9:AI23 AK9:AK23 AM9:AM23 AO9:AO23 AY9:AY23 BA9:BA23 BC9:BC23 BE9:BE23" xr:uid="{77B9F589-121F-40C0-9409-17F7694EDF8E}">
      <formula1>"Alessandro,Baptiste,Besmir,Burim,Edin,Joris,Nicolas,Autre"</formula1>
    </dataValidation>
    <dataValidation type="list" allowBlank="1" showInputMessage="1" showErrorMessage="1" sqref="E1:F1 I1:J1 M1:N1 Q1:R1 U1:V1 Y1:Z1 AC1:AD1 AG1:AH1 AK1:AL1 AO1:AP1 AS1:AT1 AW1:AX1 BA1:BB1 BE1:BF1" xr:uid="{F969229C-8607-485F-A3C6-35313189DE19}">
      <formula1>"PV facturé, PV à facturer"</formula1>
    </dataValidation>
    <dataValidation type="list" allowBlank="1" showInputMessage="1" showErrorMessage="1" sqref="C1:D1 G1:H1 K1:L1 O1:P1 S1:T1 W1:X1 AA1:AB1 AE1:AF1 AI1:AJ1 AM1:AN1 AQ1:AR1 AU1:AV1 AY1:AZ1 BC1:BD1" xr:uid="{3D971732-8FD6-4B3D-888F-111418CCE0EA}">
      <formula1>"Facturé, Non facturé"</formula1>
    </dataValidation>
  </dataValidations>
  <pageMargins left="0.19685039370078741" right="0.70866141732283472" top="1.9291338582677167" bottom="0.74803149606299213" header="0.51181102362204722" footer="0.51181102362204722"/>
  <pageSetup paperSize="9" scale="30" firstPageNumber="0" orientation="landscape"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076750A-8FE4-443E-99CA-B0D3494F02ED}">
  <sheetPr>
    <tabColor theme="7" tint="0.59999389629810485"/>
    <pageSetUpPr fitToPage="1"/>
  </sheetPr>
  <dimension ref="A1:BF24"/>
  <sheetViews>
    <sheetView showGridLines="0" zoomScaleNormal="100" workbookViewId="0">
      <pane xSplit="2" ySplit="8" topLeftCell="C9" activePane="bottomRight" state="frozen"/>
      <selection pane="topRight"/>
      <selection pane="bottomLeft"/>
      <selection pane="bottomRight" activeCell="E51" sqref="E51"/>
    </sheetView>
  </sheetViews>
  <sheetFormatPr baseColWidth="10" defaultColWidth="9" defaultRowHeight="15" x14ac:dyDescent="0.25"/>
  <cols>
    <col min="1" max="1" width="10.85546875" customWidth="1"/>
    <col min="2" max="2" width="6.28515625" customWidth="1"/>
    <col min="3" max="3" width="11.140625" customWidth="1"/>
    <col min="4" max="4" width="4.7109375" customWidth="1"/>
    <col min="5" max="5" width="11.140625" customWidth="1"/>
    <col min="6" max="6" width="4.7109375" customWidth="1"/>
    <col min="7" max="7" width="11.140625" customWidth="1"/>
    <col min="8" max="8" width="4.7109375" customWidth="1"/>
    <col min="9" max="9" width="11.140625" customWidth="1"/>
    <col min="10" max="10" width="4.7109375" customWidth="1"/>
    <col min="11" max="11" width="11.140625" customWidth="1"/>
    <col min="12" max="12" width="4.7109375" customWidth="1"/>
    <col min="13" max="13" width="11.140625" customWidth="1"/>
    <col min="14" max="14" width="4.7109375" customWidth="1"/>
    <col min="15" max="15" width="11.140625" customWidth="1"/>
    <col min="16" max="16" width="4.7109375" customWidth="1"/>
    <col min="17" max="17" width="11.140625" customWidth="1"/>
    <col min="18" max="18" width="4.7109375" customWidth="1"/>
    <col min="19" max="19" width="11.140625" customWidth="1"/>
    <col min="20" max="20" width="4.7109375" customWidth="1"/>
    <col min="21" max="21" width="11.140625" customWidth="1"/>
    <col min="22" max="22" width="4.7109375" customWidth="1"/>
    <col min="23" max="23" width="11.140625" customWidth="1"/>
    <col min="24" max="24" width="4.7109375" customWidth="1"/>
    <col min="25" max="25" width="11.140625" customWidth="1"/>
    <col min="26" max="26" width="4.7109375" customWidth="1"/>
    <col min="27" max="27" width="11.140625" customWidth="1"/>
    <col min="28" max="28" width="4.7109375" customWidth="1"/>
    <col min="29" max="29" width="11.140625" customWidth="1"/>
    <col min="30" max="30" width="4.7109375" customWidth="1"/>
    <col min="31" max="31" width="11.140625" customWidth="1"/>
    <col min="32" max="32" width="4.7109375" customWidth="1"/>
    <col min="33" max="33" width="11.140625" customWidth="1"/>
    <col min="34" max="34" width="4.7109375" customWidth="1"/>
    <col min="35" max="35" width="11.140625" customWidth="1"/>
    <col min="36" max="36" width="4.7109375" customWidth="1"/>
    <col min="37" max="37" width="11.140625" customWidth="1"/>
    <col min="38" max="38" width="4.7109375" customWidth="1"/>
    <col min="39" max="39" width="11.140625" customWidth="1"/>
    <col min="40" max="40" width="4.7109375" customWidth="1"/>
    <col min="41" max="41" width="11.140625" customWidth="1"/>
    <col min="42" max="42" width="4.7109375" customWidth="1"/>
    <col min="43" max="43" width="11.140625" customWidth="1"/>
    <col min="44" max="44" width="4.7109375" customWidth="1"/>
    <col min="45" max="45" width="11.140625" customWidth="1"/>
    <col min="46" max="46" width="4.7109375" customWidth="1"/>
    <col min="47" max="47" width="11.140625" customWidth="1"/>
    <col min="48" max="48" width="4.7109375" customWidth="1"/>
    <col min="49" max="49" width="11.140625" customWidth="1"/>
    <col min="50" max="50" width="4.7109375" customWidth="1"/>
    <col min="51" max="51" width="11.140625" customWidth="1"/>
    <col min="52" max="52" width="4.7109375" customWidth="1"/>
    <col min="53" max="53" width="11.140625" customWidth="1"/>
    <col min="54" max="54" width="4.7109375" customWidth="1"/>
    <col min="55" max="55" width="11.140625" customWidth="1"/>
    <col min="56" max="56" width="4.7109375" customWidth="1"/>
    <col min="57" max="57" width="11.140625" customWidth="1"/>
    <col min="58" max="58" width="4.7109375" customWidth="1"/>
  </cols>
  <sheetData>
    <row r="1" spans="1:58" ht="25.5" customHeight="1" thickBot="1" x14ac:dyDescent="0.3">
      <c r="A1" s="120" t="s">
        <v>11</v>
      </c>
      <c r="B1" s="120"/>
      <c r="C1" s="62"/>
      <c r="D1" s="63"/>
      <c r="E1" s="63"/>
      <c r="F1" s="64"/>
      <c r="G1" s="62"/>
      <c r="H1" s="63"/>
      <c r="I1" s="63"/>
      <c r="J1" s="64"/>
      <c r="K1" s="62"/>
      <c r="L1" s="63"/>
      <c r="M1" s="63"/>
      <c r="N1" s="64"/>
      <c r="O1" s="62"/>
      <c r="P1" s="63"/>
      <c r="Q1" s="63"/>
      <c r="R1" s="64"/>
      <c r="S1" s="62"/>
      <c r="T1" s="63"/>
      <c r="U1" s="63"/>
      <c r="V1" s="64"/>
      <c r="W1" s="62"/>
      <c r="X1" s="63"/>
      <c r="Y1" s="63"/>
      <c r="Z1" s="64"/>
      <c r="AA1" s="62"/>
      <c r="AB1" s="63"/>
      <c r="AC1" s="63"/>
      <c r="AD1" s="64"/>
      <c r="AE1" s="62"/>
      <c r="AF1" s="63"/>
      <c r="AG1" s="63"/>
      <c r="AH1" s="64"/>
      <c r="AI1" s="62"/>
      <c r="AJ1" s="63"/>
      <c r="AK1" s="63"/>
      <c r="AL1" s="64"/>
      <c r="AM1" s="62"/>
      <c r="AN1" s="63"/>
      <c r="AO1" s="63"/>
      <c r="AP1" s="64"/>
      <c r="AQ1" s="62"/>
      <c r="AR1" s="63"/>
      <c r="AS1" s="63"/>
      <c r="AT1" s="64"/>
      <c r="AU1" s="62"/>
      <c r="AV1" s="63"/>
      <c r="AW1" s="63"/>
      <c r="AX1" s="64"/>
      <c r="AY1" s="91"/>
      <c r="AZ1" s="66"/>
      <c r="BA1" s="66"/>
      <c r="BB1" s="67"/>
      <c r="BC1" s="62"/>
      <c r="BD1" s="63"/>
      <c r="BE1" s="63"/>
      <c r="BF1" s="64"/>
    </row>
    <row r="2" spans="1:58" ht="18.75" customHeight="1" x14ac:dyDescent="0.25">
      <c r="A2" s="99" t="s">
        <v>0</v>
      </c>
      <c r="B2" s="100"/>
      <c r="C2" s="91" t="str">
        <f>Planning!C2</f>
        <v>Sabag</v>
      </c>
      <c r="D2" s="66"/>
      <c r="E2" s="66"/>
      <c r="F2" s="67"/>
      <c r="G2" s="91" t="str">
        <f>Planning!G2</f>
        <v>Getaz</v>
      </c>
      <c r="H2" s="66"/>
      <c r="I2" s="66"/>
      <c r="J2" s="67"/>
      <c r="K2" s="91" t="str">
        <f>Planning!K2</f>
        <v>Sanitas</v>
      </c>
      <c r="L2" s="66"/>
      <c r="M2" s="66"/>
      <c r="N2" s="67"/>
      <c r="O2" s="91" t="str">
        <f>Planning!O2</f>
        <v>Mobalpa Thoiry</v>
      </c>
      <c r="P2" s="66"/>
      <c r="Q2" s="66"/>
      <c r="R2" s="67"/>
      <c r="S2" s="91" t="str">
        <f>Planning!S2</f>
        <v>Veneta</v>
      </c>
      <c r="T2" s="66"/>
      <c r="U2" s="66"/>
      <c r="V2" s="67"/>
      <c r="W2" s="91" t="str">
        <f>Planning!W2</f>
        <v>Ixina</v>
      </c>
      <c r="X2" s="66"/>
      <c r="Y2" s="66"/>
      <c r="Z2" s="67"/>
      <c r="AA2" s="91">
        <f>Planning!AA2</f>
        <v>0</v>
      </c>
      <c r="AB2" s="66"/>
      <c r="AC2" s="66"/>
      <c r="AD2" s="67"/>
      <c r="AE2" s="91">
        <f>Planning!AE2</f>
        <v>0</v>
      </c>
      <c r="AF2" s="66"/>
      <c r="AG2" s="66"/>
      <c r="AH2" s="67"/>
      <c r="AI2" s="91">
        <f>Planning!AI2</f>
        <v>0</v>
      </c>
      <c r="AJ2" s="66"/>
      <c r="AK2" s="66"/>
      <c r="AL2" s="67"/>
      <c r="AM2" s="91">
        <f>Planning!AM2</f>
        <v>0</v>
      </c>
      <c r="AN2" s="66"/>
      <c r="AO2" s="66"/>
      <c r="AP2" s="67"/>
      <c r="AQ2" s="91">
        <f>Planning!AQ2</f>
        <v>0</v>
      </c>
      <c r="AR2" s="66"/>
      <c r="AS2" s="66"/>
      <c r="AT2" s="67"/>
      <c r="AU2" s="91">
        <f>Planning!AU2</f>
        <v>0</v>
      </c>
      <c r="AV2" s="66"/>
      <c r="AW2" s="66"/>
      <c r="AX2" s="67"/>
      <c r="AY2" s="91">
        <f>Planning!AY2</f>
        <v>0</v>
      </c>
      <c r="AZ2" s="66"/>
      <c r="BA2" s="66"/>
      <c r="BB2" s="67"/>
      <c r="BC2" s="91">
        <f>Planning!BC2</f>
        <v>0</v>
      </c>
      <c r="BD2" s="66"/>
      <c r="BE2" s="66"/>
      <c r="BF2" s="67"/>
    </row>
    <row r="3" spans="1:58" ht="19.5" customHeight="1" x14ac:dyDescent="0.25">
      <c r="A3" s="101" t="s">
        <v>1</v>
      </c>
      <c r="B3" s="102"/>
      <c r="C3" s="135">
        <f>Planning!C3</f>
        <v>0</v>
      </c>
      <c r="D3" s="136"/>
      <c r="E3" s="136"/>
      <c r="F3" s="137"/>
      <c r="G3" s="135">
        <f>Planning!G3</f>
        <v>0</v>
      </c>
      <c r="H3" s="136"/>
      <c r="I3" s="136"/>
      <c r="J3" s="137"/>
      <c r="K3" s="135">
        <f>Planning!K3</f>
        <v>0</v>
      </c>
      <c r="L3" s="136"/>
      <c r="M3" s="136"/>
      <c r="N3" s="137"/>
      <c r="O3" s="135">
        <f>Planning!O3</f>
        <v>0</v>
      </c>
      <c r="P3" s="136"/>
      <c r="Q3" s="136"/>
      <c r="R3" s="137"/>
      <c r="S3" s="135">
        <f>Planning!S3</f>
        <v>0</v>
      </c>
      <c r="T3" s="136"/>
      <c r="U3" s="136"/>
      <c r="V3" s="137"/>
      <c r="W3" s="135">
        <f>Planning!W3</f>
        <v>0</v>
      </c>
      <c r="X3" s="136"/>
      <c r="Y3" s="136"/>
      <c r="Z3" s="137"/>
      <c r="AA3" s="135">
        <f>Planning!AA3</f>
        <v>0</v>
      </c>
      <c r="AB3" s="136"/>
      <c r="AC3" s="136"/>
      <c r="AD3" s="137"/>
      <c r="AE3" s="135">
        <f>Planning!AE3</f>
        <v>0</v>
      </c>
      <c r="AF3" s="136"/>
      <c r="AG3" s="136"/>
      <c r="AH3" s="137"/>
      <c r="AI3" s="135">
        <f>Planning!AI3</f>
        <v>0</v>
      </c>
      <c r="AJ3" s="136"/>
      <c r="AK3" s="136"/>
      <c r="AL3" s="137"/>
      <c r="AM3" s="135">
        <f>Planning!AM3</f>
        <v>0</v>
      </c>
      <c r="AN3" s="136"/>
      <c r="AO3" s="136"/>
      <c r="AP3" s="137"/>
      <c r="AQ3" s="135">
        <f>Planning!AQ3</f>
        <v>0</v>
      </c>
      <c r="AR3" s="136"/>
      <c r="AS3" s="136"/>
      <c r="AT3" s="137"/>
      <c r="AU3" s="135">
        <f>Planning!AU3</f>
        <v>0</v>
      </c>
      <c r="AV3" s="136"/>
      <c r="AW3" s="136"/>
      <c r="AX3" s="137"/>
      <c r="AY3" s="135">
        <f>Planning!AY3</f>
        <v>0</v>
      </c>
      <c r="AZ3" s="136"/>
      <c r="BA3" s="136"/>
      <c r="BB3" s="137"/>
      <c r="BC3" s="135">
        <f>Planning!BC3</f>
        <v>0</v>
      </c>
      <c r="BD3" s="136"/>
      <c r="BE3" s="136"/>
      <c r="BF3" s="137"/>
    </row>
    <row r="4" spans="1:58" ht="21.6" customHeight="1" x14ac:dyDescent="0.25">
      <c r="A4" s="105" t="s">
        <v>2</v>
      </c>
      <c r="B4" s="106"/>
      <c r="C4" s="104">
        <f>Planning!C4</f>
        <v>0</v>
      </c>
      <c r="D4" s="57"/>
      <c r="E4" s="57"/>
      <c r="F4" s="58"/>
      <c r="G4" s="132">
        <f>Planning!G4</f>
        <v>0</v>
      </c>
      <c r="H4" s="133"/>
      <c r="I4" s="133"/>
      <c r="J4" s="134"/>
      <c r="K4" s="104">
        <f>Planning!K4</f>
        <v>0</v>
      </c>
      <c r="L4" s="57"/>
      <c r="M4" s="57"/>
      <c r="N4" s="58"/>
      <c r="O4" s="104">
        <f>Planning!O4</f>
        <v>0</v>
      </c>
      <c r="P4" s="57"/>
      <c r="Q4" s="57"/>
      <c r="R4" s="58"/>
      <c r="S4" s="104">
        <f>Planning!S4</f>
        <v>0</v>
      </c>
      <c r="T4" s="57"/>
      <c r="U4" s="57"/>
      <c r="V4" s="58"/>
      <c r="W4" s="104">
        <f>Planning!W4</f>
        <v>0</v>
      </c>
      <c r="X4" s="57"/>
      <c r="Y4" s="57"/>
      <c r="Z4" s="58"/>
      <c r="AA4" s="104">
        <f>Planning!AA4</f>
        <v>0</v>
      </c>
      <c r="AB4" s="57"/>
      <c r="AC4" s="57"/>
      <c r="AD4" s="58"/>
      <c r="AE4" s="104">
        <f>Planning!AE4</f>
        <v>0</v>
      </c>
      <c r="AF4" s="57"/>
      <c r="AG4" s="57"/>
      <c r="AH4" s="58"/>
      <c r="AI4" s="104">
        <f>Planning!AI4</f>
        <v>0</v>
      </c>
      <c r="AJ4" s="57"/>
      <c r="AK4" s="57"/>
      <c r="AL4" s="58"/>
      <c r="AM4" s="104">
        <f>Planning!AM4</f>
        <v>0</v>
      </c>
      <c r="AN4" s="57"/>
      <c r="AO4" s="57"/>
      <c r="AP4" s="58"/>
      <c r="AQ4" s="104">
        <f>Planning!AQ4</f>
        <v>0</v>
      </c>
      <c r="AR4" s="57"/>
      <c r="AS4" s="57"/>
      <c r="AT4" s="58"/>
      <c r="AU4" s="104">
        <f>Planning!AU4</f>
        <v>0</v>
      </c>
      <c r="AV4" s="57"/>
      <c r="AW4" s="57"/>
      <c r="AX4" s="58"/>
      <c r="AY4" s="104">
        <f>Planning!AY4</f>
        <v>0</v>
      </c>
      <c r="AZ4" s="57"/>
      <c r="BA4" s="57"/>
      <c r="BB4" s="58"/>
      <c r="BC4" s="104">
        <f>Planning!BC4</f>
        <v>0</v>
      </c>
      <c r="BD4" s="57"/>
      <c r="BE4" s="57"/>
      <c r="BF4" s="58"/>
    </row>
    <row r="5" spans="1:58" ht="21.6" customHeight="1" x14ac:dyDescent="0.25">
      <c r="A5" s="105"/>
      <c r="B5" s="106"/>
      <c r="C5" s="104">
        <f>Planning!C5</f>
        <v>0</v>
      </c>
      <c r="D5" s="57"/>
      <c r="E5" s="57"/>
      <c r="F5" s="58"/>
      <c r="G5" s="104">
        <f>Planning!G5</f>
        <v>0</v>
      </c>
      <c r="H5" s="57"/>
      <c r="I5" s="57"/>
      <c r="J5" s="58"/>
      <c r="K5" s="104">
        <f>Planning!K5</f>
        <v>0</v>
      </c>
      <c r="L5" s="57"/>
      <c r="M5" s="57"/>
      <c r="N5" s="58"/>
      <c r="O5" s="104">
        <f>Planning!O5</f>
        <v>0</v>
      </c>
      <c r="P5" s="57"/>
      <c r="Q5" s="57"/>
      <c r="R5" s="58"/>
      <c r="S5" s="104">
        <f>Planning!S5</f>
        <v>0</v>
      </c>
      <c r="T5" s="57"/>
      <c r="U5" s="57"/>
      <c r="V5" s="58"/>
      <c r="W5" s="104">
        <f>Planning!W5</f>
        <v>0</v>
      </c>
      <c r="X5" s="57"/>
      <c r="Y5" s="57"/>
      <c r="Z5" s="58"/>
      <c r="AA5" s="104">
        <f>Planning!AA5</f>
        <v>0</v>
      </c>
      <c r="AB5" s="57"/>
      <c r="AC5" s="57"/>
      <c r="AD5" s="58"/>
      <c r="AE5" s="104">
        <f>Planning!AE5</f>
        <v>0</v>
      </c>
      <c r="AF5" s="57"/>
      <c r="AG5" s="57"/>
      <c r="AH5" s="58"/>
      <c r="AI5" s="104">
        <f>Planning!AI5</f>
        <v>0</v>
      </c>
      <c r="AJ5" s="57"/>
      <c r="AK5" s="57"/>
      <c r="AL5" s="58"/>
      <c r="AM5" s="104">
        <f>Planning!AM5</f>
        <v>0</v>
      </c>
      <c r="AN5" s="57"/>
      <c r="AO5" s="57"/>
      <c r="AP5" s="58"/>
      <c r="AQ5" s="104">
        <f>Planning!AQ5</f>
        <v>0</v>
      </c>
      <c r="AR5" s="57"/>
      <c r="AS5" s="57"/>
      <c r="AT5" s="58"/>
      <c r="AU5" s="104">
        <f>Planning!AU5</f>
        <v>0</v>
      </c>
      <c r="AV5" s="57"/>
      <c r="AW5" s="57"/>
      <c r="AX5" s="58"/>
      <c r="AY5" s="104">
        <f>Planning!AY5</f>
        <v>0</v>
      </c>
      <c r="AZ5" s="57"/>
      <c r="BA5" s="57"/>
      <c r="BB5" s="58"/>
      <c r="BC5" s="104">
        <f>Planning!BC5</f>
        <v>0</v>
      </c>
      <c r="BD5" s="57"/>
      <c r="BE5" s="57"/>
      <c r="BF5" s="58"/>
    </row>
    <row r="6" spans="1:58" ht="21.6" customHeight="1" x14ac:dyDescent="0.25">
      <c r="A6" s="105"/>
      <c r="B6" s="106"/>
      <c r="C6" s="104">
        <f>Planning!C6</f>
        <v>0</v>
      </c>
      <c r="D6" s="57"/>
      <c r="E6" s="57"/>
      <c r="F6" s="58"/>
      <c r="G6" s="104">
        <f>Planning!G6</f>
        <v>0</v>
      </c>
      <c r="H6" s="57"/>
      <c r="I6" s="57"/>
      <c r="J6" s="58"/>
      <c r="K6" s="104">
        <f>Planning!K6</f>
        <v>0</v>
      </c>
      <c r="L6" s="57"/>
      <c r="M6" s="57"/>
      <c r="N6" s="58"/>
      <c r="O6" s="104">
        <f>Planning!O6</f>
        <v>0</v>
      </c>
      <c r="P6" s="57"/>
      <c r="Q6" s="57"/>
      <c r="R6" s="58"/>
      <c r="S6" s="104">
        <f>Planning!S6</f>
        <v>0</v>
      </c>
      <c r="T6" s="57"/>
      <c r="U6" s="57"/>
      <c r="V6" s="58"/>
      <c r="W6" s="104">
        <f>Planning!W6</f>
        <v>0</v>
      </c>
      <c r="X6" s="57"/>
      <c r="Y6" s="57"/>
      <c r="Z6" s="58"/>
      <c r="AA6" s="104">
        <f>Planning!AA6</f>
        <v>0</v>
      </c>
      <c r="AB6" s="57"/>
      <c r="AC6" s="57"/>
      <c r="AD6" s="58"/>
      <c r="AE6" s="104">
        <f>Planning!AE6</f>
        <v>0</v>
      </c>
      <c r="AF6" s="57"/>
      <c r="AG6" s="57"/>
      <c r="AH6" s="58"/>
      <c r="AI6" s="104">
        <f>Planning!AI6</f>
        <v>0</v>
      </c>
      <c r="AJ6" s="57"/>
      <c r="AK6" s="57"/>
      <c r="AL6" s="58"/>
      <c r="AM6" s="104">
        <f>Planning!AM6</f>
        <v>0</v>
      </c>
      <c r="AN6" s="57"/>
      <c r="AO6" s="57"/>
      <c r="AP6" s="58"/>
      <c r="AQ6" s="104">
        <f>Planning!AQ6</f>
        <v>0</v>
      </c>
      <c r="AR6" s="57"/>
      <c r="AS6" s="57"/>
      <c r="AT6" s="58"/>
      <c r="AU6" s="104">
        <f>Planning!AU6</f>
        <v>0</v>
      </c>
      <c r="AV6" s="57"/>
      <c r="AW6" s="57"/>
      <c r="AX6" s="58"/>
      <c r="AY6" s="104">
        <f>Planning!AY6</f>
        <v>0</v>
      </c>
      <c r="AZ6" s="57"/>
      <c r="BA6" s="57"/>
      <c r="BB6" s="58"/>
      <c r="BC6" s="104">
        <f>Planning!BC6</f>
        <v>0</v>
      </c>
      <c r="BD6" s="57"/>
      <c r="BE6" s="57"/>
      <c r="BF6" s="58"/>
    </row>
    <row r="7" spans="1:58" ht="19.5" customHeight="1" x14ac:dyDescent="0.25">
      <c r="A7" s="101" t="s">
        <v>3</v>
      </c>
      <c r="B7" s="1" t="s">
        <v>4</v>
      </c>
      <c r="C7" s="127" t="str">
        <f>Planning!C7</f>
        <v>xx</v>
      </c>
      <c r="D7" s="128"/>
      <c r="E7" s="128"/>
      <c r="F7" s="129"/>
      <c r="G7" s="127" t="str">
        <f>Planning!G7</f>
        <v>xx</v>
      </c>
      <c r="H7" s="128"/>
      <c r="I7" s="128"/>
      <c r="J7" s="129"/>
      <c r="K7" s="127" t="str">
        <f>Planning!K7</f>
        <v>xx</v>
      </c>
      <c r="L7" s="128"/>
      <c r="M7" s="128"/>
      <c r="N7" s="129"/>
      <c r="O7" s="127" t="str">
        <f>Planning!O7</f>
        <v>xx</v>
      </c>
      <c r="P7" s="128"/>
      <c r="Q7" s="128"/>
      <c r="R7" s="129"/>
      <c r="S7" s="127" t="str">
        <f>Planning!S7</f>
        <v>xx</v>
      </c>
      <c r="T7" s="128"/>
      <c r="U7" s="128"/>
      <c r="V7" s="129"/>
      <c r="W7" s="127" t="str">
        <f>Planning!W7</f>
        <v>xx</v>
      </c>
      <c r="X7" s="128"/>
      <c r="Y7" s="128"/>
      <c r="Z7" s="129"/>
      <c r="AA7" s="127">
        <f>Planning!AA7</f>
        <v>0</v>
      </c>
      <c r="AB7" s="128"/>
      <c r="AC7" s="128"/>
      <c r="AD7" s="129"/>
      <c r="AE7" s="127">
        <f>Planning!AE7</f>
        <v>0</v>
      </c>
      <c r="AF7" s="128"/>
      <c r="AG7" s="128"/>
      <c r="AH7" s="129"/>
      <c r="AI7" s="127">
        <f>Planning!AI7</f>
        <v>0</v>
      </c>
      <c r="AJ7" s="128"/>
      <c r="AK7" s="128"/>
      <c r="AL7" s="129"/>
      <c r="AM7" s="127">
        <f>Planning!AM7</f>
        <v>0</v>
      </c>
      <c r="AN7" s="128"/>
      <c r="AO7" s="128"/>
      <c r="AP7" s="129"/>
      <c r="AQ7" s="127">
        <f>Planning!AQ7</f>
        <v>0</v>
      </c>
      <c r="AR7" s="128"/>
      <c r="AS7" s="128"/>
      <c r="AT7" s="129"/>
      <c r="AU7" s="127">
        <f>Planning!AU7</f>
        <v>0</v>
      </c>
      <c r="AV7" s="128"/>
      <c r="AW7" s="128"/>
      <c r="AX7" s="129"/>
      <c r="AY7" s="127">
        <f>Planning!AY7</f>
        <v>0</v>
      </c>
      <c r="AZ7" s="128"/>
      <c r="BA7" s="128"/>
      <c r="BB7" s="129"/>
      <c r="BC7" s="127">
        <f>Planning!BC7</f>
        <v>0</v>
      </c>
      <c r="BD7" s="128"/>
      <c r="BE7" s="128"/>
      <c r="BF7" s="129"/>
    </row>
    <row r="8" spans="1:58" ht="20.25" customHeight="1" thickBot="1" x14ac:dyDescent="0.3">
      <c r="A8" s="119"/>
      <c r="B8" s="10" t="s">
        <v>5</v>
      </c>
      <c r="C8" s="121" t="str">
        <f>Planning!C8</f>
        <v>xx</v>
      </c>
      <c r="D8" s="122"/>
      <c r="E8" s="122"/>
      <c r="F8" s="123"/>
      <c r="G8" s="121" t="str">
        <f>Planning!G8</f>
        <v>xx</v>
      </c>
      <c r="H8" s="122"/>
      <c r="I8" s="122"/>
      <c r="J8" s="123"/>
      <c r="K8" s="121" t="str">
        <f>Planning!K8</f>
        <v>xx</v>
      </c>
      <c r="L8" s="122"/>
      <c r="M8" s="122"/>
      <c r="N8" s="123"/>
      <c r="O8" s="121" t="str">
        <f>Planning!O8</f>
        <v>xx</v>
      </c>
      <c r="P8" s="122"/>
      <c r="Q8" s="122"/>
      <c r="R8" s="123"/>
      <c r="S8" s="121" t="str">
        <f>Planning!S8</f>
        <v>xx</v>
      </c>
      <c r="T8" s="122"/>
      <c r="U8" s="122"/>
      <c r="V8" s="123"/>
      <c r="W8" s="121" t="str">
        <f>Planning!W8</f>
        <v>xx</v>
      </c>
      <c r="X8" s="122"/>
      <c r="Y8" s="122"/>
      <c r="Z8" s="123"/>
      <c r="AA8" s="121">
        <f>Planning!AA8</f>
        <v>0</v>
      </c>
      <c r="AB8" s="122"/>
      <c r="AC8" s="122"/>
      <c r="AD8" s="123"/>
      <c r="AE8" s="121">
        <f>Planning!AE8</f>
        <v>0</v>
      </c>
      <c r="AF8" s="122"/>
      <c r="AG8" s="122"/>
      <c r="AH8" s="123"/>
      <c r="AI8" s="121">
        <f>Planning!AI8</f>
        <v>0</v>
      </c>
      <c r="AJ8" s="122"/>
      <c r="AK8" s="122"/>
      <c r="AL8" s="123"/>
      <c r="AM8" s="121">
        <f>Planning!AM8</f>
        <v>0</v>
      </c>
      <c r="AN8" s="122"/>
      <c r="AO8" s="122"/>
      <c r="AP8" s="123"/>
      <c r="AQ8" s="121">
        <f>Planning!AQ8</f>
        <v>0</v>
      </c>
      <c r="AR8" s="122"/>
      <c r="AS8" s="122"/>
      <c r="AT8" s="123"/>
      <c r="AU8" s="121">
        <f>Planning!AU8</f>
        <v>0</v>
      </c>
      <c r="AV8" s="122"/>
      <c r="AW8" s="122"/>
      <c r="AX8" s="123"/>
      <c r="AY8" s="121">
        <f>Planning!AY8</f>
        <v>0</v>
      </c>
      <c r="AZ8" s="122"/>
      <c r="BA8" s="122"/>
      <c r="BB8" s="123"/>
      <c r="BC8" s="121">
        <f>Planning!BC8</f>
        <v>0</v>
      </c>
      <c r="BD8" s="122"/>
      <c r="BE8" s="122"/>
      <c r="BF8" s="123"/>
    </row>
    <row r="9" spans="1:58" ht="15.75" customHeight="1" x14ac:dyDescent="0.25">
      <c r="A9" s="113" t="s">
        <v>6</v>
      </c>
      <c r="B9" s="124"/>
      <c r="C9" s="34" t="str">
        <f>IF(Planning!C9="Alessandro","Alessandro","")</f>
        <v>Alessandro</v>
      </c>
      <c r="D9" s="35" t="str">
        <f>IF(C9="Alessandro",Planning!D9,"")</f>
        <v>am</v>
      </c>
      <c r="E9" s="36" t="str">
        <f>IF(Planning!E9="Alessandro","Alessandro","")</f>
        <v/>
      </c>
      <c r="F9" s="37" t="str">
        <f>IF(E9="Alessandro",Planning!F9,"")</f>
        <v/>
      </c>
      <c r="G9" s="34" t="str">
        <f>IF(Planning!G9="Alessandro","Alessandro","")</f>
        <v/>
      </c>
      <c r="H9" s="35" t="str">
        <f>IF(G9="Alessandro",Planning!H9,"")</f>
        <v/>
      </c>
      <c r="I9" s="36" t="str">
        <f>IF(Planning!I9="Alessandro","Alessandro","")</f>
        <v/>
      </c>
      <c r="J9" s="35" t="str">
        <f>IF(I9="Alessandro",Planning!J9,"")</f>
        <v/>
      </c>
      <c r="K9" s="34" t="str">
        <f>IF(Planning!K9="Alessandro","Alessandro","")</f>
        <v/>
      </c>
      <c r="L9" s="35" t="str">
        <f>IF(K9="Alessandro",Planning!L9,"")</f>
        <v/>
      </c>
      <c r="M9" s="36" t="str">
        <f>IF(Planning!M9="Alessandro","Alessandro","")</f>
        <v/>
      </c>
      <c r="N9" s="37" t="str">
        <f>IF(M9="Alessandro",Planning!N9,"")</f>
        <v/>
      </c>
      <c r="O9" s="34" t="str">
        <f>IF(Planning!O9="Alessandro","Alessandro","")</f>
        <v/>
      </c>
      <c r="P9" s="35" t="str">
        <f>IF(O9="Alessandro",Planning!P9,"")</f>
        <v/>
      </c>
      <c r="Q9" s="36" t="str">
        <f>IF(Planning!Q9="Alessandro","Alessandro","")</f>
        <v/>
      </c>
      <c r="R9" s="37" t="str">
        <f>IF(Q9="Alessandro",Planning!R9,"")</f>
        <v/>
      </c>
      <c r="S9" s="34" t="str">
        <f>IF(Planning!S9="Alessandro","Alessandro","")</f>
        <v/>
      </c>
      <c r="T9" s="35" t="str">
        <f>IF(S9="Alessandro",Planning!T9,"")</f>
        <v/>
      </c>
      <c r="U9" s="36" t="str">
        <f>IF(Planning!U9="Alessandro","Alessandro","")</f>
        <v/>
      </c>
      <c r="V9" s="37" t="str">
        <f>IF(U9="Alessandro",Planning!V9,"")</f>
        <v/>
      </c>
      <c r="W9" s="34" t="str">
        <f>IF(Planning!W9="Alessandro","Alessandro","")</f>
        <v/>
      </c>
      <c r="X9" s="35" t="str">
        <f>IF(W9="Alessandro",Planning!X9,"")</f>
        <v/>
      </c>
      <c r="Y9" s="36" t="str">
        <f>IF(Planning!Y9="Alessandro","Alessandro","")</f>
        <v/>
      </c>
      <c r="Z9" s="45"/>
      <c r="AA9" s="34"/>
      <c r="AB9" s="48"/>
      <c r="AC9" s="36"/>
      <c r="AD9" s="45"/>
      <c r="AE9" s="34"/>
      <c r="AF9" s="48"/>
      <c r="AG9" s="36"/>
      <c r="AH9" s="45"/>
      <c r="AI9" s="34"/>
      <c r="AJ9" s="48"/>
      <c r="AK9" s="36"/>
      <c r="AL9" s="45"/>
      <c r="AM9" s="34"/>
      <c r="AN9" s="48"/>
      <c r="AO9" s="36"/>
      <c r="AP9" s="45"/>
      <c r="AQ9" s="34"/>
      <c r="AR9" s="48"/>
      <c r="AS9" s="36"/>
      <c r="AT9" s="45"/>
      <c r="AU9" s="34"/>
      <c r="AV9" s="48"/>
      <c r="AW9" s="36"/>
      <c r="AX9" s="45"/>
      <c r="AY9" s="34"/>
      <c r="AZ9" s="48"/>
      <c r="BA9" s="48"/>
      <c r="BB9" s="45"/>
      <c r="BC9" s="34"/>
      <c r="BD9" s="48"/>
      <c r="BE9" s="36"/>
      <c r="BF9" s="45"/>
    </row>
    <row r="10" spans="1:58" ht="15.75" customHeight="1" x14ac:dyDescent="0.25">
      <c r="A10" s="115"/>
      <c r="B10" s="125"/>
      <c r="C10" s="38" t="str">
        <f>IF(Planning!C10="Alessandro","Alessandro","")</f>
        <v/>
      </c>
      <c r="D10" s="33" t="str">
        <f>IF(C10="Alessandro",Planning!D10,"")</f>
        <v/>
      </c>
      <c r="E10" s="32" t="str">
        <f>IF(Planning!E10="Alessandro","Alessandro","")</f>
        <v/>
      </c>
      <c r="F10" s="39" t="str">
        <f>IF(E10="Alessandro",Planning!F10,"")</f>
        <v/>
      </c>
      <c r="G10" s="38" t="str">
        <f>IF(Planning!G10="Alessandro","Alessandro","")</f>
        <v/>
      </c>
      <c r="H10" s="33" t="str">
        <f>IF(G10="Alessandro",Planning!H10,"")</f>
        <v/>
      </c>
      <c r="I10" s="32" t="str">
        <f>IF(Planning!I10="Alessandro","Alessandro","")</f>
        <v/>
      </c>
      <c r="J10" s="33" t="str">
        <f>IF(I10="Alessandro",Planning!J10,"")</f>
        <v/>
      </c>
      <c r="K10" s="38" t="str">
        <f>IF(Planning!K10="Alessandro","Alessandro","")</f>
        <v/>
      </c>
      <c r="L10" s="33" t="str">
        <f>IF(K10="Alessandro",Planning!L10,"")</f>
        <v/>
      </c>
      <c r="M10" s="32" t="str">
        <f>IF(Planning!M10="Alessandro","Alessandro","")</f>
        <v/>
      </c>
      <c r="N10" s="39" t="str">
        <f>IF(M10="Alessandro",Planning!N10,"")</f>
        <v/>
      </c>
      <c r="O10" s="38" t="str">
        <f>IF(Planning!O10="Alessandro","Alessandro","")</f>
        <v/>
      </c>
      <c r="P10" s="33" t="str">
        <f>IF(O10="Alessandro",Planning!P10,"")</f>
        <v/>
      </c>
      <c r="Q10" s="32" t="str">
        <f>IF(Planning!Q10="Alessandro","Alessandro","")</f>
        <v/>
      </c>
      <c r="R10" s="39" t="str">
        <f>IF(Q10="Alessandro",Planning!R10,"")</f>
        <v/>
      </c>
      <c r="S10" s="38" t="str">
        <f>IF(Planning!S10="Alessandro","Alessandro","")</f>
        <v/>
      </c>
      <c r="T10" s="33" t="str">
        <f>IF(S10="Alessandro",Planning!T10,"")</f>
        <v/>
      </c>
      <c r="U10" s="32" t="str">
        <f>IF(Planning!U10="Alessandro","Alessandro","")</f>
        <v/>
      </c>
      <c r="V10" s="39" t="str">
        <f>IF(U10="Alessandro",Planning!V10,"")</f>
        <v/>
      </c>
      <c r="W10" s="38" t="str">
        <f>IF(Planning!W10="Alessandro","Alessandro","")</f>
        <v/>
      </c>
      <c r="X10" s="33" t="str">
        <f>IF(W10="Alessandro",Planning!X10,"")</f>
        <v/>
      </c>
      <c r="Y10" s="32" t="str">
        <f>IF(Planning!Y10="Alessandro","Alessandro","")</f>
        <v/>
      </c>
      <c r="Z10" s="46"/>
      <c r="AA10" s="38"/>
      <c r="AB10" s="44"/>
      <c r="AC10" s="32"/>
      <c r="AD10" s="46"/>
      <c r="AE10" s="38"/>
      <c r="AF10" s="44"/>
      <c r="AG10" s="32"/>
      <c r="AH10" s="46"/>
      <c r="AI10" s="38"/>
      <c r="AJ10" s="44"/>
      <c r="AK10" s="32"/>
      <c r="AL10" s="46"/>
      <c r="AM10" s="38"/>
      <c r="AN10" s="44"/>
      <c r="AO10" s="32"/>
      <c r="AP10" s="46"/>
      <c r="AQ10" s="38"/>
      <c r="AR10" s="44"/>
      <c r="AS10" s="32"/>
      <c r="AT10" s="46"/>
      <c r="AU10" s="38"/>
      <c r="AV10" s="44"/>
      <c r="AW10" s="32"/>
      <c r="AX10" s="46"/>
      <c r="AY10" s="38"/>
      <c r="AZ10" s="44"/>
      <c r="BA10" s="44"/>
      <c r="BB10" s="46"/>
      <c r="BC10" s="38"/>
      <c r="BD10" s="44"/>
      <c r="BE10" s="32"/>
      <c r="BF10" s="46"/>
    </row>
    <row r="11" spans="1:58" ht="15.75" customHeight="1" thickBot="1" x14ac:dyDescent="0.3">
      <c r="A11" s="117"/>
      <c r="B11" s="126"/>
      <c r="C11" s="40" t="str">
        <f>IF(Planning!C11="Alessandro","Alessandro","")</f>
        <v/>
      </c>
      <c r="D11" s="41" t="str">
        <f>IF(C11="Alessandro",Planning!D11,"")</f>
        <v/>
      </c>
      <c r="E11" s="42" t="str">
        <f>IF(Planning!E11="Alessandro","Alessandro","")</f>
        <v/>
      </c>
      <c r="F11" s="43" t="str">
        <f>IF(E11="Alessandro",Planning!F11,"")</f>
        <v/>
      </c>
      <c r="G11" s="40" t="str">
        <f>IF(Planning!G11="Alessandro","Alessandro","")</f>
        <v/>
      </c>
      <c r="H11" s="41" t="str">
        <f>IF(G11="Alessandro",Planning!H11,"")</f>
        <v/>
      </c>
      <c r="I11" s="42" t="str">
        <f>IF(Planning!I11="Alessandro","Alessandro","")</f>
        <v/>
      </c>
      <c r="J11" s="41" t="str">
        <f>IF(I11="Alessandro",Planning!J11,"")</f>
        <v/>
      </c>
      <c r="K11" s="40" t="str">
        <f>IF(Planning!K11="Alessandro","Alessandro","")</f>
        <v/>
      </c>
      <c r="L11" s="41" t="str">
        <f>IF(K11="Alessandro",Planning!L11,"")</f>
        <v/>
      </c>
      <c r="M11" s="42" t="str">
        <f>IF(Planning!M11="Alessandro","Alessandro","")</f>
        <v/>
      </c>
      <c r="N11" s="43" t="str">
        <f>IF(M11="Alessandro",Planning!N11,"")</f>
        <v/>
      </c>
      <c r="O11" s="40" t="str">
        <f>IF(Planning!O11="Alessandro","Alessandro","")</f>
        <v/>
      </c>
      <c r="P11" s="41" t="str">
        <f>IF(O11="Alessandro",Planning!P11,"")</f>
        <v/>
      </c>
      <c r="Q11" s="42" t="str">
        <f>IF(Planning!Q11="Alessandro","Alessandro","")</f>
        <v/>
      </c>
      <c r="R11" s="43" t="str">
        <f>IF(Q11="Alessandro",Planning!R11,"")</f>
        <v/>
      </c>
      <c r="S11" s="40" t="str">
        <f>IF(Planning!S11="Alessandro","Alessandro","")</f>
        <v/>
      </c>
      <c r="T11" s="41" t="str">
        <f>IF(S11="Alessandro",Planning!T11,"")</f>
        <v/>
      </c>
      <c r="U11" s="42" t="str">
        <f>IF(Planning!U11="Alessandro","Alessandro","")</f>
        <v/>
      </c>
      <c r="V11" s="43" t="str">
        <f>IF(U11="Alessandro",Planning!V11,"")</f>
        <v/>
      </c>
      <c r="W11" s="40" t="str">
        <f>IF(Planning!W11="Alessandro","Alessandro","")</f>
        <v/>
      </c>
      <c r="X11" s="41" t="str">
        <f>IF(W11="Alessandro",Planning!X11,"")</f>
        <v/>
      </c>
      <c r="Y11" s="42" t="str">
        <f>IF(Planning!Y11="Alessandro","Alessandro","")</f>
        <v/>
      </c>
      <c r="Z11" s="47"/>
      <c r="AA11" s="40"/>
      <c r="AB11" s="49"/>
      <c r="AC11" s="42"/>
      <c r="AD11" s="47"/>
      <c r="AE11" s="40"/>
      <c r="AF11" s="49"/>
      <c r="AG11" s="42"/>
      <c r="AH11" s="47"/>
      <c r="AI11" s="40"/>
      <c r="AJ11" s="49"/>
      <c r="AK11" s="42"/>
      <c r="AL11" s="47"/>
      <c r="AM11" s="40"/>
      <c r="AN11" s="49"/>
      <c r="AO11" s="42"/>
      <c r="AP11" s="47"/>
      <c r="AQ11" s="40"/>
      <c r="AR11" s="49"/>
      <c r="AS11" s="42"/>
      <c r="AT11" s="47"/>
      <c r="AU11" s="40"/>
      <c r="AV11" s="49"/>
      <c r="AW11" s="42"/>
      <c r="AX11" s="47"/>
      <c r="AY11" s="40"/>
      <c r="AZ11" s="49"/>
      <c r="BA11" s="49"/>
      <c r="BB11" s="47"/>
      <c r="BC11" s="40"/>
      <c r="BD11" s="49"/>
      <c r="BE11" s="42"/>
      <c r="BF11" s="47"/>
    </row>
    <row r="12" spans="1:58" ht="15.75" customHeight="1" x14ac:dyDescent="0.25">
      <c r="A12" s="113" t="s">
        <v>7</v>
      </c>
      <c r="B12" s="124"/>
      <c r="C12" s="34" t="str">
        <f>IF(Planning!C12="Alessandro","Alessandro","")</f>
        <v/>
      </c>
      <c r="D12" s="35" t="str">
        <f>IF(C12="Alessandro",Planning!D12,"")</f>
        <v/>
      </c>
      <c r="E12" s="36" t="str">
        <f>IF(Planning!E12="Alessandro","Alessandro","")</f>
        <v/>
      </c>
      <c r="F12" s="37" t="str">
        <f>IF(E12="Alessandro",Planning!F12,"")</f>
        <v/>
      </c>
      <c r="G12" s="34" t="str">
        <f>IF(Planning!G12="Alessandro","Alessandro","")</f>
        <v>Alessandro</v>
      </c>
      <c r="H12" s="35" t="str">
        <f>IF(G12="Alessandro",Planning!H12,"")</f>
        <v>pm</v>
      </c>
      <c r="I12" s="36" t="str">
        <f>IF(Planning!I12="Alessandro","Alessandro","")</f>
        <v/>
      </c>
      <c r="J12" s="35" t="str">
        <f>IF(I12="Alessandro",Planning!J12,"")</f>
        <v/>
      </c>
      <c r="K12" s="34" t="str">
        <f>IF(Planning!K12="Alessandro","Alessandro","")</f>
        <v/>
      </c>
      <c r="L12" s="35" t="str">
        <f>IF(K12="Alessandro",Planning!L12,"")</f>
        <v/>
      </c>
      <c r="M12" s="36" t="str">
        <f>IF(Planning!M12="Alessandro","Alessandro","")</f>
        <v/>
      </c>
      <c r="N12" s="37" t="str">
        <f>IF(M12="Alessandro",Planning!N12,"")</f>
        <v/>
      </c>
      <c r="O12" s="34" t="str">
        <f>IF(Planning!O12="Alessandro","Alessandro","")</f>
        <v/>
      </c>
      <c r="P12" s="35" t="str">
        <f>IF(O12="Alessandro",Planning!P12,"")</f>
        <v/>
      </c>
      <c r="Q12" s="36" t="str">
        <f>IF(Planning!Q12="Alessandro","Alessandro","")</f>
        <v/>
      </c>
      <c r="R12" s="37" t="str">
        <f>IF(Q12="Alessandro",Planning!R12,"")</f>
        <v/>
      </c>
      <c r="S12" s="34" t="str">
        <f>IF(Planning!S12="Alessandro","Alessandro","")</f>
        <v/>
      </c>
      <c r="T12" s="35" t="str">
        <f>IF(S12="Alessandro",Planning!T12,"")</f>
        <v/>
      </c>
      <c r="U12" s="36" t="str">
        <f>IF(Planning!U12="Alessandro","Alessandro","")</f>
        <v/>
      </c>
      <c r="V12" s="37" t="str">
        <f>IF(U12="Alessandro",Planning!V12,"")</f>
        <v/>
      </c>
      <c r="W12" s="34" t="str">
        <f>IF(Planning!W12="Alessandro","Alessandro","")</f>
        <v/>
      </c>
      <c r="X12" s="35" t="str">
        <f>IF(W12="Alessandro",Planning!X12,"")</f>
        <v/>
      </c>
      <c r="Y12" s="36" t="str">
        <f>IF(Planning!Y12="Alessandro","Alessandro","")</f>
        <v/>
      </c>
      <c r="Z12" s="45"/>
      <c r="AA12" s="34"/>
      <c r="AB12" s="48"/>
      <c r="AC12" s="36"/>
      <c r="AD12" s="45"/>
      <c r="AE12" s="34"/>
      <c r="AF12" s="48"/>
      <c r="AG12" s="36"/>
      <c r="AH12" s="45"/>
      <c r="AI12" s="34"/>
      <c r="AJ12" s="48"/>
      <c r="AK12" s="36"/>
      <c r="AL12" s="45"/>
      <c r="AM12" s="34"/>
      <c r="AN12" s="48"/>
      <c r="AO12" s="36"/>
      <c r="AP12" s="45"/>
      <c r="AQ12" s="34"/>
      <c r="AR12" s="48"/>
      <c r="AS12" s="36"/>
      <c r="AT12" s="45"/>
      <c r="AU12" s="34"/>
      <c r="AV12" s="48"/>
      <c r="AW12" s="36"/>
      <c r="AX12" s="45"/>
      <c r="AY12" s="34"/>
      <c r="AZ12" s="48"/>
      <c r="BA12" s="48"/>
      <c r="BB12" s="45"/>
      <c r="BC12" s="34"/>
      <c r="BD12" s="48"/>
      <c r="BE12" s="36"/>
      <c r="BF12" s="45"/>
    </row>
    <row r="13" spans="1:58" ht="15.75" customHeight="1" x14ac:dyDescent="0.25">
      <c r="A13" s="115"/>
      <c r="B13" s="125"/>
      <c r="C13" s="38" t="str">
        <f>IF(Planning!C13="Alessandro","Alessandro","")</f>
        <v/>
      </c>
      <c r="D13" s="33" t="str">
        <f>IF(C13="Alessandro",Planning!D13,"")</f>
        <v/>
      </c>
      <c r="E13" s="32" t="str">
        <f>IF(Planning!E13="Alessandro","Alessandro","")</f>
        <v/>
      </c>
      <c r="F13" s="39" t="str">
        <f>IF(E13="Alessandro",Planning!F13,"")</f>
        <v/>
      </c>
      <c r="G13" s="38" t="str">
        <f>IF(Planning!G13="Alessandro","Alessandro","")</f>
        <v/>
      </c>
      <c r="H13" s="33" t="str">
        <f>IF(G13="Alessandro",Planning!H13,"")</f>
        <v/>
      </c>
      <c r="I13" s="32" t="str">
        <f>IF(Planning!I13="Alessandro","Alessandro","")</f>
        <v/>
      </c>
      <c r="J13" s="33" t="str">
        <f>IF(I13="Alessandro",Planning!J13,"")</f>
        <v/>
      </c>
      <c r="K13" s="38" t="str">
        <f>IF(Planning!K13="Alessandro","Alessandro","")</f>
        <v/>
      </c>
      <c r="L13" s="33" t="str">
        <f>IF(K13="Alessandro",Planning!L13,"")</f>
        <v/>
      </c>
      <c r="M13" s="32" t="str">
        <f>IF(Planning!M13="Alessandro","Alessandro","")</f>
        <v/>
      </c>
      <c r="N13" s="39" t="str">
        <f>IF(M13="Alessandro",Planning!N13,"")</f>
        <v/>
      </c>
      <c r="O13" s="38" t="str">
        <f>IF(Planning!O13="Alessandro","Alessandro","")</f>
        <v/>
      </c>
      <c r="P13" s="33" t="str">
        <f>IF(O13="Alessandro",Planning!P13,"")</f>
        <v/>
      </c>
      <c r="Q13" s="32" t="str">
        <f>IF(Planning!Q13="Alessandro","Alessandro","")</f>
        <v/>
      </c>
      <c r="R13" s="39" t="str">
        <f>IF(Q13="Alessandro",Planning!R13,"")</f>
        <v/>
      </c>
      <c r="S13" s="38" t="str">
        <f>IF(Planning!S13="Alessandro","Alessandro","")</f>
        <v/>
      </c>
      <c r="T13" s="33" t="str">
        <f>IF(S13="Alessandro",Planning!T13,"")</f>
        <v/>
      </c>
      <c r="U13" s="32" t="str">
        <f>IF(Planning!U13="Alessandro","Alessandro","")</f>
        <v/>
      </c>
      <c r="V13" s="39" t="str">
        <f>IF(U13="Alessandro",Planning!V13,"")</f>
        <v/>
      </c>
      <c r="W13" s="38" t="str">
        <f>IF(Planning!W13="Alessandro","Alessandro","")</f>
        <v/>
      </c>
      <c r="X13" s="33" t="str">
        <f>IF(W13="Alessandro",Planning!X13,"")</f>
        <v/>
      </c>
      <c r="Y13" s="32" t="str">
        <f>IF(Planning!Y13="Alessandro","Alessandro","")</f>
        <v/>
      </c>
      <c r="Z13" s="46"/>
      <c r="AA13" s="38"/>
      <c r="AB13" s="44"/>
      <c r="AC13" s="32"/>
      <c r="AD13" s="46"/>
      <c r="AE13" s="38"/>
      <c r="AF13" s="44"/>
      <c r="AG13" s="32"/>
      <c r="AH13" s="46"/>
      <c r="AI13" s="38"/>
      <c r="AJ13" s="44"/>
      <c r="AK13" s="32"/>
      <c r="AL13" s="46"/>
      <c r="AM13" s="38"/>
      <c r="AN13" s="44"/>
      <c r="AO13" s="32"/>
      <c r="AP13" s="46"/>
      <c r="AQ13" s="38"/>
      <c r="AR13" s="44"/>
      <c r="AS13" s="32"/>
      <c r="AT13" s="46"/>
      <c r="AU13" s="38"/>
      <c r="AV13" s="44"/>
      <c r="AW13" s="32"/>
      <c r="AX13" s="46"/>
      <c r="AY13" s="38"/>
      <c r="AZ13" s="44"/>
      <c r="BA13" s="44"/>
      <c r="BB13" s="46"/>
      <c r="BC13" s="38"/>
      <c r="BD13" s="44"/>
      <c r="BE13" s="32"/>
      <c r="BF13" s="46"/>
    </row>
    <row r="14" spans="1:58" ht="15.75" customHeight="1" thickBot="1" x14ac:dyDescent="0.3">
      <c r="A14" s="117"/>
      <c r="B14" s="126"/>
      <c r="C14" s="40" t="str">
        <f>IF(Planning!C14="Alessandro","Alessandro","")</f>
        <v/>
      </c>
      <c r="D14" s="41" t="str">
        <f>IF(C14="Alessandro",Planning!D14,"")</f>
        <v/>
      </c>
      <c r="E14" s="42" t="str">
        <f>IF(Planning!E14="Alessandro","Alessandro","")</f>
        <v/>
      </c>
      <c r="F14" s="43" t="str">
        <f>IF(E14="Alessandro",Planning!F14,"")</f>
        <v/>
      </c>
      <c r="G14" s="40" t="str">
        <f>IF(Planning!G14="Alessandro","Alessandro","")</f>
        <v/>
      </c>
      <c r="H14" s="41" t="str">
        <f>IF(G14="Alessandro",Planning!H14,"")</f>
        <v/>
      </c>
      <c r="I14" s="42" t="str">
        <f>IF(Planning!I14="Alessandro","Alessandro","")</f>
        <v/>
      </c>
      <c r="J14" s="41" t="str">
        <f>IF(I14="Alessandro",Planning!J14,"")</f>
        <v/>
      </c>
      <c r="K14" s="40" t="str">
        <f>IF(Planning!K14="Alessandro","Alessandro","")</f>
        <v/>
      </c>
      <c r="L14" s="41" t="str">
        <f>IF(K14="Alessandro",Planning!L14,"")</f>
        <v/>
      </c>
      <c r="M14" s="42" t="str">
        <f>IF(Planning!M14="Alessandro","Alessandro","")</f>
        <v/>
      </c>
      <c r="N14" s="43" t="str">
        <f>IF(M14="Alessandro",Planning!N14,"")</f>
        <v/>
      </c>
      <c r="O14" s="40" t="str">
        <f>IF(Planning!O14="Alessandro","Alessandro","")</f>
        <v/>
      </c>
      <c r="P14" s="41" t="str">
        <f>IF(O14="Alessandro",Planning!P14,"")</f>
        <v/>
      </c>
      <c r="Q14" s="42" t="str">
        <f>IF(Planning!Q14="Alessandro","Alessandro","")</f>
        <v/>
      </c>
      <c r="R14" s="43" t="str">
        <f>IF(Q14="Alessandro",Planning!R14,"")</f>
        <v/>
      </c>
      <c r="S14" s="40" t="str">
        <f>IF(Planning!S14="Alessandro","Alessandro","")</f>
        <v/>
      </c>
      <c r="T14" s="41" t="str">
        <f>IF(S14="Alessandro",Planning!T14,"")</f>
        <v/>
      </c>
      <c r="U14" s="42" t="str">
        <f>IF(Planning!U14="Alessandro","Alessandro","")</f>
        <v/>
      </c>
      <c r="V14" s="43" t="str">
        <f>IF(U14="Alessandro",Planning!V14,"")</f>
        <v/>
      </c>
      <c r="W14" s="40" t="str">
        <f>IF(Planning!W14="Alessandro","Alessandro","")</f>
        <v/>
      </c>
      <c r="X14" s="41" t="str">
        <f>IF(W14="Alessandro",Planning!X14,"")</f>
        <v/>
      </c>
      <c r="Y14" s="42" t="str">
        <f>IF(Planning!Y14="Alessandro","Alessandro","")</f>
        <v/>
      </c>
      <c r="Z14" s="47"/>
      <c r="AA14" s="40"/>
      <c r="AB14" s="49"/>
      <c r="AC14" s="42"/>
      <c r="AD14" s="47"/>
      <c r="AE14" s="40"/>
      <c r="AF14" s="49"/>
      <c r="AG14" s="42"/>
      <c r="AH14" s="47"/>
      <c r="AI14" s="40"/>
      <c r="AJ14" s="49"/>
      <c r="AK14" s="42"/>
      <c r="AL14" s="47"/>
      <c r="AM14" s="40"/>
      <c r="AN14" s="49"/>
      <c r="AO14" s="42"/>
      <c r="AP14" s="47"/>
      <c r="AQ14" s="40"/>
      <c r="AR14" s="49"/>
      <c r="AS14" s="42"/>
      <c r="AT14" s="47"/>
      <c r="AU14" s="40"/>
      <c r="AV14" s="49"/>
      <c r="AW14" s="42"/>
      <c r="AX14" s="47"/>
      <c r="AY14" s="40"/>
      <c r="AZ14" s="49"/>
      <c r="BA14" s="49"/>
      <c r="BB14" s="47"/>
      <c r="BC14" s="40"/>
      <c r="BD14" s="49"/>
      <c r="BE14" s="42"/>
      <c r="BF14" s="47"/>
    </row>
    <row r="15" spans="1:58" ht="15.75" customHeight="1" x14ac:dyDescent="0.25">
      <c r="A15" s="113" t="s">
        <v>8</v>
      </c>
      <c r="B15" s="124"/>
      <c r="C15" s="34" t="str">
        <f>IF(Planning!C15="Alessandro","Alessandro","")</f>
        <v/>
      </c>
      <c r="D15" s="35" t="str">
        <f>IF(C15="Alessandro",Planning!D15,"")</f>
        <v/>
      </c>
      <c r="E15" s="36" t="str">
        <f>IF(Planning!E15="Alessandro","Alessandro","")</f>
        <v/>
      </c>
      <c r="F15" s="37" t="str">
        <f>IF(E15="Alessandro",Planning!F15,"")</f>
        <v/>
      </c>
      <c r="G15" s="34" t="str">
        <f>IF(Planning!G15="Alessandro","Alessandro","")</f>
        <v/>
      </c>
      <c r="H15" s="35" t="str">
        <f>IF(G15="Alessandro",Planning!H15,"")</f>
        <v/>
      </c>
      <c r="I15" s="36" t="str">
        <f>IF(Planning!I15="Alessandro","Alessandro","")</f>
        <v/>
      </c>
      <c r="J15" s="35" t="str">
        <f>IF(I15="Alessandro",Planning!J15,"")</f>
        <v/>
      </c>
      <c r="K15" s="34" t="str">
        <f>IF(Planning!K15="Alessandro","Alessandro","")</f>
        <v/>
      </c>
      <c r="L15" s="35" t="str">
        <f>IF(K15="Alessandro",Planning!L15,"")</f>
        <v/>
      </c>
      <c r="M15" s="36" t="str">
        <f>IF(Planning!M15="Alessandro","Alessandro","")</f>
        <v/>
      </c>
      <c r="N15" s="37" t="str">
        <f>IF(M15="Alessandro",Planning!N15,"")</f>
        <v/>
      </c>
      <c r="O15" s="34" t="str">
        <f>IF(Planning!O15="Alessandro","Alessandro","")</f>
        <v/>
      </c>
      <c r="P15" s="35" t="str">
        <f>IF(O15="Alessandro",Planning!P15,"")</f>
        <v/>
      </c>
      <c r="Q15" s="36" t="str">
        <f>IF(Planning!Q15="Alessandro","Alessandro","")</f>
        <v/>
      </c>
      <c r="R15" s="37" t="str">
        <f>IF(Q15="Alessandro",Planning!R15,"")</f>
        <v/>
      </c>
      <c r="S15" s="34" t="str">
        <f>IF(Planning!S15="Alessandro","Alessandro","")</f>
        <v/>
      </c>
      <c r="T15" s="35" t="str">
        <f>IF(S15="Alessandro",Planning!T15,"")</f>
        <v/>
      </c>
      <c r="U15" s="36" t="str">
        <f>IF(Planning!U15="Alessandro","Alessandro","")</f>
        <v/>
      </c>
      <c r="V15" s="37" t="str">
        <f>IF(U15="Alessandro",Planning!V15,"")</f>
        <v/>
      </c>
      <c r="W15" s="34" t="str">
        <f>IF(Planning!W15="Alessandro","Alessandro","")</f>
        <v/>
      </c>
      <c r="X15" s="35" t="str">
        <f>IF(W15="Alessandro",Planning!X15,"")</f>
        <v/>
      </c>
      <c r="Y15" s="36" t="str">
        <f>IF(Planning!Y15="Alessandro","Alessandro","")</f>
        <v/>
      </c>
      <c r="Z15" s="45"/>
      <c r="AA15" s="34"/>
      <c r="AB15" s="48"/>
      <c r="AC15" s="36"/>
      <c r="AD15" s="45"/>
      <c r="AE15" s="34"/>
      <c r="AF15" s="48"/>
      <c r="AG15" s="36"/>
      <c r="AH15" s="45"/>
      <c r="AI15" s="34"/>
      <c r="AJ15" s="48"/>
      <c r="AK15" s="36"/>
      <c r="AL15" s="45"/>
      <c r="AM15" s="34"/>
      <c r="AN15" s="48"/>
      <c r="AO15" s="36"/>
      <c r="AP15" s="45"/>
      <c r="AQ15" s="34"/>
      <c r="AR15" s="48"/>
      <c r="AS15" s="36"/>
      <c r="AT15" s="45"/>
      <c r="AU15" s="34"/>
      <c r="AV15" s="48"/>
      <c r="AW15" s="36"/>
      <c r="AX15" s="45"/>
      <c r="AY15" s="34"/>
      <c r="AZ15" s="48"/>
      <c r="BA15" s="48"/>
      <c r="BB15" s="45"/>
      <c r="BC15" s="34"/>
      <c r="BD15" s="48"/>
      <c r="BE15" s="36"/>
      <c r="BF15" s="45"/>
    </row>
    <row r="16" spans="1:58" ht="15.75" customHeight="1" x14ac:dyDescent="0.25">
      <c r="A16" s="115"/>
      <c r="B16" s="125"/>
      <c r="C16" s="38" t="str">
        <f>IF(Planning!C16="Alessandro","Alessandro","")</f>
        <v/>
      </c>
      <c r="D16" s="33" t="str">
        <f>IF(C16="Alessandro",Planning!D16,"")</f>
        <v/>
      </c>
      <c r="E16" s="32" t="str">
        <f>IF(Planning!E16="Alessandro","Alessandro","")</f>
        <v>Alessandro</v>
      </c>
      <c r="F16" s="39" t="str">
        <f>IF(E16="Alessandro",Planning!F16,"")</f>
        <v>am</v>
      </c>
      <c r="G16" s="38" t="str">
        <f>IF(Planning!G16="Alessandro","Alessandro","")</f>
        <v/>
      </c>
      <c r="H16" s="33" t="str">
        <f>IF(G16="Alessandro",Planning!H16,"")</f>
        <v/>
      </c>
      <c r="I16" s="32" t="str">
        <f>IF(Planning!I16="Alessandro","Alessandro","")</f>
        <v/>
      </c>
      <c r="J16" s="33" t="str">
        <f>IF(I16="Alessandro",Planning!J16,"")</f>
        <v/>
      </c>
      <c r="K16" s="38" t="str">
        <f>IF(Planning!K16="Alessandro","Alessandro","")</f>
        <v/>
      </c>
      <c r="L16" s="33" t="str">
        <f>IF(K16="Alessandro",Planning!L16,"")</f>
        <v/>
      </c>
      <c r="M16" s="32" t="str">
        <f>IF(Planning!M16="Alessandro","Alessandro","")</f>
        <v/>
      </c>
      <c r="N16" s="39" t="str">
        <f>IF(M16="Alessandro",Planning!N16,"")</f>
        <v/>
      </c>
      <c r="O16" s="38" t="str">
        <f>IF(Planning!O16="Alessandro","Alessandro","")</f>
        <v/>
      </c>
      <c r="P16" s="33" t="str">
        <f>IF(O16="Alessandro",Planning!P16,"")</f>
        <v/>
      </c>
      <c r="Q16" s="32" t="str">
        <f>IF(Planning!Q16="Alessandro","Alessandro","")</f>
        <v/>
      </c>
      <c r="R16" s="39" t="str">
        <f>IF(Q16="Alessandro",Planning!R16,"")</f>
        <v/>
      </c>
      <c r="S16" s="38" t="str">
        <f>IF(Planning!S16="Alessandro","Alessandro","")</f>
        <v/>
      </c>
      <c r="T16" s="33" t="str">
        <f>IF(S16="Alessandro",Planning!T16,"")</f>
        <v/>
      </c>
      <c r="U16" s="32" t="str">
        <f>IF(Planning!U16="Alessandro","Alessandro","")</f>
        <v/>
      </c>
      <c r="V16" s="39" t="str">
        <f>IF(U16="Alessandro",Planning!V16,"")</f>
        <v/>
      </c>
      <c r="W16" s="38" t="str">
        <f>IF(Planning!W16="Alessandro","Alessandro","")</f>
        <v/>
      </c>
      <c r="X16" s="33" t="str">
        <f>IF(W16="Alessandro",Planning!X16,"")</f>
        <v/>
      </c>
      <c r="Y16" s="32" t="str">
        <f>IF(Planning!Y16="Alessandro","Alessandro","")</f>
        <v/>
      </c>
      <c r="Z16" s="46"/>
      <c r="AA16" s="38"/>
      <c r="AB16" s="44"/>
      <c r="AC16" s="32"/>
      <c r="AD16" s="46"/>
      <c r="AE16" s="38"/>
      <c r="AF16" s="44"/>
      <c r="AG16" s="32"/>
      <c r="AH16" s="46"/>
      <c r="AI16" s="38"/>
      <c r="AJ16" s="44"/>
      <c r="AK16" s="32"/>
      <c r="AL16" s="46"/>
      <c r="AM16" s="38"/>
      <c r="AN16" s="44"/>
      <c r="AO16" s="32"/>
      <c r="AP16" s="46"/>
      <c r="AQ16" s="38"/>
      <c r="AR16" s="44"/>
      <c r="AS16" s="32"/>
      <c r="AT16" s="46"/>
      <c r="AU16" s="38"/>
      <c r="AV16" s="44"/>
      <c r="AW16" s="32"/>
      <c r="AX16" s="46"/>
      <c r="AY16" s="38"/>
      <c r="AZ16" s="44"/>
      <c r="BA16" s="44"/>
      <c r="BB16" s="46"/>
      <c r="BC16" s="38"/>
      <c r="BD16" s="44"/>
      <c r="BE16" s="32"/>
      <c r="BF16" s="46"/>
    </row>
    <row r="17" spans="1:58" ht="15.75" customHeight="1" thickBot="1" x14ac:dyDescent="0.3">
      <c r="A17" s="117"/>
      <c r="B17" s="126"/>
      <c r="C17" s="40" t="str">
        <f>IF(Planning!C17="Alessandro","Alessandro","")</f>
        <v/>
      </c>
      <c r="D17" s="41" t="str">
        <f>IF(C17="Alessandro",Planning!D17,"")</f>
        <v/>
      </c>
      <c r="E17" s="42" t="str">
        <f>IF(Planning!E17="Alessandro","Alessandro","")</f>
        <v/>
      </c>
      <c r="F17" s="43" t="str">
        <f>IF(E17="Alessandro",Planning!F17,"")</f>
        <v/>
      </c>
      <c r="G17" s="40" t="str">
        <f>IF(Planning!G17="Alessandro","Alessandro","")</f>
        <v/>
      </c>
      <c r="H17" s="41" t="str">
        <f>IF(G17="Alessandro",Planning!H17,"")</f>
        <v/>
      </c>
      <c r="I17" s="42" t="str">
        <f>IF(Planning!I17="Alessandro","Alessandro","")</f>
        <v/>
      </c>
      <c r="J17" s="41" t="str">
        <f>IF(I17="Alessandro",Planning!J17,"")</f>
        <v/>
      </c>
      <c r="K17" s="40" t="str">
        <f>IF(Planning!K17="Alessandro","Alessandro","")</f>
        <v/>
      </c>
      <c r="L17" s="41" t="str">
        <f>IF(K17="Alessandro",Planning!L17,"")</f>
        <v/>
      </c>
      <c r="M17" s="42" t="str">
        <f>IF(Planning!M17="Alessandro","Alessandro","")</f>
        <v/>
      </c>
      <c r="N17" s="43" t="str">
        <f>IF(M17="Alessandro",Planning!N17,"")</f>
        <v/>
      </c>
      <c r="O17" s="40" t="str">
        <f>IF(Planning!O17="Alessandro","Alessandro","")</f>
        <v/>
      </c>
      <c r="P17" s="41" t="str">
        <f>IF(O17="Alessandro",Planning!P17,"")</f>
        <v/>
      </c>
      <c r="Q17" s="42" t="str">
        <f>IF(Planning!Q17="Alessandro","Alessandro","")</f>
        <v>Alessandro</v>
      </c>
      <c r="R17" s="43" t="str">
        <f>IF(Q17="Alessandro",Planning!R17,"")</f>
        <v>pm</v>
      </c>
      <c r="S17" s="40" t="str">
        <f>IF(Planning!S17="Alessandro","Alessandro","")</f>
        <v/>
      </c>
      <c r="T17" s="41" t="str">
        <f>IF(S17="Alessandro",Planning!T17,"")</f>
        <v/>
      </c>
      <c r="U17" s="42" t="str">
        <f>IF(Planning!U17="Alessandro","Alessandro","")</f>
        <v/>
      </c>
      <c r="V17" s="43" t="str">
        <f>IF(U17="Alessandro",Planning!V17,"")</f>
        <v/>
      </c>
      <c r="W17" s="40" t="str">
        <f>IF(Planning!W17="Alessandro","Alessandro","")</f>
        <v/>
      </c>
      <c r="X17" s="41" t="str">
        <f>IF(W17="Alessandro",Planning!X17,"")</f>
        <v/>
      </c>
      <c r="Y17" s="42" t="str">
        <f>IF(Planning!Y17="Alessandro","Alessandro","")</f>
        <v/>
      </c>
      <c r="Z17" s="47"/>
      <c r="AA17" s="40"/>
      <c r="AB17" s="49"/>
      <c r="AC17" s="42"/>
      <c r="AD17" s="47"/>
      <c r="AE17" s="40"/>
      <c r="AF17" s="49"/>
      <c r="AG17" s="42"/>
      <c r="AH17" s="47"/>
      <c r="AI17" s="40"/>
      <c r="AJ17" s="49"/>
      <c r="AK17" s="42"/>
      <c r="AL17" s="47"/>
      <c r="AM17" s="40"/>
      <c r="AN17" s="49"/>
      <c r="AO17" s="42"/>
      <c r="AP17" s="47"/>
      <c r="AQ17" s="40"/>
      <c r="AR17" s="49"/>
      <c r="AS17" s="42"/>
      <c r="AT17" s="47"/>
      <c r="AU17" s="40"/>
      <c r="AV17" s="49"/>
      <c r="AW17" s="42"/>
      <c r="AX17" s="47"/>
      <c r="AY17" s="40"/>
      <c r="AZ17" s="49"/>
      <c r="BA17" s="49"/>
      <c r="BB17" s="47"/>
      <c r="BC17" s="40"/>
      <c r="BD17" s="49"/>
      <c r="BE17" s="42"/>
      <c r="BF17" s="47"/>
    </row>
    <row r="18" spans="1:58" ht="15.75" customHeight="1" x14ac:dyDescent="0.25">
      <c r="A18" s="113" t="s">
        <v>9</v>
      </c>
      <c r="B18" s="124"/>
      <c r="C18" s="34" t="str">
        <f>IF(Planning!C18="Alessandro","Alessandro","")</f>
        <v/>
      </c>
      <c r="D18" s="35" t="str">
        <f>IF(C18="Alessandro",Planning!D18,"")</f>
        <v/>
      </c>
      <c r="E18" s="36" t="str">
        <f>IF(Planning!E18="Alessandro","Alessandro","")</f>
        <v/>
      </c>
      <c r="F18" s="37" t="str">
        <f>IF(E18="Alessandro",Planning!F18,"")</f>
        <v/>
      </c>
      <c r="G18" s="34" t="str">
        <f>IF(Planning!G18="Alessandro","Alessandro","")</f>
        <v/>
      </c>
      <c r="H18" s="35" t="str">
        <f>IF(G18="Alessandro",Planning!H18,"")</f>
        <v/>
      </c>
      <c r="I18" s="36" t="str">
        <f>IF(Planning!I18="Alessandro","Alessandro","")</f>
        <v/>
      </c>
      <c r="J18" s="35" t="str">
        <f>IF(I18="Alessandro",Planning!J18,"")</f>
        <v/>
      </c>
      <c r="K18" s="34" t="str">
        <f>IF(Planning!K18="Alessandro","Alessandro","")</f>
        <v/>
      </c>
      <c r="L18" s="35" t="str">
        <f>IF(K18="Alessandro",Planning!L18,"")</f>
        <v/>
      </c>
      <c r="M18" s="36" t="str">
        <f>IF(Planning!M18="Alessandro","Alessandro","")</f>
        <v/>
      </c>
      <c r="N18" s="37" t="str">
        <f>IF(M18="Alessandro",Planning!N18,"")</f>
        <v/>
      </c>
      <c r="O18" s="34" t="str">
        <f>IF(Planning!O18="Alessandro","Alessandro","")</f>
        <v/>
      </c>
      <c r="P18" s="35" t="str">
        <f>IF(O18="Alessandro",Planning!P18,"")</f>
        <v/>
      </c>
      <c r="Q18" s="36" t="str">
        <f>IF(Planning!Q18="Alessandro","Alessandro","")</f>
        <v/>
      </c>
      <c r="R18" s="37" t="str">
        <f>IF(Q18="Alessandro",Planning!R18,"")</f>
        <v/>
      </c>
      <c r="S18" s="34" t="str">
        <f>IF(Planning!S18="Alessandro","Alessandro","")</f>
        <v>Alessandro</v>
      </c>
      <c r="T18" s="35">
        <f>IF(S18="Alessandro",Planning!T18,"")</f>
        <v>0</v>
      </c>
      <c r="U18" s="36" t="str">
        <f>IF(Planning!U18="Alessandro","Alessandro","")</f>
        <v/>
      </c>
      <c r="V18" s="37" t="str">
        <f>IF(U18="Alessandro",Planning!V18,"")</f>
        <v/>
      </c>
      <c r="W18" s="34" t="str">
        <f>IF(Planning!W18="Alessandro","Alessandro","")</f>
        <v/>
      </c>
      <c r="X18" s="35" t="str">
        <f>IF(W18="Alessandro",Planning!X18,"")</f>
        <v/>
      </c>
      <c r="Y18" s="36" t="str">
        <f>IF(Planning!Y18="Alessandro","Alessandro","")</f>
        <v/>
      </c>
      <c r="Z18" s="45"/>
      <c r="AA18" s="34"/>
      <c r="AB18" s="48"/>
      <c r="AC18" s="36"/>
      <c r="AD18" s="45"/>
      <c r="AE18" s="34"/>
      <c r="AF18" s="48"/>
      <c r="AG18" s="36"/>
      <c r="AH18" s="45"/>
      <c r="AI18" s="34"/>
      <c r="AJ18" s="48"/>
      <c r="AK18" s="36"/>
      <c r="AL18" s="45"/>
      <c r="AM18" s="34"/>
      <c r="AN18" s="48"/>
      <c r="AO18" s="36"/>
      <c r="AP18" s="45"/>
      <c r="AQ18" s="34"/>
      <c r="AR18" s="48"/>
      <c r="AS18" s="36"/>
      <c r="AT18" s="45"/>
      <c r="AU18" s="34"/>
      <c r="AV18" s="48"/>
      <c r="AW18" s="36"/>
      <c r="AX18" s="45"/>
      <c r="AY18" s="34"/>
      <c r="AZ18" s="48"/>
      <c r="BA18" s="48"/>
      <c r="BB18" s="45"/>
      <c r="BC18" s="34"/>
      <c r="BD18" s="48"/>
      <c r="BE18" s="36"/>
      <c r="BF18" s="45"/>
    </row>
    <row r="19" spans="1:58" ht="15.75" customHeight="1" x14ac:dyDescent="0.25">
      <c r="A19" s="115"/>
      <c r="B19" s="125"/>
      <c r="C19" s="38" t="str">
        <f>IF(Planning!C19="Alessandro","Alessandro","")</f>
        <v/>
      </c>
      <c r="D19" s="33" t="str">
        <f>IF(C19="Alessandro",Planning!D19,"")</f>
        <v/>
      </c>
      <c r="E19" s="32" t="str">
        <f>IF(Planning!E19="Alessandro","Alessandro","")</f>
        <v/>
      </c>
      <c r="F19" s="39" t="str">
        <f>IF(E19="Alessandro",Planning!F19,"")</f>
        <v/>
      </c>
      <c r="G19" s="38" t="str">
        <f>IF(Planning!G19="Alessandro","Alessandro","")</f>
        <v/>
      </c>
      <c r="H19" s="33" t="str">
        <f>IF(G19="Alessandro",Planning!H19,"")</f>
        <v/>
      </c>
      <c r="I19" s="32" t="str">
        <f>IF(Planning!I19="Alessandro","Alessandro","")</f>
        <v/>
      </c>
      <c r="J19" s="33" t="str">
        <f>IF(I19="Alessandro",Planning!J19,"")</f>
        <v/>
      </c>
      <c r="K19" s="38" t="str">
        <f>IF(Planning!K19="Alessandro","Alessandro","")</f>
        <v/>
      </c>
      <c r="L19" s="33" t="str">
        <f>IF(K19="Alessandro",Planning!L19,"")</f>
        <v/>
      </c>
      <c r="M19" s="32" t="str">
        <f>IF(Planning!M19="Alessandro","Alessandro","")</f>
        <v/>
      </c>
      <c r="N19" s="39" t="str">
        <f>IF(M19="Alessandro",Planning!N19,"")</f>
        <v/>
      </c>
      <c r="O19" s="38" t="str">
        <f>IF(Planning!O19="Alessandro","Alessandro","")</f>
        <v/>
      </c>
      <c r="P19" s="33" t="str">
        <f>IF(O19="Alessandro",Planning!P19,"")</f>
        <v/>
      </c>
      <c r="Q19" s="32" t="str">
        <f>IF(Planning!Q19="Alessandro","Alessandro","")</f>
        <v/>
      </c>
      <c r="R19" s="39" t="str">
        <f>IF(Q19="Alessandro",Planning!R19,"")</f>
        <v/>
      </c>
      <c r="S19" s="38" t="str">
        <f>IF(Planning!S19="Alessandro","Alessandro","")</f>
        <v/>
      </c>
      <c r="T19" s="33" t="str">
        <f>IF(S19="Alessandro",Planning!T19,"")</f>
        <v/>
      </c>
      <c r="U19" s="32" t="str">
        <f>IF(Planning!U19="Alessandro","Alessandro","")</f>
        <v/>
      </c>
      <c r="V19" s="39" t="str">
        <f>IF(U19="Alessandro",Planning!V19,"")</f>
        <v/>
      </c>
      <c r="W19" s="38" t="str">
        <f>IF(Planning!W19="Alessandro","Alessandro","")</f>
        <v/>
      </c>
      <c r="X19" s="33" t="str">
        <f>IF(W19="Alessandro",Planning!X19,"")</f>
        <v/>
      </c>
      <c r="Y19" s="32" t="str">
        <f>IF(Planning!Y19="Alessandro","Alessandro","")</f>
        <v/>
      </c>
      <c r="Z19" s="46"/>
      <c r="AA19" s="38"/>
      <c r="AB19" s="44"/>
      <c r="AC19" s="32"/>
      <c r="AD19" s="46"/>
      <c r="AE19" s="38"/>
      <c r="AF19" s="44"/>
      <c r="AG19" s="32"/>
      <c r="AH19" s="46"/>
      <c r="AI19" s="38"/>
      <c r="AJ19" s="44"/>
      <c r="AK19" s="32"/>
      <c r="AL19" s="46"/>
      <c r="AM19" s="38"/>
      <c r="AN19" s="44"/>
      <c r="AO19" s="32"/>
      <c r="AP19" s="46"/>
      <c r="AQ19" s="38"/>
      <c r="AR19" s="44"/>
      <c r="AS19" s="32"/>
      <c r="AT19" s="46"/>
      <c r="AU19" s="38"/>
      <c r="AV19" s="44"/>
      <c r="AW19" s="32"/>
      <c r="AX19" s="46"/>
      <c r="AY19" s="38"/>
      <c r="AZ19" s="44"/>
      <c r="BA19" s="44"/>
      <c r="BB19" s="46"/>
      <c r="BC19" s="38"/>
      <c r="BD19" s="44"/>
      <c r="BE19" s="32"/>
      <c r="BF19" s="46"/>
    </row>
    <row r="20" spans="1:58" ht="15.75" customHeight="1" thickBot="1" x14ac:dyDescent="0.3">
      <c r="A20" s="117"/>
      <c r="B20" s="126"/>
      <c r="C20" s="40" t="str">
        <f>IF(Planning!C20="Alessandro","Alessandro","")</f>
        <v/>
      </c>
      <c r="D20" s="41" t="str">
        <f>IF(C20="Alessandro",Planning!D20,"")</f>
        <v/>
      </c>
      <c r="E20" s="42" t="str">
        <f>IF(Planning!E20="Alessandro","Alessandro","")</f>
        <v>Alessandro</v>
      </c>
      <c r="F20" s="43">
        <f>IF(E20="Alessandro",Planning!F20,"")</f>
        <v>0</v>
      </c>
      <c r="G20" s="40" t="str">
        <f>IF(Planning!G20="Alessandro","Alessandro","")</f>
        <v/>
      </c>
      <c r="H20" s="41" t="str">
        <f>IF(G20="Alessandro",Planning!H20,"")</f>
        <v/>
      </c>
      <c r="I20" s="42" t="str">
        <f>IF(Planning!I20="Alessandro","Alessandro","")</f>
        <v/>
      </c>
      <c r="J20" s="41" t="str">
        <f>IF(I20="Alessandro",Planning!J20,"")</f>
        <v/>
      </c>
      <c r="K20" s="38" t="str">
        <f>IF(Planning!K20="Alessandro","Alessandro","")</f>
        <v/>
      </c>
      <c r="L20" s="33" t="str">
        <f>IF(K20="Alessandro",Planning!L20,"")</f>
        <v/>
      </c>
      <c r="M20" s="32" t="str">
        <f>IF(Planning!M20="Alessandro","Alessandro","")</f>
        <v/>
      </c>
      <c r="N20" s="39" t="str">
        <f>IF(M20="Alessandro",Planning!N20,"")</f>
        <v/>
      </c>
      <c r="O20" s="40" t="str">
        <f>IF(Planning!O20="Alessandro","Alessandro","")</f>
        <v/>
      </c>
      <c r="P20" s="41" t="str">
        <f>IF(O20="Alessandro",Planning!P20,"")</f>
        <v/>
      </c>
      <c r="Q20" s="42" t="str">
        <f>IF(Planning!Q20="Alessandro","Alessandro","")</f>
        <v/>
      </c>
      <c r="R20" s="43" t="str">
        <f>IF(Q20="Alessandro",Planning!R20,"")</f>
        <v/>
      </c>
      <c r="S20" s="40" t="str">
        <f>IF(Planning!S20="Alessandro","Alessandro","")</f>
        <v/>
      </c>
      <c r="T20" s="41" t="str">
        <f>IF(S20="Alessandro",Planning!T20,"")</f>
        <v/>
      </c>
      <c r="U20" s="42" t="str">
        <f>IF(Planning!U20="Alessandro","Alessandro","")</f>
        <v/>
      </c>
      <c r="V20" s="43" t="str">
        <f>IF(U20="Alessandro",Planning!V20,"")</f>
        <v/>
      </c>
      <c r="W20" s="40" t="str">
        <f>IF(Planning!W20="Alessandro","Alessandro","")</f>
        <v/>
      </c>
      <c r="X20" s="41" t="str">
        <f>IF(W20="Alessandro",Planning!X20,"")</f>
        <v/>
      </c>
      <c r="Y20" s="42" t="str">
        <f>IF(Planning!Y20="Alessandro","Alessandro","")</f>
        <v/>
      </c>
      <c r="Z20" s="47"/>
      <c r="AA20" s="40"/>
      <c r="AB20" s="49"/>
      <c r="AC20" s="42"/>
      <c r="AD20" s="47"/>
      <c r="AE20" s="40"/>
      <c r="AF20" s="49"/>
      <c r="AG20" s="42"/>
      <c r="AH20" s="47"/>
      <c r="AI20" s="40"/>
      <c r="AJ20" s="49"/>
      <c r="AK20" s="42"/>
      <c r="AL20" s="47"/>
      <c r="AM20" s="40"/>
      <c r="AN20" s="49"/>
      <c r="AO20" s="42"/>
      <c r="AP20" s="47"/>
      <c r="AQ20" s="40"/>
      <c r="AR20" s="49"/>
      <c r="AS20" s="42"/>
      <c r="AT20" s="47"/>
      <c r="AU20" s="40"/>
      <c r="AV20" s="49"/>
      <c r="AW20" s="42"/>
      <c r="AX20" s="47"/>
      <c r="AY20" s="40"/>
      <c r="AZ20" s="49"/>
      <c r="BA20" s="49"/>
      <c r="BB20" s="47"/>
      <c r="BC20" s="40"/>
      <c r="BD20" s="49"/>
      <c r="BE20" s="42"/>
      <c r="BF20" s="47"/>
    </row>
    <row r="21" spans="1:58" ht="15.75" customHeight="1" x14ac:dyDescent="0.25">
      <c r="A21" s="108" t="s">
        <v>10</v>
      </c>
      <c r="B21" s="130"/>
      <c r="C21" s="34" t="str">
        <f>IF(Planning!C21="Alessandro","Alessandro","")</f>
        <v/>
      </c>
      <c r="D21" s="35" t="str">
        <f>IF(C21="Alessandro",Planning!D21,"")</f>
        <v/>
      </c>
      <c r="E21" s="36" t="str">
        <f>IF(Planning!E21="Alessandro","Alessandro","")</f>
        <v/>
      </c>
      <c r="F21" s="37" t="str">
        <f>IF(E21="Alessandro",Planning!F21,"")</f>
        <v/>
      </c>
      <c r="G21" s="34" t="str">
        <f>IF(Planning!G21="Alessandro","Alessandro","")</f>
        <v/>
      </c>
      <c r="H21" s="35" t="str">
        <f>IF(G21="Alessandro",Planning!H21,"")</f>
        <v/>
      </c>
      <c r="I21" s="36" t="str">
        <f>IF(Planning!I21="Alessandro","Alessandro","")</f>
        <v/>
      </c>
      <c r="J21" s="35" t="str">
        <f>IF(I21="Alessandro",Planning!J21,"")</f>
        <v/>
      </c>
      <c r="K21" s="34" t="str">
        <f>IF(Planning!K21="Alessandro","Alessandro","")</f>
        <v/>
      </c>
      <c r="L21" s="35" t="str">
        <f>IF(K21="Alessandro",Planning!L21,"")</f>
        <v/>
      </c>
      <c r="M21" s="36" t="str">
        <f>IF(Planning!M21="Alessandro","Alessandro","")</f>
        <v/>
      </c>
      <c r="N21" s="37" t="str">
        <f>IF(M21="Alessandro",Planning!N21,"")</f>
        <v/>
      </c>
      <c r="O21" s="34" t="str">
        <f>IF(Planning!O21="Alessandro","Alessandro","")</f>
        <v/>
      </c>
      <c r="P21" s="35" t="str">
        <f>IF(O21="Alessandro",Planning!P21,"")</f>
        <v/>
      </c>
      <c r="Q21" s="36" t="str">
        <f>IF(Planning!Q21="Alessandro","Alessandro","")</f>
        <v/>
      </c>
      <c r="R21" s="37" t="str">
        <f>IF(Q21="Alessandro",Planning!R21,"")</f>
        <v/>
      </c>
      <c r="S21" s="34" t="str">
        <f>IF(Planning!S21="Alessandro","Alessandro","")</f>
        <v/>
      </c>
      <c r="T21" s="35" t="str">
        <f>IF(S21="Alessandro",Planning!T21,"")</f>
        <v/>
      </c>
      <c r="U21" s="36" t="str">
        <f>IF(Planning!U21="Alessandro","Alessandro","")</f>
        <v/>
      </c>
      <c r="V21" s="37" t="str">
        <f>IF(U21="Alessandro",Planning!V21,"")</f>
        <v/>
      </c>
      <c r="W21" s="34" t="str">
        <f>IF(Planning!W21="Alessandro","Alessandro","")</f>
        <v>Alessandro</v>
      </c>
      <c r="X21" s="35">
        <f>IF(W21="Alessandro",Planning!X21,"")</f>
        <v>0</v>
      </c>
      <c r="Y21" s="36" t="str">
        <f>IF(Planning!Y21="Alessandro","Alessandro","")</f>
        <v/>
      </c>
      <c r="Z21" s="45"/>
      <c r="AA21" s="34"/>
      <c r="AB21" s="48"/>
      <c r="AC21" s="36"/>
      <c r="AD21" s="45"/>
      <c r="AE21" s="34"/>
      <c r="AF21" s="48"/>
      <c r="AG21" s="36"/>
      <c r="AH21" s="45"/>
      <c r="AI21" s="34"/>
      <c r="AJ21" s="48"/>
      <c r="AK21" s="36"/>
      <c r="AL21" s="45"/>
      <c r="AM21" s="34"/>
      <c r="AN21" s="48"/>
      <c r="AO21" s="36"/>
      <c r="AP21" s="45"/>
      <c r="AQ21" s="34"/>
      <c r="AR21" s="48"/>
      <c r="AS21" s="36"/>
      <c r="AT21" s="45"/>
      <c r="AU21" s="34"/>
      <c r="AV21" s="48"/>
      <c r="AW21" s="36"/>
      <c r="AX21" s="45"/>
      <c r="AY21" s="34"/>
      <c r="AZ21" s="48"/>
      <c r="BA21" s="48"/>
      <c r="BB21" s="45"/>
      <c r="BC21" s="34"/>
      <c r="BD21" s="48"/>
      <c r="BE21" s="36"/>
      <c r="BF21" s="45"/>
    </row>
    <row r="22" spans="1:58" ht="15.75" customHeight="1" x14ac:dyDescent="0.25">
      <c r="A22" s="110"/>
      <c r="B22" s="130"/>
      <c r="C22" s="38" t="str">
        <f>IF(Planning!C22="Alessandro","Alessandro","")</f>
        <v/>
      </c>
      <c r="D22" s="33" t="str">
        <f>IF(C22="Alessandro",Planning!D22,"")</f>
        <v/>
      </c>
      <c r="E22" s="32" t="str">
        <f>IF(Planning!E22="Alessandro","Alessandro","")</f>
        <v>Alessandro</v>
      </c>
      <c r="F22" s="39">
        <f>IF(E22="Alessandro",Planning!F22,"")</f>
        <v>0</v>
      </c>
      <c r="G22" s="38" t="str">
        <f>IF(Planning!G22="Alessandro","Alessandro","")</f>
        <v/>
      </c>
      <c r="H22" s="33" t="str">
        <f>IF(G22="Alessandro",Planning!H22,"")</f>
        <v/>
      </c>
      <c r="I22" s="32" t="str">
        <f>IF(Planning!I22="Alessandro","Alessandro","")</f>
        <v/>
      </c>
      <c r="J22" s="33" t="str">
        <f>IF(I22="Alessandro",Planning!J22,"")</f>
        <v/>
      </c>
      <c r="K22" s="38" t="str">
        <f>IF(Planning!K22="Alessandro","Alessandro","")</f>
        <v/>
      </c>
      <c r="L22" s="33" t="str">
        <f>IF(K22="Alessandro",Planning!L22,"")</f>
        <v/>
      </c>
      <c r="M22" s="32" t="str">
        <f>IF(Planning!M22="Alessandro","Alessandro","")</f>
        <v/>
      </c>
      <c r="N22" s="39" t="str">
        <f>IF(M22="Alessandro",Planning!N22,"")</f>
        <v/>
      </c>
      <c r="O22" s="38" t="str">
        <f>IF(Planning!O22="Alessandro","Alessandro","")</f>
        <v/>
      </c>
      <c r="P22" s="33" t="str">
        <f>IF(O22="Alessandro",Planning!P22,"")</f>
        <v/>
      </c>
      <c r="Q22" s="32" t="str">
        <f>IF(Planning!Q22="Alessandro","Alessandro","")</f>
        <v/>
      </c>
      <c r="R22" s="39" t="str">
        <f>IF(Q22="Alessandro",Planning!R22,"")</f>
        <v/>
      </c>
      <c r="S22" s="38" t="str">
        <f>IF(Planning!S22="Alessandro","Alessandro","")</f>
        <v/>
      </c>
      <c r="T22" s="33" t="str">
        <f>IF(S22="Alessandro",Planning!T22,"")</f>
        <v/>
      </c>
      <c r="U22" s="32" t="str">
        <f>IF(Planning!U22="Alessandro","Alessandro","")</f>
        <v/>
      </c>
      <c r="V22" s="39" t="str">
        <f>IF(U22="Alessandro",Planning!V22,"")</f>
        <v/>
      </c>
      <c r="W22" s="38" t="str">
        <f>IF(Planning!W22="Alessandro","Alessandro","")</f>
        <v/>
      </c>
      <c r="X22" s="33" t="str">
        <f>IF(W22="Alessandro",Planning!X22,"")</f>
        <v/>
      </c>
      <c r="Y22" s="32" t="str">
        <f>IF(Planning!Y22="Alessandro","Alessandro","")</f>
        <v/>
      </c>
      <c r="Z22" s="46"/>
      <c r="AA22" s="38"/>
      <c r="AB22" s="44"/>
      <c r="AC22" s="32"/>
      <c r="AD22" s="46"/>
      <c r="AE22" s="38"/>
      <c r="AF22" s="44"/>
      <c r="AG22" s="32"/>
      <c r="AH22" s="46"/>
      <c r="AI22" s="38"/>
      <c r="AJ22" s="44"/>
      <c r="AK22" s="32"/>
      <c r="AL22" s="46"/>
      <c r="AM22" s="38"/>
      <c r="AN22" s="44"/>
      <c r="AO22" s="32"/>
      <c r="AP22" s="46"/>
      <c r="AQ22" s="38"/>
      <c r="AR22" s="44"/>
      <c r="AS22" s="32"/>
      <c r="AT22" s="46"/>
      <c r="AU22" s="38"/>
      <c r="AV22" s="44"/>
      <c r="AW22" s="32"/>
      <c r="AX22" s="46"/>
      <c r="AY22" s="38"/>
      <c r="AZ22" s="44"/>
      <c r="BA22" s="44"/>
      <c r="BB22" s="46"/>
      <c r="BC22" s="38"/>
      <c r="BD22" s="44"/>
      <c r="BE22" s="32"/>
      <c r="BF22" s="46"/>
    </row>
    <row r="23" spans="1:58" ht="15.75" customHeight="1" thickBot="1" x14ac:dyDescent="0.3">
      <c r="A23" s="111"/>
      <c r="B23" s="131"/>
      <c r="C23" s="40" t="str">
        <f>IF(Planning!C23="Alessandro","Alessandro","")</f>
        <v/>
      </c>
      <c r="D23" s="41" t="str">
        <f>IF(C23="Alessandro",Planning!D23,"")</f>
        <v/>
      </c>
      <c r="E23" s="42" t="str">
        <f>IF(Planning!E23="Alessandro","Alessandro","")</f>
        <v/>
      </c>
      <c r="F23" s="43" t="str">
        <f>IF(E23="Alessandro",Planning!F23,"")</f>
        <v/>
      </c>
      <c r="G23" s="40" t="str">
        <f>IF(Planning!G23="Alessandro","Alessandro","")</f>
        <v>Alessandro</v>
      </c>
      <c r="H23" s="41">
        <f>IF(G23="Alessandro",Planning!H23,"")</f>
        <v>0</v>
      </c>
      <c r="I23" s="42" t="str">
        <f>IF(Planning!I23="Alessandro","Alessandro","")</f>
        <v/>
      </c>
      <c r="J23" s="41" t="str">
        <f>IF(I23="Alessandro",Planning!J23,"")</f>
        <v/>
      </c>
      <c r="K23" s="40" t="str">
        <f>IF(Planning!K23="Alessandro","Alessandro","")</f>
        <v/>
      </c>
      <c r="L23" s="41" t="str">
        <f>IF(K23="Alessandro",Planning!L23,"")</f>
        <v/>
      </c>
      <c r="M23" s="42" t="str">
        <f>IF(Planning!M23="Alessandro","Alessandro","")</f>
        <v/>
      </c>
      <c r="N23" s="43" t="str">
        <f>IF(M23="Alessandro",Planning!N23,"")</f>
        <v/>
      </c>
      <c r="O23" s="40" t="str">
        <f>IF(Planning!O23="Alessandro","Alessandro","")</f>
        <v/>
      </c>
      <c r="P23" s="41" t="str">
        <f>IF(O23="Alessandro",Planning!P23,"")</f>
        <v/>
      </c>
      <c r="Q23" s="42" t="str">
        <f>IF(Planning!Q23="Alessandro","Alessandro","")</f>
        <v/>
      </c>
      <c r="R23" s="43" t="str">
        <f>IF(Q23="Alessandro",Planning!R23,"")</f>
        <v/>
      </c>
      <c r="S23" s="40" t="str">
        <f>IF(Planning!S23="Alessandro","Alessandro","")</f>
        <v/>
      </c>
      <c r="T23" s="41" t="str">
        <f>IF(S23="Alessandro",Planning!T23,"")</f>
        <v/>
      </c>
      <c r="U23" s="42" t="str">
        <f>IF(Planning!U23="Alessandro","Alessandro","")</f>
        <v/>
      </c>
      <c r="V23" s="43" t="str">
        <f>IF(U23="Alessandro",Planning!V23,"")</f>
        <v/>
      </c>
      <c r="W23" s="40" t="str">
        <f>IF(Planning!W23="Alessandro","Alessandro","")</f>
        <v/>
      </c>
      <c r="X23" s="41" t="str">
        <f>IF(W23="Alessandro",Planning!X23,"")</f>
        <v/>
      </c>
      <c r="Y23" s="42" t="str">
        <f>IF(Planning!Y23="Alessandro","Alessandro","")</f>
        <v/>
      </c>
      <c r="Z23" s="47"/>
      <c r="AA23" s="40"/>
      <c r="AB23" s="49"/>
      <c r="AC23" s="42"/>
      <c r="AD23" s="47"/>
      <c r="AE23" s="40"/>
      <c r="AF23" s="49"/>
      <c r="AG23" s="42"/>
      <c r="AH23" s="47"/>
      <c r="AI23" s="40"/>
      <c r="AJ23" s="49"/>
      <c r="AK23" s="42"/>
      <c r="AL23" s="47"/>
      <c r="AM23" s="40"/>
      <c r="AN23" s="49"/>
      <c r="AO23" s="42"/>
      <c r="AP23" s="47"/>
      <c r="AQ23" s="40"/>
      <c r="AR23" s="49"/>
      <c r="AS23" s="42"/>
      <c r="AT23" s="47"/>
      <c r="AU23" s="40"/>
      <c r="AV23" s="49"/>
      <c r="AW23" s="42"/>
      <c r="AX23" s="47"/>
      <c r="AY23" s="40"/>
      <c r="AZ23" s="49"/>
      <c r="BA23" s="49"/>
      <c r="BB23" s="47"/>
      <c r="BC23" s="40"/>
      <c r="BD23" s="49"/>
      <c r="BE23" s="42"/>
      <c r="BF23" s="47"/>
    </row>
    <row r="24" spans="1:58" x14ac:dyDescent="0.25">
      <c r="C24" s="2"/>
      <c r="D24" s="2"/>
      <c r="E24" s="2"/>
      <c r="F24" s="2"/>
      <c r="G24" s="2"/>
      <c r="H24" s="2"/>
      <c r="I24" s="2"/>
      <c r="J24" s="2"/>
      <c r="K24" s="2"/>
      <c r="L24" s="2"/>
      <c r="M24" s="2"/>
      <c r="N24" s="2"/>
      <c r="O24" s="2"/>
      <c r="P24" s="2"/>
      <c r="Q24" s="2"/>
      <c r="R24" s="2"/>
      <c r="S24" s="2"/>
      <c r="T24" s="2"/>
      <c r="U24" s="2"/>
      <c r="V24" s="2"/>
      <c r="W24" s="2"/>
      <c r="X24" s="2"/>
      <c r="Y24" s="2"/>
      <c r="Z24" s="2"/>
      <c r="AA24" s="2"/>
      <c r="AB24" s="2"/>
      <c r="AC24" s="2"/>
      <c r="AD24" s="2"/>
      <c r="AE24" s="2"/>
      <c r="AF24" s="2"/>
      <c r="AG24" s="2"/>
      <c r="AH24" s="2"/>
      <c r="AI24" s="2"/>
      <c r="AJ24" s="2"/>
      <c r="AK24" s="2"/>
      <c r="AL24" s="2"/>
      <c r="AM24" s="2"/>
      <c r="AN24" s="2"/>
      <c r="AO24" s="2"/>
      <c r="AP24" s="2"/>
      <c r="AQ24" s="2"/>
      <c r="AR24" s="2"/>
      <c r="AS24" s="2"/>
      <c r="AT24" s="2"/>
      <c r="AU24" s="2"/>
      <c r="AV24" s="2"/>
      <c r="AW24" s="2"/>
      <c r="AX24" s="2"/>
      <c r="AY24" s="2"/>
      <c r="AZ24" s="2"/>
      <c r="BA24" s="2"/>
      <c r="BB24" s="2"/>
      <c r="BC24" s="2"/>
      <c r="BD24" s="2"/>
      <c r="BE24" s="2"/>
      <c r="BF24" s="2"/>
    </row>
  </sheetData>
  <mergeCells count="135">
    <mergeCell ref="AY1:BB1"/>
    <mergeCell ref="Q1:R1"/>
    <mergeCell ref="S1:T1"/>
    <mergeCell ref="U1:V1"/>
    <mergeCell ref="W1:X1"/>
    <mergeCell ref="A1:B1"/>
    <mergeCell ref="C1:D1"/>
    <mergeCell ref="E1:F1"/>
    <mergeCell ref="G1:H1"/>
    <mergeCell ref="I1:J1"/>
    <mergeCell ref="K1:L1"/>
    <mergeCell ref="AW1:AX1"/>
    <mergeCell ref="BC1:BD1"/>
    <mergeCell ref="BE1:BF1"/>
    <mergeCell ref="A2:B2"/>
    <mergeCell ref="C2:F2"/>
    <mergeCell ref="G2:J2"/>
    <mergeCell ref="K2:N2"/>
    <mergeCell ref="O2:R2"/>
    <mergeCell ref="AK1:AL1"/>
    <mergeCell ref="AM1:AN1"/>
    <mergeCell ref="AO1:AP1"/>
    <mergeCell ref="AQ1:AR1"/>
    <mergeCell ref="AS1:AT1"/>
    <mergeCell ref="AU1:AV1"/>
    <mergeCell ref="Y1:Z1"/>
    <mergeCell ref="AA1:AB1"/>
    <mergeCell ref="AC1:AD1"/>
    <mergeCell ref="AE1:AF1"/>
    <mergeCell ref="AG1:AH1"/>
    <mergeCell ref="AI1:AJ1"/>
    <mergeCell ref="M1:N1"/>
    <mergeCell ref="O1:P1"/>
    <mergeCell ref="AQ2:AT2"/>
    <mergeCell ref="AU2:AX2"/>
    <mergeCell ref="AY2:BB2"/>
    <mergeCell ref="BC2:BF2"/>
    <mergeCell ref="A3:B3"/>
    <mergeCell ref="C3:F3"/>
    <mergeCell ref="G3:J3"/>
    <mergeCell ref="K3:N3"/>
    <mergeCell ref="O3:R3"/>
    <mergeCell ref="S3:V3"/>
    <mergeCell ref="S2:V2"/>
    <mergeCell ref="W2:Z2"/>
    <mergeCell ref="AA2:AD2"/>
    <mergeCell ref="AE2:AH2"/>
    <mergeCell ref="AI2:AL2"/>
    <mergeCell ref="AM2:AP2"/>
    <mergeCell ref="AU3:AX3"/>
    <mergeCell ref="AY3:BB3"/>
    <mergeCell ref="BC3:BF3"/>
    <mergeCell ref="AE3:AH3"/>
    <mergeCell ref="AI3:AL3"/>
    <mergeCell ref="AM3:AP3"/>
    <mergeCell ref="AQ3:AT3"/>
    <mergeCell ref="A4:B6"/>
    <mergeCell ref="C4:F4"/>
    <mergeCell ref="G4:J4"/>
    <mergeCell ref="K4:N4"/>
    <mergeCell ref="O4:R4"/>
    <mergeCell ref="S4:V4"/>
    <mergeCell ref="W4:Z4"/>
    <mergeCell ref="W3:Z3"/>
    <mergeCell ref="AA3:AD3"/>
    <mergeCell ref="AI5:AL5"/>
    <mergeCell ref="AM5:AP5"/>
    <mergeCell ref="AQ5:AT5"/>
    <mergeCell ref="AU5:AX5"/>
    <mergeCell ref="AY5:BB5"/>
    <mergeCell ref="BC5:BF5"/>
    <mergeCell ref="AY4:BB4"/>
    <mergeCell ref="BC4:BF4"/>
    <mergeCell ref="C5:F5"/>
    <mergeCell ref="G5:J5"/>
    <mergeCell ref="K5:N5"/>
    <mergeCell ref="O5:R5"/>
    <mergeCell ref="S5:V5"/>
    <mergeCell ref="W5:Z5"/>
    <mergeCell ref="AA5:AD5"/>
    <mergeCell ref="AE5:AH5"/>
    <mergeCell ref="AA4:AD4"/>
    <mergeCell ref="AE4:AH4"/>
    <mergeCell ref="AI4:AL4"/>
    <mergeCell ref="AM4:AP4"/>
    <mergeCell ref="AQ4:AT4"/>
    <mergeCell ref="AU4:AX4"/>
    <mergeCell ref="AY6:BB6"/>
    <mergeCell ref="BC6:BF6"/>
    <mergeCell ref="A7:A8"/>
    <mergeCell ref="C7:F7"/>
    <mergeCell ref="G7:J7"/>
    <mergeCell ref="K7:N7"/>
    <mergeCell ref="O7:R7"/>
    <mergeCell ref="S7:V7"/>
    <mergeCell ref="W7:Z7"/>
    <mergeCell ref="AA7:AD7"/>
    <mergeCell ref="AA6:AD6"/>
    <mergeCell ref="AE6:AH6"/>
    <mergeCell ref="AI6:AL6"/>
    <mergeCell ref="AM6:AP6"/>
    <mergeCell ref="AQ6:AT6"/>
    <mergeCell ref="AU6:AX6"/>
    <mergeCell ref="C6:F6"/>
    <mergeCell ref="G6:J6"/>
    <mergeCell ref="K6:N6"/>
    <mergeCell ref="O6:R6"/>
    <mergeCell ref="S6:V6"/>
    <mergeCell ref="W6:Z6"/>
    <mergeCell ref="BC7:BF7"/>
    <mergeCell ref="C8:F8"/>
    <mergeCell ref="A21:B23"/>
    <mergeCell ref="AM8:AP8"/>
    <mergeCell ref="AQ8:AT8"/>
    <mergeCell ref="AU8:AX8"/>
    <mergeCell ref="AY8:BB8"/>
    <mergeCell ref="G8:J8"/>
    <mergeCell ref="K8:N8"/>
    <mergeCell ref="O8:R8"/>
    <mergeCell ref="S8:V8"/>
    <mergeCell ref="W8:Z8"/>
    <mergeCell ref="AA8:AD8"/>
    <mergeCell ref="AE8:AH8"/>
    <mergeCell ref="AI8:AL8"/>
    <mergeCell ref="BC8:BF8"/>
    <mergeCell ref="A9:B11"/>
    <mergeCell ref="AM7:AP7"/>
    <mergeCell ref="AQ7:AT7"/>
    <mergeCell ref="AU7:AX7"/>
    <mergeCell ref="AY7:BB7"/>
    <mergeCell ref="A12:B14"/>
    <mergeCell ref="A15:B17"/>
    <mergeCell ref="A18:B20"/>
    <mergeCell ref="AE7:AH7"/>
    <mergeCell ref="AI7:AL7"/>
  </mergeCells>
  <conditionalFormatting sqref="C9:C23 E9:E23 G9:G23 I9:I23 K9:K23 M9:M23 O9:O23 Q9:Q23 S9:S23 U9:U23 W9:W23 Y9:Y23 AA9:AA23 AC9:AC23 AE9:AE23 AG9:AG23 AI9:AI23 AK9:AK23 AM9:AM23 AO9:AO23 AQ9:AQ23 AS9:AS23 AU9:AU23 AW9:AW23 AY9:AY23 BA9:BA23 BC9:BC23 BE9:BE23">
    <cfRule type="cellIs" dxfId="122" priority="70" operator="equal">
      <formula>"Joris"</formula>
    </cfRule>
    <cfRule type="cellIs" dxfId="121" priority="72" operator="equal">
      <formula>"Burim"</formula>
    </cfRule>
    <cfRule type="cellIs" dxfId="120" priority="74" operator="equal">
      <formula>"Alessandro"</formula>
    </cfRule>
    <cfRule type="cellIs" dxfId="119" priority="69" operator="equal">
      <formula>"Nicolas"</formula>
    </cfRule>
    <cfRule type="cellIs" dxfId="118" priority="73" operator="equal">
      <formula>"Besmir"</formula>
    </cfRule>
    <cfRule type="cellIs" dxfId="117" priority="71" operator="equal">
      <formula>"Edin"</formula>
    </cfRule>
  </conditionalFormatting>
  <conditionalFormatting sqref="C1:AX1 BC1:BF1">
    <cfRule type="cellIs" dxfId="116" priority="35" operator="equal">
      <formula>"PV à facturer"</formula>
    </cfRule>
    <cfRule type="cellIs" dxfId="115" priority="36" operator="equal">
      <formula>"PV facturé"</formula>
    </cfRule>
    <cfRule type="cellIs" dxfId="114" priority="37" operator="equal">
      <formula>"Non facturé"</formula>
    </cfRule>
    <cfRule type="cellIs" dxfId="113" priority="38" operator="equal">
      <formula>"Facturé"</formula>
    </cfRule>
  </conditionalFormatting>
  <conditionalFormatting sqref="C2:BF8">
    <cfRule type="cellIs" dxfId="112" priority="1" operator="equal">
      <formula>0</formula>
    </cfRule>
  </conditionalFormatting>
  <conditionalFormatting sqref="D9:D23 F9:F23">
    <cfRule type="cellIs" dxfId="111" priority="310" operator="equal">
      <formula>"am"</formula>
    </cfRule>
    <cfRule type="cellIs" dxfId="110" priority="309" operator="equal">
      <formula>"pm"</formula>
    </cfRule>
  </conditionalFormatting>
  <conditionalFormatting sqref="D9:D23">
    <cfRule type="cellIs" dxfId="109" priority="34" operator="equal">
      <formula>0</formula>
    </cfRule>
  </conditionalFormatting>
  <conditionalFormatting sqref="F9:F23">
    <cfRule type="cellIs" dxfId="108" priority="29" operator="equal">
      <formula>0</formula>
    </cfRule>
  </conditionalFormatting>
  <conditionalFormatting sqref="H9:H23">
    <cfRule type="cellIs" dxfId="107" priority="27" operator="equal">
      <formula>"pm"</formula>
    </cfRule>
    <cfRule type="cellIs" dxfId="106" priority="28" operator="equal">
      <formula>"am"</formula>
    </cfRule>
    <cfRule type="cellIs" dxfId="105" priority="26" operator="equal">
      <formula>0</formula>
    </cfRule>
  </conditionalFormatting>
  <conditionalFormatting sqref="J9:J23">
    <cfRule type="cellIs" dxfId="104" priority="23" operator="equal">
      <formula>0</formula>
    </cfRule>
    <cfRule type="cellIs" dxfId="103" priority="24" operator="equal">
      <formula>"pm"</formula>
    </cfRule>
    <cfRule type="cellIs" dxfId="102" priority="25" operator="equal">
      <formula>"am"</formula>
    </cfRule>
  </conditionalFormatting>
  <conditionalFormatting sqref="K1 M1">
    <cfRule type="cellIs" dxfId="101" priority="68" operator="equal">
      <formula>"Tekplan"</formula>
    </cfRule>
    <cfRule type="cellIs" dxfId="100" priority="67" operator="equal">
      <formula>"Teknicwood"</formula>
    </cfRule>
  </conditionalFormatting>
  <conditionalFormatting sqref="L9:L23">
    <cfRule type="cellIs" dxfId="99" priority="20" operator="equal">
      <formula>0</formula>
    </cfRule>
    <cfRule type="cellIs" dxfId="98" priority="21" operator="equal">
      <formula>"pm"</formula>
    </cfRule>
    <cfRule type="cellIs" dxfId="97" priority="22" operator="equal">
      <formula>"am"</formula>
    </cfRule>
  </conditionalFormatting>
  <conditionalFormatting sqref="N9:N23">
    <cfRule type="cellIs" dxfId="96" priority="19" operator="equal">
      <formula>"am"</formula>
    </cfRule>
    <cfRule type="cellIs" dxfId="95" priority="17" operator="equal">
      <formula>0</formula>
    </cfRule>
    <cfRule type="cellIs" dxfId="94" priority="18" operator="equal">
      <formula>"pm"</formula>
    </cfRule>
  </conditionalFormatting>
  <conditionalFormatting sqref="O1 Q1 S1 U1">
    <cfRule type="cellIs" dxfId="93" priority="65" operator="equal">
      <formula>"Teknicwood"</formula>
    </cfRule>
    <cfRule type="cellIs" dxfId="92" priority="66" operator="equal">
      <formula>"Tekplan"</formula>
    </cfRule>
  </conditionalFormatting>
  <conditionalFormatting sqref="P9:P23">
    <cfRule type="cellIs" dxfId="91" priority="14" operator="equal">
      <formula>0</formula>
    </cfRule>
    <cfRule type="cellIs" dxfId="90" priority="15" operator="equal">
      <formula>"pm"</formula>
    </cfRule>
    <cfRule type="cellIs" dxfId="89" priority="16" operator="equal">
      <formula>"am"</formula>
    </cfRule>
  </conditionalFormatting>
  <conditionalFormatting sqref="R9:R23">
    <cfRule type="cellIs" dxfId="88" priority="11" operator="equal">
      <formula>0</formula>
    </cfRule>
    <cfRule type="cellIs" dxfId="87" priority="12" operator="equal">
      <formula>"pm"</formula>
    </cfRule>
    <cfRule type="cellIs" dxfId="86" priority="13" operator="equal">
      <formula>"am"</formula>
    </cfRule>
  </conditionalFormatting>
  <conditionalFormatting sqref="T9:T23">
    <cfRule type="cellIs" dxfId="85" priority="8" operator="equal">
      <formula>0</formula>
    </cfRule>
    <cfRule type="cellIs" dxfId="84" priority="9" operator="equal">
      <formula>"pm"</formula>
    </cfRule>
    <cfRule type="cellIs" dxfId="83" priority="10" operator="equal">
      <formula>"am"</formula>
    </cfRule>
  </conditionalFormatting>
  <conditionalFormatting sqref="V9:V23">
    <cfRule type="cellIs" dxfId="82" priority="7" operator="equal">
      <formula>"am"</formula>
    </cfRule>
    <cfRule type="cellIs" dxfId="81" priority="5" operator="equal">
      <formula>0</formula>
    </cfRule>
    <cfRule type="cellIs" dxfId="80" priority="6" operator="equal">
      <formula>"pm"</formula>
    </cfRule>
  </conditionalFormatting>
  <conditionalFormatting sqref="W1 Y1">
    <cfRule type="cellIs" dxfId="79" priority="61" operator="equal">
      <formula>"Teknicwood"</formula>
    </cfRule>
    <cfRule type="cellIs" dxfId="78" priority="62" operator="equal">
      <formula>"Tekplan"</formula>
    </cfRule>
  </conditionalFormatting>
  <conditionalFormatting sqref="X9:X23">
    <cfRule type="cellIs" dxfId="77" priority="3" operator="equal">
      <formula>"pm"</formula>
    </cfRule>
    <cfRule type="cellIs" dxfId="76" priority="4" operator="equal">
      <formula>"am"</formula>
    </cfRule>
    <cfRule type="cellIs" dxfId="75" priority="2" operator="equal">
      <formula>0</formula>
    </cfRule>
  </conditionalFormatting>
  <conditionalFormatting sqref="Z9:Z23">
    <cfRule type="cellIs" dxfId="74" priority="204" operator="equal">
      <formula>"am"</formula>
    </cfRule>
    <cfRule type="cellIs" dxfId="73" priority="203" operator="equal">
      <formula>"pm"</formula>
    </cfRule>
  </conditionalFormatting>
  <conditionalFormatting sqref="AA1 AC1 AE1 AG1">
    <cfRule type="cellIs" dxfId="72" priority="60" operator="equal">
      <formula>"Tekplan"</formula>
    </cfRule>
    <cfRule type="cellIs" dxfId="71" priority="59" operator="equal">
      <formula>"Teknicwood"</formula>
    </cfRule>
  </conditionalFormatting>
  <conditionalFormatting sqref="AB9:AB23 AD9:AD23">
    <cfRule type="cellIs" dxfId="70" priority="191" operator="equal">
      <formula>"pm"</formula>
    </cfRule>
    <cfRule type="cellIs" dxfId="69" priority="192" operator="equal">
      <formula>"am"</formula>
    </cfRule>
  </conditionalFormatting>
  <conditionalFormatting sqref="AF9:AF23 AH9:AH23">
    <cfRule type="cellIs" dxfId="68" priority="171" operator="equal">
      <formula>"pm"</formula>
    </cfRule>
    <cfRule type="cellIs" dxfId="67" priority="172" operator="equal">
      <formula>"am"</formula>
    </cfRule>
  </conditionalFormatting>
  <conditionalFormatting sqref="AI1 AK1">
    <cfRule type="cellIs" dxfId="66" priority="55" operator="equal">
      <formula>"Teknicwood"</formula>
    </cfRule>
    <cfRule type="cellIs" dxfId="65" priority="56" operator="equal">
      <formula>"Tekplan"</formula>
    </cfRule>
  </conditionalFormatting>
  <conditionalFormatting sqref="AJ9:AJ23 AL9:AL23">
    <cfRule type="cellIs" dxfId="64" priority="160" operator="equal">
      <formula>"am"</formula>
    </cfRule>
    <cfRule type="cellIs" dxfId="63" priority="159" operator="equal">
      <formula>"pm"</formula>
    </cfRule>
  </conditionalFormatting>
  <conditionalFormatting sqref="AM1 AO1 AQ1 AS1">
    <cfRule type="cellIs" dxfId="62" priority="54" operator="equal">
      <formula>"Tekplan"</formula>
    </cfRule>
    <cfRule type="cellIs" dxfId="61" priority="53" operator="equal">
      <formula>"Teknicwood"</formula>
    </cfRule>
  </conditionalFormatting>
  <conditionalFormatting sqref="AN9:AN23 AP9:AP23">
    <cfRule type="cellIs" dxfId="60" priority="139" operator="equal">
      <formula>"pm"</formula>
    </cfRule>
    <cfRule type="cellIs" dxfId="59" priority="140" operator="equal">
      <formula>"am"</formula>
    </cfRule>
  </conditionalFormatting>
  <conditionalFormatting sqref="AR9:AR23 AT9:AT23">
    <cfRule type="cellIs" dxfId="58" priority="127" operator="equal">
      <formula>"pm"</formula>
    </cfRule>
    <cfRule type="cellIs" dxfId="57" priority="128" operator="equal">
      <formula>"am"</formula>
    </cfRule>
  </conditionalFormatting>
  <conditionalFormatting sqref="AU1 AW1">
    <cfRule type="cellIs" dxfId="56" priority="50" operator="equal">
      <formula>"Tekplan"</formula>
    </cfRule>
    <cfRule type="cellIs" dxfId="55" priority="49" operator="equal">
      <formula>"Teknicwood"</formula>
    </cfRule>
  </conditionalFormatting>
  <conditionalFormatting sqref="AV9:AV23 AX9:AX23">
    <cfRule type="cellIs" dxfId="54" priority="108" operator="equal">
      <formula>"am"</formula>
    </cfRule>
    <cfRule type="cellIs" dxfId="53" priority="107" operator="equal">
      <formula>"pm"</formula>
    </cfRule>
  </conditionalFormatting>
  <conditionalFormatting sqref="AZ9:AZ23 BB9:BB23">
    <cfRule type="cellIs" dxfId="52" priority="95" operator="equal">
      <formula>"pm"</formula>
    </cfRule>
    <cfRule type="cellIs" dxfId="51" priority="96" operator="equal">
      <formula>"am"</formula>
    </cfRule>
  </conditionalFormatting>
  <conditionalFormatting sqref="BC1 BE1">
    <cfRule type="cellIs" dxfId="50" priority="40" operator="equal">
      <formula>"Tekplan"</formula>
    </cfRule>
    <cfRule type="cellIs" dxfId="49" priority="39" operator="equal">
      <formula>"Teknicwood"</formula>
    </cfRule>
  </conditionalFormatting>
  <conditionalFormatting sqref="BD9:BD23 BF9:BF23">
    <cfRule type="cellIs" dxfId="48" priority="76" operator="equal">
      <formula>"am"</formula>
    </cfRule>
    <cfRule type="cellIs" dxfId="47" priority="75" operator="equal">
      <formula>"pm"</formula>
    </cfRule>
  </conditionalFormatting>
  <dataValidations count="4">
    <dataValidation type="list" allowBlank="1" showInputMessage="1" showErrorMessage="1" sqref="C1:D1 G1:H1 K1:L1 O1:P1 S1:T1 W1:X1 AA1:AB1 AE1:AF1 AI1:AJ1 AM1:AN1 AQ1:AR1 AU1:AV1 AY1:AZ1 BC1:BD1" xr:uid="{110AEEFD-56A3-4374-9189-9401DC93DD7B}">
      <formula1>"Facturé, Non facturé"</formula1>
    </dataValidation>
    <dataValidation type="list" allowBlank="1" showInputMessage="1" showErrorMessage="1" sqref="E1:F1 I1:J1 M1:N1 Q1:R1 U1:V1 Y1:Z1 AC1:AD1 AG1:AH1 AK1:AL1 AO1:AP1 AS1:AT1 AW1:AX1 BA1:BB1 BE1:BF1" xr:uid="{6A05B16A-0D30-4B18-9CDB-5FA8019949E9}">
      <formula1>"PV facturé, PV à facturer"</formula1>
    </dataValidation>
    <dataValidation type="list" allowBlank="1" showInputMessage="1" showErrorMessage="1" sqref="BE9:BE23 BC9:BC23 BA9:BA23 AY9:AY23 AQ9:AQ23 AS9:AS23 AU9:AU23 AW9:AW23 AO9:AO23 AM9:AM23 AK9:AK23 AI9:AI23 AG9:AG23 AE9:AE23 AC9:AC23 AA9:AA23" xr:uid="{DA46B6A9-B4C3-4DD5-B7BF-B22F445B7419}">
      <formula1>"Alessandro,Baptiste,Besmir,Burim,Edin,Joris,Nicolas,Autre"</formula1>
    </dataValidation>
    <dataValidation type="list" allowBlank="1" showInputMessage="1" showErrorMessage="1" sqref="BF9:BF23 BD9:BD23 BB9:BB23 AZ9:AZ23 AR9:AR23 AT9:AT23 AV9:AV23 AX9:AX23 AP9:AP23 AN9:AN23 AL9:AL23 AJ9:AJ23 AH9:AH23 AF9:AF23 AD9:AD23 Z9:Z23 AB9:AB23" xr:uid="{89D12E7D-85C2-4D26-BB91-FA18CC797E03}">
      <formula1>"am,pm"</formula1>
    </dataValidation>
  </dataValidations>
  <pageMargins left="0.19685039370078741" right="0.70866141732283472" top="1.9291338582677167" bottom="0.74803149606299213" header="0.51181102362204722" footer="0.51181102362204722"/>
  <pageSetup paperSize="9" scale="30" firstPageNumber="0" orientation="landscape" horizontalDpi="300" verticalDpi="30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524AA49-AE97-45A8-BC95-6AE7F95CBAA8}">
  <sheetPr>
    <tabColor theme="7" tint="0.59999389629810485"/>
    <pageSetUpPr fitToPage="1"/>
  </sheetPr>
  <dimension ref="A1:AT22"/>
  <sheetViews>
    <sheetView showGridLines="0" tabSelected="1" zoomScaleNormal="100" workbookViewId="0">
      <pane xSplit="2" ySplit="8" topLeftCell="C9" activePane="bottomRight" state="frozen"/>
      <selection pane="topRight"/>
      <selection pane="bottomLeft"/>
      <selection pane="bottomRight" activeCell="Y20" sqref="Y20"/>
    </sheetView>
  </sheetViews>
  <sheetFormatPr baseColWidth="10" defaultColWidth="9" defaultRowHeight="15" x14ac:dyDescent="0.25"/>
  <cols>
    <col min="1" max="1" width="10.85546875" customWidth="1"/>
    <col min="2" max="2" width="9.5703125" customWidth="1"/>
    <col min="3" max="3" width="13.5703125" customWidth="1"/>
    <col min="4" max="4" width="10.28515625" customWidth="1"/>
    <col min="5" max="5" width="13.5703125" customWidth="1"/>
    <col min="6" max="6" width="7.42578125" customWidth="1"/>
    <col min="7" max="7" width="13.5703125" customWidth="1"/>
    <col min="8" max="8" width="7.42578125" customWidth="1"/>
    <col min="9" max="9" width="13.5703125" customWidth="1"/>
    <col min="10" max="10" width="7.42578125" customWidth="1"/>
    <col min="11" max="11" width="13.5703125" customWidth="1"/>
    <col min="12" max="12" width="7.42578125" customWidth="1"/>
    <col min="13" max="13" width="13.5703125" customWidth="1"/>
    <col min="14" max="14" width="7.42578125" customWidth="1"/>
    <col min="15" max="15" width="11.140625" customWidth="1"/>
    <col min="16" max="16" width="4.7109375" customWidth="1"/>
    <col min="17" max="17" width="11.140625" customWidth="1"/>
    <col min="18" max="18" width="4.7109375" customWidth="1"/>
    <col min="19" max="19" width="11.140625" customWidth="1"/>
    <col min="20" max="20" width="4.7109375" customWidth="1"/>
    <col min="21" max="21" width="11.140625" customWidth="1"/>
    <col min="22" max="22" width="4.7109375" customWidth="1"/>
    <col min="23" max="23" width="11.140625" customWidth="1"/>
    <col min="24" max="24" width="4.7109375" customWidth="1"/>
    <col min="25" max="25" width="11.140625" customWidth="1"/>
    <col min="26" max="26" width="4.7109375" customWidth="1"/>
    <col min="27" max="27" width="11.140625" customWidth="1"/>
    <col min="28" max="28" width="4.7109375" customWidth="1"/>
    <col min="29" max="29" width="11.140625" customWidth="1"/>
    <col min="30" max="30" width="4.7109375" customWidth="1"/>
    <col min="31" max="31" width="11.140625" customWidth="1"/>
    <col min="32" max="32" width="4.7109375" customWidth="1"/>
    <col min="33" max="33" width="11.140625" customWidth="1"/>
    <col min="34" max="34" width="4.7109375" customWidth="1"/>
    <col min="35" max="35" width="11.140625" customWidth="1"/>
    <col min="36" max="36" width="4.7109375" customWidth="1"/>
    <col min="37" max="37" width="11.140625" customWidth="1"/>
    <col min="38" max="38" width="4.7109375" customWidth="1"/>
    <col min="39" max="39" width="11.140625" customWidth="1"/>
    <col min="40" max="40" width="4.7109375" customWidth="1"/>
    <col min="41" max="41" width="11.140625" customWidth="1"/>
    <col min="42" max="42" width="4.7109375" customWidth="1"/>
    <col min="43" max="43" width="11.140625" customWidth="1"/>
    <col min="44" max="44" width="4.7109375" customWidth="1"/>
    <col min="45" max="45" width="11.140625" customWidth="1"/>
    <col min="46" max="46" width="4.7109375" customWidth="1"/>
  </cols>
  <sheetData>
    <row r="1" spans="1:46" ht="25.5" customHeight="1" thickBot="1" x14ac:dyDescent="0.3">
      <c r="A1" s="120" t="s">
        <v>11</v>
      </c>
      <c r="B1" s="120"/>
      <c r="C1" s="62"/>
      <c r="D1" s="63"/>
      <c r="E1" s="28"/>
      <c r="F1" s="29"/>
      <c r="G1" s="28"/>
      <c r="H1" s="29"/>
      <c r="I1" s="28"/>
      <c r="J1" s="29"/>
      <c r="K1" s="28"/>
      <c r="L1" s="29"/>
      <c r="M1" s="28"/>
      <c r="N1" s="29"/>
      <c r="O1" s="62"/>
      <c r="P1" s="63"/>
      <c r="Q1" s="63"/>
      <c r="R1" s="64"/>
      <c r="S1" s="62"/>
      <c r="T1" s="63"/>
      <c r="U1" s="63"/>
      <c r="V1" s="64"/>
      <c r="W1" s="62"/>
      <c r="X1" s="63"/>
      <c r="Y1" s="63"/>
      <c r="Z1" s="64"/>
      <c r="AA1" s="62"/>
      <c r="AB1" s="63"/>
      <c r="AC1" s="63"/>
      <c r="AD1" s="64"/>
      <c r="AE1" s="62"/>
      <c r="AF1" s="63"/>
      <c r="AG1" s="63"/>
      <c r="AH1" s="64"/>
      <c r="AI1" s="62"/>
      <c r="AJ1" s="63"/>
      <c r="AK1" s="63"/>
      <c r="AL1" s="64"/>
      <c r="AM1" s="91"/>
      <c r="AN1" s="66"/>
      <c r="AO1" s="66"/>
      <c r="AP1" s="67"/>
      <c r="AQ1" s="62"/>
      <c r="AR1" s="63"/>
      <c r="AS1" s="63"/>
      <c r="AT1" s="64"/>
    </row>
    <row r="2" spans="1:46" ht="18.75" customHeight="1" x14ac:dyDescent="0.25">
      <c r="A2" s="99" t="s">
        <v>0</v>
      </c>
      <c r="B2" s="100"/>
      <c r="C2" s="91" t="str">
        <f>Planning!C2</f>
        <v>Sabag</v>
      </c>
      <c r="D2" s="66"/>
      <c r="E2" s="91" t="str">
        <f>Planning!G2</f>
        <v>Getaz</v>
      </c>
      <c r="F2" s="67"/>
      <c r="G2" s="91" t="str">
        <f>Planning!K2</f>
        <v>Sanitas</v>
      </c>
      <c r="H2" s="67"/>
      <c r="I2" s="91" t="str">
        <f>Planning!O2</f>
        <v>Mobalpa Thoiry</v>
      </c>
      <c r="J2" s="67"/>
      <c r="K2" s="91" t="str">
        <f>Planning!S2</f>
        <v>Veneta</v>
      </c>
      <c r="L2" s="67"/>
      <c r="M2" s="91" t="str">
        <f>Planning!W2</f>
        <v>Ixina</v>
      </c>
      <c r="N2" s="67"/>
      <c r="O2" s="91">
        <f>Planning!AA2</f>
        <v>0</v>
      </c>
      <c r="P2" s="66"/>
      <c r="Q2" s="66"/>
      <c r="R2" s="67"/>
      <c r="S2" s="91">
        <f>Planning!AE2</f>
        <v>0</v>
      </c>
      <c r="T2" s="66"/>
      <c r="U2" s="66"/>
      <c r="V2" s="67"/>
      <c r="W2" s="91">
        <f>Planning!AI2</f>
        <v>0</v>
      </c>
      <c r="X2" s="66"/>
      <c r="Y2" s="66"/>
      <c r="Z2" s="67"/>
      <c r="AA2" s="91">
        <f>Planning!AM2</f>
        <v>0</v>
      </c>
      <c r="AB2" s="66"/>
      <c r="AC2" s="66"/>
      <c r="AD2" s="67"/>
      <c r="AE2" s="91">
        <f>Planning!AQ2</f>
        <v>0</v>
      </c>
      <c r="AF2" s="66"/>
      <c r="AG2" s="66"/>
      <c r="AH2" s="67"/>
      <c r="AI2" s="91">
        <f>Planning!AU2</f>
        <v>0</v>
      </c>
      <c r="AJ2" s="66"/>
      <c r="AK2" s="66"/>
      <c r="AL2" s="67"/>
      <c r="AM2" s="91">
        <f>Planning!AY2</f>
        <v>0</v>
      </c>
      <c r="AN2" s="66"/>
      <c r="AO2" s="66"/>
      <c r="AP2" s="67"/>
      <c r="AQ2" s="91">
        <f>Planning!BC2</f>
        <v>0</v>
      </c>
      <c r="AR2" s="66"/>
      <c r="AS2" s="66"/>
      <c r="AT2" s="67"/>
    </row>
    <row r="3" spans="1:46" ht="19.5" customHeight="1" x14ac:dyDescent="0.25">
      <c r="A3" s="101" t="s">
        <v>1</v>
      </c>
      <c r="B3" s="102"/>
      <c r="C3" s="135">
        <f>Planning!C3</f>
        <v>0</v>
      </c>
      <c r="D3" s="136"/>
      <c r="E3" s="135">
        <f>Planning!G3</f>
        <v>0</v>
      </c>
      <c r="F3" s="137"/>
      <c r="G3" s="135">
        <f>Planning!K3</f>
        <v>0</v>
      </c>
      <c r="H3" s="137"/>
      <c r="I3" s="135">
        <f>Planning!O3</f>
        <v>0</v>
      </c>
      <c r="J3" s="137"/>
      <c r="K3" s="135">
        <f>Planning!S3</f>
        <v>0</v>
      </c>
      <c r="L3" s="137"/>
      <c r="M3" s="135">
        <f>Planning!W3</f>
        <v>0</v>
      </c>
      <c r="N3" s="137"/>
      <c r="O3" s="135">
        <f>Planning!AA3</f>
        <v>0</v>
      </c>
      <c r="P3" s="136"/>
      <c r="Q3" s="136"/>
      <c r="R3" s="137"/>
      <c r="S3" s="135">
        <f>Planning!AE3</f>
        <v>0</v>
      </c>
      <c r="T3" s="136"/>
      <c r="U3" s="136"/>
      <c r="V3" s="137"/>
      <c r="W3" s="135">
        <f>Planning!AI3</f>
        <v>0</v>
      </c>
      <c r="X3" s="136"/>
      <c r="Y3" s="136"/>
      <c r="Z3" s="137"/>
      <c r="AA3" s="135">
        <f>Planning!AM3</f>
        <v>0</v>
      </c>
      <c r="AB3" s="136"/>
      <c r="AC3" s="136"/>
      <c r="AD3" s="137"/>
      <c r="AE3" s="135">
        <f>Planning!AQ3</f>
        <v>0</v>
      </c>
      <c r="AF3" s="136"/>
      <c r="AG3" s="136"/>
      <c r="AH3" s="137"/>
      <c r="AI3" s="135">
        <f>Planning!AU3</f>
        <v>0</v>
      </c>
      <c r="AJ3" s="136"/>
      <c r="AK3" s="136"/>
      <c r="AL3" s="137"/>
      <c r="AM3" s="135">
        <f>Planning!AY3</f>
        <v>0</v>
      </c>
      <c r="AN3" s="136"/>
      <c r="AO3" s="136"/>
      <c r="AP3" s="137"/>
      <c r="AQ3" s="135">
        <f>Planning!BC3</f>
        <v>0</v>
      </c>
      <c r="AR3" s="136"/>
      <c r="AS3" s="136"/>
      <c r="AT3" s="137"/>
    </row>
    <row r="4" spans="1:46" ht="21.6" customHeight="1" x14ac:dyDescent="0.25">
      <c r="A4" s="105" t="s">
        <v>2</v>
      </c>
      <c r="B4" s="106"/>
      <c r="C4" s="104">
        <f>Planning!C4</f>
        <v>0</v>
      </c>
      <c r="D4" s="57"/>
      <c r="E4" s="132">
        <f>Planning!G4</f>
        <v>0</v>
      </c>
      <c r="F4" s="134"/>
      <c r="G4" s="104">
        <f>Planning!K4</f>
        <v>0</v>
      </c>
      <c r="H4" s="58"/>
      <c r="I4" s="104">
        <f>Planning!O4</f>
        <v>0</v>
      </c>
      <c r="J4" s="58"/>
      <c r="K4" s="104">
        <f>Planning!S4</f>
        <v>0</v>
      </c>
      <c r="L4" s="58"/>
      <c r="M4" s="104">
        <f>Planning!W4</f>
        <v>0</v>
      </c>
      <c r="N4" s="58"/>
      <c r="O4" s="104">
        <f>Planning!AA4</f>
        <v>0</v>
      </c>
      <c r="P4" s="57"/>
      <c r="Q4" s="57"/>
      <c r="R4" s="58"/>
      <c r="S4" s="104">
        <f>Planning!AE4</f>
        <v>0</v>
      </c>
      <c r="T4" s="57"/>
      <c r="U4" s="57"/>
      <c r="V4" s="58"/>
      <c r="W4" s="104">
        <f>Planning!AI4</f>
        <v>0</v>
      </c>
      <c r="X4" s="57"/>
      <c r="Y4" s="57"/>
      <c r="Z4" s="58"/>
      <c r="AA4" s="104">
        <f>Planning!AM4</f>
        <v>0</v>
      </c>
      <c r="AB4" s="57"/>
      <c r="AC4" s="57"/>
      <c r="AD4" s="58"/>
      <c r="AE4" s="104">
        <f>Planning!AQ4</f>
        <v>0</v>
      </c>
      <c r="AF4" s="57"/>
      <c r="AG4" s="57"/>
      <c r="AH4" s="58"/>
      <c r="AI4" s="104">
        <f>Planning!AU4</f>
        <v>0</v>
      </c>
      <c r="AJ4" s="57"/>
      <c r="AK4" s="57"/>
      <c r="AL4" s="58"/>
      <c r="AM4" s="104">
        <f>Planning!AY4</f>
        <v>0</v>
      </c>
      <c r="AN4" s="57"/>
      <c r="AO4" s="57"/>
      <c r="AP4" s="58"/>
      <c r="AQ4" s="104">
        <f>Planning!BC4</f>
        <v>0</v>
      </c>
      <c r="AR4" s="57"/>
      <c r="AS4" s="57"/>
      <c r="AT4" s="58"/>
    </row>
    <row r="5" spans="1:46" ht="21.6" customHeight="1" x14ac:dyDescent="0.25">
      <c r="A5" s="105"/>
      <c r="B5" s="106"/>
      <c r="C5" s="104">
        <f>Planning!C5</f>
        <v>0</v>
      </c>
      <c r="D5" s="57"/>
      <c r="E5" s="104">
        <f>Planning!G5</f>
        <v>0</v>
      </c>
      <c r="F5" s="58"/>
      <c r="G5" s="104">
        <f>Planning!K5</f>
        <v>0</v>
      </c>
      <c r="H5" s="58"/>
      <c r="I5" s="104">
        <f>Planning!O5</f>
        <v>0</v>
      </c>
      <c r="J5" s="58"/>
      <c r="K5" s="104">
        <f>Planning!S5</f>
        <v>0</v>
      </c>
      <c r="L5" s="58"/>
      <c r="M5" s="104">
        <f>Planning!W5</f>
        <v>0</v>
      </c>
      <c r="N5" s="58"/>
      <c r="O5" s="104">
        <f>Planning!AA5</f>
        <v>0</v>
      </c>
      <c r="P5" s="57"/>
      <c r="Q5" s="57"/>
      <c r="R5" s="58"/>
      <c r="S5" s="104">
        <f>Planning!AE5</f>
        <v>0</v>
      </c>
      <c r="T5" s="57"/>
      <c r="U5" s="57"/>
      <c r="V5" s="58"/>
      <c r="W5" s="104">
        <f>Planning!AI5</f>
        <v>0</v>
      </c>
      <c r="X5" s="57"/>
      <c r="Y5" s="57"/>
      <c r="Z5" s="58"/>
      <c r="AA5" s="104">
        <f>Planning!AM5</f>
        <v>0</v>
      </c>
      <c r="AB5" s="57"/>
      <c r="AC5" s="57"/>
      <c r="AD5" s="58"/>
      <c r="AE5" s="104">
        <f>Planning!AQ5</f>
        <v>0</v>
      </c>
      <c r="AF5" s="57"/>
      <c r="AG5" s="57"/>
      <c r="AH5" s="58"/>
      <c r="AI5" s="104">
        <f>Planning!AU5</f>
        <v>0</v>
      </c>
      <c r="AJ5" s="57"/>
      <c r="AK5" s="57"/>
      <c r="AL5" s="58"/>
      <c r="AM5" s="104">
        <f>Planning!AY5</f>
        <v>0</v>
      </c>
      <c r="AN5" s="57"/>
      <c r="AO5" s="57"/>
      <c r="AP5" s="58"/>
      <c r="AQ5" s="104">
        <f>Planning!BC5</f>
        <v>0</v>
      </c>
      <c r="AR5" s="57"/>
      <c r="AS5" s="57"/>
      <c r="AT5" s="58"/>
    </row>
    <row r="6" spans="1:46" ht="21.6" customHeight="1" x14ac:dyDescent="0.25">
      <c r="A6" s="105"/>
      <c r="B6" s="106"/>
      <c r="C6" s="104">
        <f>Planning!C6</f>
        <v>0</v>
      </c>
      <c r="D6" s="57"/>
      <c r="E6" s="104">
        <f>Planning!G6</f>
        <v>0</v>
      </c>
      <c r="F6" s="58"/>
      <c r="G6" s="104">
        <f>Planning!K6</f>
        <v>0</v>
      </c>
      <c r="H6" s="58"/>
      <c r="I6" s="104">
        <f>Planning!O6</f>
        <v>0</v>
      </c>
      <c r="J6" s="58"/>
      <c r="K6" s="104">
        <f>Planning!S6</f>
        <v>0</v>
      </c>
      <c r="L6" s="58"/>
      <c r="M6" s="104">
        <f>Planning!W6</f>
        <v>0</v>
      </c>
      <c r="N6" s="58"/>
      <c r="O6" s="104">
        <f>Planning!AA6</f>
        <v>0</v>
      </c>
      <c r="P6" s="57"/>
      <c r="Q6" s="57"/>
      <c r="R6" s="58"/>
      <c r="S6" s="104">
        <f>Planning!AE6</f>
        <v>0</v>
      </c>
      <c r="T6" s="57"/>
      <c r="U6" s="57"/>
      <c r="V6" s="58"/>
      <c r="W6" s="104">
        <f>Planning!AI6</f>
        <v>0</v>
      </c>
      <c r="X6" s="57"/>
      <c r="Y6" s="57"/>
      <c r="Z6" s="58"/>
      <c r="AA6" s="104">
        <f>Planning!AM6</f>
        <v>0</v>
      </c>
      <c r="AB6" s="57"/>
      <c r="AC6" s="57"/>
      <c r="AD6" s="58"/>
      <c r="AE6" s="104">
        <f>Planning!AQ6</f>
        <v>0</v>
      </c>
      <c r="AF6" s="57"/>
      <c r="AG6" s="57"/>
      <c r="AH6" s="58"/>
      <c r="AI6" s="104">
        <f>Planning!AU6</f>
        <v>0</v>
      </c>
      <c r="AJ6" s="57"/>
      <c r="AK6" s="57"/>
      <c r="AL6" s="58"/>
      <c r="AM6" s="104">
        <f>Planning!AY6</f>
        <v>0</v>
      </c>
      <c r="AN6" s="57"/>
      <c r="AO6" s="57"/>
      <c r="AP6" s="58"/>
      <c r="AQ6" s="104">
        <f>Planning!BC6</f>
        <v>0</v>
      </c>
      <c r="AR6" s="57"/>
      <c r="AS6" s="57"/>
      <c r="AT6" s="58"/>
    </row>
    <row r="7" spans="1:46" ht="19.5" customHeight="1" x14ac:dyDescent="0.25">
      <c r="A7" s="101" t="s">
        <v>3</v>
      </c>
      <c r="B7" s="1" t="s">
        <v>4</v>
      </c>
      <c r="C7" s="127" t="str">
        <f>Planning!C7</f>
        <v>xx</v>
      </c>
      <c r="D7" s="128"/>
      <c r="E7" s="127" t="str">
        <f>Planning!G7</f>
        <v>xx</v>
      </c>
      <c r="F7" s="129"/>
      <c r="G7" s="127" t="str">
        <f>Planning!K7</f>
        <v>xx</v>
      </c>
      <c r="H7" s="129"/>
      <c r="I7" s="127" t="str">
        <f>Planning!O7</f>
        <v>xx</v>
      </c>
      <c r="J7" s="129"/>
      <c r="K7" s="127" t="str">
        <f>Planning!S7</f>
        <v>xx</v>
      </c>
      <c r="L7" s="129"/>
      <c r="M7" s="127" t="str">
        <f>Planning!W7</f>
        <v>xx</v>
      </c>
      <c r="N7" s="129"/>
      <c r="O7" s="127">
        <f>Planning!AA7</f>
        <v>0</v>
      </c>
      <c r="P7" s="128"/>
      <c r="Q7" s="128"/>
      <c r="R7" s="129"/>
      <c r="S7" s="127">
        <f>Planning!AE7</f>
        <v>0</v>
      </c>
      <c r="T7" s="128"/>
      <c r="U7" s="128"/>
      <c r="V7" s="129"/>
      <c r="W7" s="127">
        <f>Planning!AI7</f>
        <v>0</v>
      </c>
      <c r="X7" s="128"/>
      <c r="Y7" s="128"/>
      <c r="Z7" s="129"/>
      <c r="AA7" s="127">
        <f>Planning!AM7</f>
        <v>0</v>
      </c>
      <c r="AB7" s="128"/>
      <c r="AC7" s="128"/>
      <c r="AD7" s="129"/>
      <c r="AE7" s="127">
        <f>Planning!AQ7</f>
        <v>0</v>
      </c>
      <c r="AF7" s="128"/>
      <c r="AG7" s="128"/>
      <c r="AH7" s="129"/>
      <c r="AI7" s="127">
        <f>Planning!AU7</f>
        <v>0</v>
      </c>
      <c r="AJ7" s="128"/>
      <c r="AK7" s="128"/>
      <c r="AL7" s="129"/>
      <c r="AM7" s="127">
        <f>Planning!AY7</f>
        <v>0</v>
      </c>
      <c r="AN7" s="128"/>
      <c r="AO7" s="128"/>
      <c r="AP7" s="129"/>
      <c r="AQ7" s="127">
        <f>Planning!BC7</f>
        <v>0</v>
      </c>
      <c r="AR7" s="128"/>
      <c r="AS7" s="128"/>
      <c r="AT7" s="129"/>
    </row>
    <row r="8" spans="1:46" ht="20.25" customHeight="1" thickBot="1" x14ac:dyDescent="0.3">
      <c r="A8" s="119"/>
      <c r="B8" s="10" t="s">
        <v>5</v>
      </c>
      <c r="C8" s="93" t="str">
        <f>Planning!C8</f>
        <v>xx</v>
      </c>
      <c r="D8" s="89"/>
      <c r="E8" s="93" t="str">
        <f>Planning!G8</f>
        <v>xx</v>
      </c>
      <c r="F8" s="94"/>
      <c r="G8" s="93" t="str">
        <f>Planning!K8</f>
        <v>xx</v>
      </c>
      <c r="H8" s="94"/>
      <c r="I8" s="93" t="str">
        <f>Planning!O8</f>
        <v>xx</v>
      </c>
      <c r="J8" s="94"/>
      <c r="K8" s="93" t="str">
        <f>Planning!S8</f>
        <v>xx</v>
      </c>
      <c r="L8" s="94"/>
      <c r="M8" s="93" t="str">
        <f>Planning!W8</f>
        <v>xx</v>
      </c>
      <c r="N8" s="94"/>
      <c r="O8" s="93">
        <f>Planning!AA8</f>
        <v>0</v>
      </c>
      <c r="P8" s="89"/>
      <c r="Q8" s="89"/>
      <c r="R8" s="94"/>
      <c r="S8" s="93">
        <f>Planning!AE8</f>
        <v>0</v>
      </c>
      <c r="T8" s="89"/>
      <c r="U8" s="89"/>
      <c r="V8" s="94"/>
      <c r="W8" s="93">
        <f>Planning!AI8</f>
        <v>0</v>
      </c>
      <c r="X8" s="89"/>
      <c r="Y8" s="89"/>
      <c r="Z8" s="94"/>
      <c r="AA8" s="93">
        <f>Planning!AM8</f>
        <v>0</v>
      </c>
      <c r="AB8" s="89"/>
      <c r="AC8" s="89"/>
      <c r="AD8" s="94"/>
      <c r="AE8" s="93">
        <f>Planning!AQ8</f>
        <v>0</v>
      </c>
      <c r="AF8" s="89"/>
      <c r="AG8" s="89"/>
      <c r="AH8" s="94"/>
      <c r="AI8" s="93">
        <f>Planning!AU8</f>
        <v>0</v>
      </c>
      <c r="AJ8" s="89"/>
      <c r="AK8" s="89"/>
      <c r="AL8" s="94"/>
      <c r="AM8" s="93">
        <f>Planning!AY8</f>
        <v>0</v>
      </c>
      <c r="AN8" s="89"/>
      <c r="AO8" s="89"/>
      <c r="AP8" s="94"/>
      <c r="AQ8" s="93">
        <f>Planning!BC8</f>
        <v>0</v>
      </c>
      <c r="AR8" s="89"/>
      <c r="AS8" s="89"/>
      <c r="AT8" s="94"/>
    </row>
    <row r="9" spans="1:46" ht="24.6" customHeight="1" thickBot="1" x14ac:dyDescent="0.3">
      <c r="A9" s="113" t="s">
        <v>6</v>
      </c>
      <c r="B9" s="114"/>
      <c r="C9" s="30" t="str">
        <f>IF(OR(Planning!C9="Alessandro",Planning!C10="Alessandro",Planning!C11="Alessandro",Planning!E9="Alessandro",Planning!E10="Alessandro",Planning!E11="Alessandro"),"Alessandro","")</f>
        <v>Alessandro</v>
      </c>
      <c r="D9" s="12" t="str">
        <f>IF(AND(Planning!C9="Alessandro",Planning!D9="am"),"am",IF(AND(Planning!C9="Alessandro",Planning!D9="pm"),"pm",""))</f>
        <v>am</v>
      </c>
      <c r="E9" s="30" t="str">
        <f>IF(OR(Planning!I9="Alessandro",Planning!I10="Alessandro",Planning!I11="Alessandro",Planning!G9="Alessandro",Planning!G10="Alessandro",Planning!G11="Alessandro"),"Alessandro","")</f>
        <v/>
      </c>
      <c r="F9" s="12"/>
      <c r="G9" s="30" t="str">
        <f>IF(OR(Planning!I9="Alessandro",Planning!I10="Alessandro",Planning!I11="Alessandro",Planning!K9="Alessandro",Planning!K10="Alessandro",Planning!K11="Alessandro"),"Alessandro","")</f>
        <v/>
      </c>
      <c r="H9" s="12"/>
      <c r="I9" s="30" t="str">
        <f>IF(OR(Planning!M9="Alessandro",Planning!M10="Alessandro",Planning!M11="Alessandro",Planning!O9="Alessandro",Planning!O10="Alessandro",Planning!O11="Alessandro"),"Alessandro","")</f>
        <v/>
      </c>
      <c r="J9" s="12"/>
      <c r="K9" s="20" t="str">
        <f>IF(Planning!S9="Alessandro","Alessandro","")</f>
        <v/>
      </c>
      <c r="L9" s="12"/>
      <c r="M9" s="20" t="str">
        <f>IF(Planning!W9="Alessandro","Alessandro","")</f>
        <v/>
      </c>
      <c r="N9" s="11"/>
      <c r="O9" s="20"/>
      <c r="P9" s="4"/>
      <c r="Q9" s="24"/>
      <c r="R9" s="11"/>
      <c r="S9" s="20"/>
      <c r="T9" s="4"/>
      <c r="U9" s="24"/>
      <c r="V9" s="11"/>
      <c r="W9" s="20"/>
      <c r="X9" s="4"/>
      <c r="Y9" s="24"/>
      <c r="Z9" s="11"/>
      <c r="AA9" s="20"/>
      <c r="AB9" s="4"/>
      <c r="AC9" s="24"/>
      <c r="AD9" s="11"/>
      <c r="AE9" s="20"/>
      <c r="AF9" s="4"/>
      <c r="AG9" s="24"/>
      <c r="AH9" s="11"/>
      <c r="AI9" s="20"/>
      <c r="AJ9" s="4"/>
      <c r="AK9" s="24"/>
      <c r="AL9" s="11"/>
      <c r="AM9" s="20"/>
      <c r="AN9" s="4"/>
      <c r="AO9" s="4"/>
      <c r="AP9" s="11"/>
      <c r="AQ9" s="20"/>
      <c r="AR9" s="4"/>
      <c r="AS9" s="24"/>
      <c r="AT9" s="11"/>
    </row>
    <row r="10" spans="1:46" ht="24.6" customHeight="1" thickBot="1" x14ac:dyDescent="0.3">
      <c r="A10" s="113" t="s">
        <v>7</v>
      </c>
      <c r="B10" s="114"/>
      <c r="C10" s="30" t="str">
        <f>IF(OR(Planning!C12="Alessandro",Planning!C13="Alessandro",Planning!C14="Alessandro",Planning!E12="Alessandro",Planning!E13="Alessandro",Planning!E14="Alessandro"),"Alessandro","")</f>
        <v/>
      </c>
      <c r="D10" s="12" t="str">
        <f>IF(AND(Planning!C9="Alessandro",Planning!D9="pm"),"pm","")</f>
        <v/>
      </c>
      <c r="E10" s="30" t="str">
        <f>IF(OR(Planning!I12="Alessandro",Planning!I13="Alessandro",Planning!I14="Alessandro",Planning!G12="Alessandro",Planning!G13="Alessandro",Planning!G14="Alessandro"),"Alessandro","")</f>
        <v>Alessandro</v>
      </c>
      <c r="F10" s="12"/>
      <c r="G10" s="30" t="str">
        <f>IF(OR(Planning!I12="Alessandro",Planning!I13="Alessandro",Planning!I14="Alessandro",Planning!K12="Alessandro",Planning!K13="Alessandro",Planning!K14="Alessandro"),"Alessandro","")</f>
        <v/>
      </c>
      <c r="H10" s="12"/>
      <c r="I10" s="30" t="str">
        <f>IF(OR(Planning!M12="Alessandro",Planning!M13="Alessandro",Planning!M14="Alessandro",Planning!O12="Alessandro",Planning!O13="Alessandro",Planning!O14="Alessandro"),"Alessandro","")</f>
        <v/>
      </c>
      <c r="J10" s="12"/>
      <c r="K10" s="20" t="str">
        <f>IF(Planning!S12="Alessandro","Alessandro","")</f>
        <v/>
      </c>
      <c r="L10" s="12"/>
      <c r="M10" s="20" t="str">
        <f>IF(Planning!W12="Alessandro","Alessandro","")</f>
        <v/>
      </c>
      <c r="N10" s="6"/>
      <c r="O10" s="23"/>
      <c r="P10" s="5"/>
      <c r="Q10" s="27"/>
      <c r="R10" s="6"/>
      <c r="S10" s="23"/>
      <c r="T10" s="5"/>
      <c r="U10" s="27"/>
      <c r="V10" s="6"/>
      <c r="W10" s="23"/>
      <c r="X10" s="5"/>
      <c r="Y10" s="27"/>
      <c r="Z10" s="6"/>
      <c r="AA10" s="23"/>
      <c r="AB10" s="5"/>
      <c r="AC10" s="27"/>
      <c r="AD10" s="6"/>
      <c r="AE10" s="23"/>
      <c r="AF10" s="5"/>
      <c r="AG10" s="27"/>
      <c r="AH10" s="6"/>
      <c r="AI10" s="23"/>
      <c r="AJ10" s="5"/>
      <c r="AK10" s="27"/>
      <c r="AL10" s="6"/>
      <c r="AM10" s="23"/>
      <c r="AN10" s="5"/>
      <c r="AO10" s="5"/>
      <c r="AP10" s="6"/>
      <c r="AQ10" s="23"/>
      <c r="AR10" s="5"/>
      <c r="AS10" s="27"/>
      <c r="AT10" s="6"/>
    </row>
    <row r="11" spans="1:46" ht="24.6" customHeight="1" thickBot="1" x14ac:dyDescent="0.3">
      <c r="A11" s="113" t="s">
        <v>8</v>
      </c>
      <c r="B11" s="114"/>
      <c r="C11" s="30" t="str">
        <f>IF(OR(Planning!C15="Alessandro",Planning!C16="Alessandro",Planning!C17="Alessandro",Planning!E15="Alessandro",Planning!E16="Alessandro",Planning!E17="Alessandro"),"Alessandro","")</f>
        <v>Alessandro</v>
      </c>
      <c r="D11" s="12">
        <f>IF(C11="Alessandro",Planning!D15,"")</f>
        <v>0</v>
      </c>
      <c r="E11" s="30" t="str">
        <f>IF(OR(Planning!I15="Alessandro",Planning!I16="Alessandro",Planning!I17="Alessandro",Planning!G15="Alessandro",Planning!G16="Alessandro",Planning!G17="Alessandro"),"Alessandro","")</f>
        <v/>
      </c>
      <c r="F11" s="12"/>
      <c r="G11" s="30" t="str">
        <f>IF(OR(Planning!I15="Alessandro",Planning!I16="Alessandro",Planning!I17="Alessandro",Planning!K15="Alessandro",Planning!K16="Alessandro",Planning!K17="Alessandro"),"Alessandro","")</f>
        <v/>
      </c>
      <c r="H11" s="12"/>
      <c r="I11" s="30" t="str">
        <f>IF(OR(Planning!M15="Alessandro",Planning!M16="Alessandro",Planning!M17="Alessandro",Planning!O15="Alessandro",Planning!O16="Alessandro",Planning!O17="Alessandro"),"Alessandro","")</f>
        <v/>
      </c>
      <c r="J11" s="12"/>
      <c r="K11" s="20" t="str">
        <f>IF(Planning!S15="Alessandro","Alessandro","")</f>
        <v/>
      </c>
      <c r="L11" s="12"/>
      <c r="M11" s="20" t="str">
        <f>IF(Planning!W15="Alessandro","Alessandro","")</f>
        <v/>
      </c>
      <c r="N11" s="6"/>
      <c r="O11" s="23"/>
      <c r="P11" s="5"/>
      <c r="Q11" s="27"/>
      <c r="R11" s="6"/>
      <c r="S11" s="23"/>
      <c r="T11" s="5"/>
      <c r="U11" s="27"/>
      <c r="V11" s="6"/>
      <c r="W11" s="23"/>
      <c r="X11" s="5"/>
      <c r="Y11" s="27"/>
      <c r="Z11" s="6"/>
      <c r="AA11" s="23"/>
      <c r="AB11" s="5"/>
      <c r="AC11" s="27"/>
      <c r="AD11" s="6"/>
      <c r="AE11" s="23"/>
      <c r="AF11" s="5"/>
      <c r="AG11" s="27"/>
      <c r="AH11" s="6"/>
      <c r="AI11" s="23"/>
      <c r="AJ11" s="5"/>
      <c r="AK11" s="27"/>
      <c r="AL11" s="6"/>
      <c r="AM11" s="23"/>
      <c r="AN11" s="5"/>
      <c r="AO11" s="5"/>
      <c r="AP11" s="6"/>
      <c r="AQ11" s="23"/>
      <c r="AR11" s="5"/>
      <c r="AS11" s="27"/>
      <c r="AT11" s="6"/>
    </row>
    <row r="12" spans="1:46" ht="24.6" customHeight="1" thickBot="1" x14ac:dyDescent="0.3">
      <c r="A12" s="113" t="s">
        <v>9</v>
      </c>
      <c r="B12" s="114"/>
      <c r="C12" s="30" t="str">
        <f>IF(OR(Planning!C18="Alessandro",Planning!C19="Alessandro",Planning!C20="Alessandro",Planning!E18="Alessandro",Planning!E19="Alessandro",Planning!E20="Alessandro"),"Alessandro","")</f>
        <v>Alessandro</v>
      </c>
      <c r="D12" s="12">
        <f>IF(C12="Alessandro",Planning!D18,"")</f>
        <v>0</v>
      </c>
      <c r="E12" s="30" t="str">
        <f>IF(OR(Planning!I18="Alessandro",Planning!I19="Alessandro",Planning!I20="Alessandro",Planning!G18="Alessandro",Planning!G19="Alessandro",Planning!G20="Alessandro"),"Alessandro","")</f>
        <v/>
      </c>
      <c r="F12" s="12"/>
      <c r="G12" s="30" t="str">
        <f>IF(OR(Planning!I18="Alessandro",Planning!I19="Alessandro",Planning!I20="Alessandro",Planning!K18="Alessandro",Planning!K19="Alessandro",Planning!K20="Alessandro"),"Alessandro","")</f>
        <v/>
      </c>
      <c r="H12" s="12"/>
      <c r="I12" s="30" t="str">
        <f>IF(OR(Planning!M18="Alessandro",Planning!M19="Alessandro",Planning!M20="Alessandro",Planning!O18="Alessandro",Planning!O19="Alessandro",Planning!O20="Alessandro"),"Alessandro","")</f>
        <v/>
      </c>
      <c r="J12" s="12"/>
      <c r="K12" s="20" t="str">
        <f>IF(Planning!S18="Alessandro","Alessandro","")</f>
        <v>Alessandro</v>
      </c>
      <c r="L12" s="12"/>
      <c r="M12" s="20" t="str">
        <f>IF(Planning!W18="Alessandro","Alessandro","")</f>
        <v/>
      </c>
      <c r="N12" s="6"/>
      <c r="O12" s="23"/>
      <c r="P12" s="5"/>
      <c r="Q12" s="27"/>
      <c r="R12" s="6"/>
      <c r="S12" s="23"/>
      <c r="T12" s="5"/>
      <c r="U12" s="27"/>
      <c r="V12" s="6"/>
      <c r="W12" s="23"/>
      <c r="X12" s="5"/>
      <c r="Y12" s="27"/>
      <c r="Z12" s="6"/>
      <c r="AA12" s="23"/>
      <c r="AB12" s="5"/>
      <c r="AC12" s="27"/>
      <c r="AD12" s="6"/>
      <c r="AE12" s="23"/>
      <c r="AF12" s="5"/>
      <c r="AG12" s="27"/>
      <c r="AH12" s="6"/>
      <c r="AI12" s="23"/>
      <c r="AJ12" s="5"/>
      <c r="AK12" s="27"/>
      <c r="AL12" s="6"/>
      <c r="AM12" s="23"/>
      <c r="AN12" s="5"/>
      <c r="AO12" s="5"/>
      <c r="AP12" s="6"/>
      <c r="AQ12" s="23"/>
      <c r="AR12" s="5"/>
      <c r="AS12" s="27"/>
      <c r="AT12" s="6"/>
    </row>
    <row r="13" spans="1:46" ht="24.6" customHeight="1" thickBot="1" x14ac:dyDescent="0.3">
      <c r="A13" s="138" t="s">
        <v>10</v>
      </c>
      <c r="B13" s="139"/>
      <c r="C13" s="31" t="str">
        <f>IF(OR(Planning!C21="Alessandro",Planning!C22="Alessandro",Planning!C23="Alessandro",Planning!E21="Alessandro",Planning!E22="Alessandro",Planning!E23="Alessandro"),"Alessandro","")</f>
        <v>Alessandro</v>
      </c>
      <c r="D13" s="12">
        <f>IF(C13="Alessandro",Planning!D21,"")</f>
        <v>0</v>
      </c>
      <c r="E13" s="31" t="str">
        <f>IF(OR(Planning!I21="Alessandro",Planning!I22="Alessandro",Planning!I23="Alessandro",Planning!G21="Alessandro",Planning!G22="Alessandro",Planning!G23="Alessandro"),"Alessandro","")</f>
        <v>Alessandro</v>
      </c>
      <c r="F13" s="12"/>
      <c r="G13" s="31" t="str">
        <f>IF(OR(Planning!I21="Alessandro",Planning!I22="Alessandro",Planning!I23="Alessandro",Planning!K21="Alessandro",Planning!K22="Alessandro",Planning!K23="Alessandro"),"Alessandro","")</f>
        <v/>
      </c>
      <c r="H13" s="12"/>
      <c r="I13" s="31" t="str">
        <f>IF(OR(Planning!M21="Alessandro",Planning!M22="Alessandro",Planning!M23="Alessandro",Planning!O21="Alessandro",Planning!O22="Alessandro",Planning!O23="Alessandro"),"Alessandro","")</f>
        <v/>
      </c>
      <c r="J13" s="12"/>
      <c r="K13" s="20" t="str">
        <f>IF(Planning!S21="Alessandro","Alessandro","")</f>
        <v/>
      </c>
      <c r="L13" s="12"/>
      <c r="M13" s="20" t="str">
        <f>IF(Planning!W21="Alessandro","Alessandro","")</f>
        <v>Alessandro</v>
      </c>
      <c r="N13" s="6"/>
      <c r="O13" s="23"/>
      <c r="P13" s="5"/>
      <c r="Q13" s="27"/>
      <c r="R13" s="6"/>
      <c r="S13" s="23"/>
      <c r="T13" s="5"/>
      <c r="U13" s="27"/>
      <c r="V13" s="6"/>
      <c r="W13" s="23"/>
      <c r="X13" s="5"/>
      <c r="Y13" s="27"/>
      <c r="Z13" s="6"/>
      <c r="AA13" s="23"/>
      <c r="AB13" s="5"/>
      <c r="AC13" s="27"/>
      <c r="AD13" s="6"/>
      <c r="AE13" s="23"/>
      <c r="AF13" s="5"/>
      <c r="AG13" s="27"/>
      <c r="AH13" s="6"/>
      <c r="AI13" s="23"/>
      <c r="AJ13" s="5"/>
      <c r="AK13" s="27"/>
      <c r="AL13" s="6"/>
      <c r="AM13" s="23"/>
      <c r="AN13" s="5"/>
      <c r="AO13" s="5"/>
      <c r="AP13" s="6"/>
      <c r="AQ13" s="23"/>
      <c r="AR13" s="5"/>
      <c r="AS13" s="27"/>
      <c r="AT13" s="6"/>
    </row>
    <row r="14" spans="1:46" x14ac:dyDescent="0.25">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c r="AN14" s="2"/>
      <c r="AO14" s="2"/>
      <c r="AP14" s="2"/>
      <c r="AQ14" s="2"/>
      <c r="AR14" s="2"/>
      <c r="AS14" s="2"/>
      <c r="AT14" s="2"/>
    </row>
    <row r="18" spans="3:14" x14ac:dyDescent="0.25">
      <c r="C18" s="140" t="str">
        <f ca="1">IFERROR(IF(SEARCH("alessandro",_xlfn.TEXTJOIN(,,OFFSET(Planning!$C$9:$F$11,MATCH(Alessandro!$A9,Planning!$A:$A,0)-9,MATCH(C$2,Planning!$2:$2,0)-3,3,4)))&gt;0,"alesandro",""),"")</f>
        <v>alesandro</v>
      </c>
      <c r="D18" s="140" t="str" cm="1">
        <f t="array" aca="1" ref="D18" ca="1">IFERROR(INDIRECT(ADDRESS(SUMPRODUCT((OFFSET(Planning!$C$9:$F$11,MATCH(Alessandro!$A9,Planning!$A:$A,0)-9,MATCH(C$2,Planning!$2:$2,0)-3,3,4)="alessandro")*(ROW(OFFSET(Planning!$C$9:$F$11,MATCH(Alessandro!$A9,Planning!$A:$A,0)-9,MATCH(C$2,Planning!$2:$2,0)-3,3,4)))),SUMPRODUCT((OFFSET(Planning!$C$9:$F$11,MATCH(Alessandro!$A9,Planning!$A:$A,0)-9,MATCH(C$2,Planning!$2:$2,0)-3,3,4)="alessandro")*(COLUMN(OFFSET(Planning!$C$9:$F$11,MATCH(Alessandro!$A9,Planning!$A:$A,0)-9,MATCH(C$2,Planning!$2:$2,0)-3,3,4))))+1,,,"planning")),"")</f>
        <v>am</v>
      </c>
      <c r="E18" s="140" t="str">
        <f ca="1">IFERROR(IF(SEARCH("alessandro",_xlfn.TEXTJOIN(,,OFFSET(Planning!$C$9:$F$11,MATCH(Alessandro!$A9,Planning!$A:$A,0)-9,MATCH(E$2,Planning!$2:$2,0)-3,3,4)))&gt;0,"alesandro",""),"")</f>
        <v/>
      </c>
      <c r="F18" s="140" t="str" cm="1">
        <f t="array" aca="1" ref="F18" ca="1">IFERROR(INDIRECT(ADDRESS(SUMPRODUCT((OFFSET(Planning!$C$9:$F$11,MATCH(Alessandro!$A9,Planning!$A:$A,0)-9,MATCH(E$2,Planning!$2:$2,0)-3,3,4)="alessandro")*(ROW(OFFSET(Planning!$C$9:$F$11,MATCH(Alessandro!$A9,Planning!$A:$A,0)-9,MATCH(E$2,Planning!$2:$2,0)-3,3,4)))),SUMPRODUCT((OFFSET(Planning!$C$9:$F$11,MATCH(Alessandro!$A9,Planning!$A:$A,0)-9,MATCH(E$2,Planning!$2:$2,0)-3,3,4)="alessandro")*(COLUMN(OFFSET(Planning!$C$9:$F$11,MATCH(Alessandro!$A9,Planning!$A:$A,0)-9,MATCH(E$2,Planning!$2:$2,0)-3,3,4))))+1,,,"planning")),"")</f>
        <v/>
      </c>
      <c r="G18" s="140" t="str">
        <f ca="1">IFERROR(IF(SEARCH("alessandro",_xlfn.TEXTJOIN(,,OFFSET(Planning!$C$9:$F$11,MATCH(Alessandro!$A9,Planning!$A:$A,0)-9,MATCH(G$2,Planning!$2:$2,0)-3,3,4)))&gt;0,"alesandro",""),"")</f>
        <v/>
      </c>
      <c r="H18" s="140" t="str" cm="1">
        <f t="array" aca="1" ref="H18" ca="1">IFERROR(INDIRECT(ADDRESS(SUMPRODUCT((OFFSET(Planning!$C$9:$F$11,MATCH(Alessandro!$A9,Planning!$A:$A,0)-9,MATCH(G$2,Planning!$2:$2,0)-3,3,4)="alessandro")*(ROW(OFFSET(Planning!$C$9:$F$11,MATCH(Alessandro!$A9,Planning!$A:$A,0)-9,MATCH(G$2,Planning!$2:$2,0)-3,3,4)))),SUMPRODUCT((OFFSET(Planning!$C$9:$F$11,MATCH(Alessandro!$A9,Planning!$A:$A,0)-9,MATCH(G$2,Planning!$2:$2,0)-3,3,4)="alessandro")*(COLUMN(OFFSET(Planning!$C$9:$F$11,MATCH(Alessandro!$A9,Planning!$A:$A,0)-9,MATCH(G$2,Planning!$2:$2,0)-3,3,4))))+1,,,"planning")),"")</f>
        <v/>
      </c>
      <c r="I18" s="140" t="str">
        <f ca="1">IFERROR(IF(SEARCH("alessandro",_xlfn.TEXTJOIN(,,OFFSET(Planning!$C$9:$F$11,MATCH(Alessandro!$A9,Planning!$A:$A,0)-9,MATCH(I$2,Planning!$2:$2,0)-3,3,4)))&gt;0,"alesandro",""),"")</f>
        <v/>
      </c>
      <c r="J18" s="140" t="str" cm="1">
        <f t="array" aca="1" ref="J18" ca="1">IFERROR(INDIRECT(ADDRESS(SUMPRODUCT((OFFSET(Planning!$C$9:$F$11,MATCH(Alessandro!$A9,Planning!$A:$A,0)-9,MATCH(I$2,Planning!$2:$2,0)-3,3,4)="alessandro")*(ROW(OFFSET(Planning!$C$9:$F$11,MATCH(Alessandro!$A9,Planning!$A:$A,0)-9,MATCH(I$2,Planning!$2:$2,0)-3,3,4)))),SUMPRODUCT((OFFSET(Planning!$C$9:$F$11,MATCH(Alessandro!$A9,Planning!$A:$A,0)-9,MATCH(I$2,Planning!$2:$2,0)-3,3,4)="alessandro")*(COLUMN(OFFSET(Planning!$C$9:$F$11,MATCH(Alessandro!$A9,Planning!$A:$A,0)-9,MATCH(I$2,Planning!$2:$2,0)-3,3,4))))+1,,,"planning")),"")</f>
        <v/>
      </c>
      <c r="K18" s="140" t="str">
        <f ca="1">IFERROR(IF(SEARCH("alessandro",_xlfn.TEXTJOIN(,,OFFSET(Planning!$C$9:$F$11,MATCH(Alessandro!$A9,Planning!$A:$A,0)-9,MATCH(K$2,Planning!$2:$2,0)-3,3,4)))&gt;0,"alesandro",""),"")</f>
        <v/>
      </c>
      <c r="L18" s="140" t="str" cm="1">
        <f t="array" aca="1" ref="L18" ca="1">IFERROR(INDIRECT(ADDRESS(SUMPRODUCT((OFFSET(Planning!$C$9:$F$11,MATCH(Alessandro!$A9,Planning!$A:$A,0)-9,MATCH(K$2,Planning!$2:$2,0)-3,3,4)="alessandro")*(ROW(OFFSET(Planning!$C$9:$F$11,MATCH(Alessandro!$A9,Planning!$A:$A,0)-9,MATCH(K$2,Planning!$2:$2,0)-3,3,4)))),SUMPRODUCT((OFFSET(Planning!$C$9:$F$11,MATCH(Alessandro!$A9,Planning!$A:$A,0)-9,MATCH(K$2,Planning!$2:$2,0)-3,3,4)="alessandro")*(COLUMN(OFFSET(Planning!$C$9:$F$11,MATCH(Alessandro!$A9,Planning!$A:$A,0)-9,MATCH(K$2,Planning!$2:$2,0)-3,3,4))))+1,,,"planning")),"")</f>
        <v/>
      </c>
      <c r="M18" s="140" t="str">
        <f ca="1">IFERROR(IF(SEARCH("alessandro",_xlfn.TEXTJOIN(,,OFFSET(Planning!$C$9:$F$11,MATCH(Alessandro!$A9,Planning!$A:$A,0)-9,MATCH(M$2,Planning!$2:$2,0)-3,3,4)))&gt;0,"alesandro",""),"")</f>
        <v/>
      </c>
      <c r="N18" s="140" t="str" cm="1">
        <f t="array" aca="1" ref="N18" ca="1">IFERROR(INDIRECT(ADDRESS(SUMPRODUCT((OFFSET(Planning!$C$9:$F$11,MATCH(Alessandro!$A9,Planning!$A:$A,0)-9,MATCH(M$2,Planning!$2:$2,0)-3,3,4)="alessandro")*(ROW(OFFSET(Planning!$C$9:$F$11,MATCH(Alessandro!$A9,Planning!$A:$A,0)-9,MATCH(M$2,Planning!$2:$2,0)-3,3,4)))),SUMPRODUCT((OFFSET(Planning!$C$9:$F$11,MATCH(Alessandro!$A9,Planning!$A:$A,0)-9,MATCH(M$2,Planning!$2:$2,0)-3,3,4)="alessandro")*(COLUMN(OFFSET(Planning!$C$9:$F$11,MATCH(Alessandro!$A9,Planning!$A:$A,0)-9,MATCH(M$2,Planning!$2:$2,0)-3,3,4))))+1,,,"planning")),"")</f>
        <v/>
      </c>
    </row>
    <row r="19" spans="3:14" x14ac:dyDescent="0.25">
      <c r="C19" s="140" t="str">
        <f ca="1">IFERROR(IF(SEARCH("alessandro",_xlfn.TEXTJOIN(,,OFFSET(Planning!$C$9:$F$11,MATCH(Alessandro!$A10,Planning!$A:$A,0)-9,MATCH(C$2,Planning!$2:$2,0)-3,3,4)))&gt;0,"alesandro",""),"")</f>
        <v/>
      </c>
      <c r="D19" s="140" t="str" cm="1">
        <f t="array" aca="1" ref="D19" ca="1">IFERROR(INDIRECT(ADDRESS(SUMPRODUCT((OFFSET(Planning!$C$9:$F$11,MATCH(Alessandro!$A10,Planning!$A:$A,0)-9,MATCH(C$2,Planning!$2:$2,0)-3,3,4)="alessandro")*(ROW(OFFSET(Planning!$C$9:$F$11,MATCH(Alessandro!$A10,Planning!$A:$A,0)-9,MATCH(C$2,Planning!$2:$2,0)-3,3,4)))),SUMPRODUCT((OFFSET(Planning!$C$9:$F$11,MATCH(Alessandro!$A10,Planning!$A:$A,0)-9,MATCH(C$2,Planning!$2:$2,0)-3,3,4)="alessandro")*(COLUMN(OFFSET(Planning!$C$9:$F$11,MATCH(Alessandro!$A10,Planning!$A:$A,0)-9,MATCH(C$2,Planning!$2:$2,0)-3,3,4))))+1,,,"planning")),"")</f>
        <v/>
      </c>
      <c r="E19" s="140" t="str">
        <f ca="1">IFERROR(IF(SEARCH("alessandro",_xlfn.TEXTJOIN(,,OFFSET(Planning!$C$9:$F$11,MATCH(Alessandro!$A10,Planning!$A:$A,0)-9,MATCH(E$2,Planning!$2:$2,0)-3,3,4)))&gt;0,"alesandro",""),"")</f>
        <v>alesandro</v>
      </c>
      <c r="F19" s="140" t="str" cm="1">
        <f t="array" aca="1" ref="F19" ca="1">IFERROR(INDIRECT(ADDRESS(SUMPRODUCT((OFFSET(Planning!$C$9:$F$11,MATCH(Alessandro!$A10,Planning!$A:$A,0)-9,MATCH(E$2,Planning!$2:$2,0)-3,3,4)="alessandro")*(ROW(OFFSET(Planning!$C$9:$F$11,MATCH(Alessandro!$A10,Planning!$A:$A,0)-9,MATCH(E$2,Planning!$2:$2,0)-3,3,4)))),SUMPRODUCT((OFFSET(Planning!$C$9:$F$11,MATCH(Alessandro!$A10,Planning!$A:$A,0)-9,MATCH(E$2,Planning!$2:$2,0)-3,3,4)="alessandro")*(COLUMN(OFFSET(Planning!$C$9:$F$11,MATCH(Alessandro!$A10,Planning!$A:$A,0)-9,MATCH(E$2,Planning!$2:$2,0)-3,3,4))))+1,,,"planning")),"")</f>
        <v>pm</v>
      </c>
      <c r="G19" s="140" t="str">
        <f ca="1">IFERROR(IF(SEARCH("alessandro",_xlfn.TEXTJOIN(,,OFFSET(Planning!$C$9:$F$11,MATCH(Alessandro!$A10,Planning!$A:$A,0)-9,MATCH(G$2,Planning!$2:$2,0)-3,3,4)))&gt;0,"alesandro",""),"")</f>
        <v/>
      </c>
      <c r="H19" s="140" t="str" cm="1">
        <f t="array" aca="1" ref="H19" ca="1">IFERROR(INDIRECT(ADDRESS(SUMPRODUCT((OFFSET(Planning!$C$9:$F$11,MATCH(Alessandro!$A10,Planning!$A:$A,0)-9,MATCH(G$2,Planning!$2:$2,0)-3,3,4)="alessandro")*(ROW(OFFSET(Planning!$C$9:$F$11,MATCH(Alessandro!$A10,Planning!$A:$A,0)-9,MATCH(G$2,Planning!$2:$2,0)-3,3,4)))),SUMPRODUCT((OFFSET(Planning!$C$9:$F$11,MATCH(Alessandro!$A10,Planning!$A:$A,0)-9,MATCH(G$2,Planning!$2:$2,0)-3,3,4)="alessandro")*(COLUMN(OFFSET(Planning!$C$9:$F$11,MATCH(Alessandro!$A10,Planning!$A:$A,0)-9,MATCH(G$2,Planning!$2:$2,0)-3,3,4))))+1,,,"planning")),"")</f>
        <v/>
      </c>
      <c r="I19" s="140" t="str">
        <f ca="1">IFERROR(IF(SEARCH("alessandro",_xlfn.TEXTJOIN(,,OFFSET(Planning!$C$9:$F$11,MATCH(Alessandro!$A10,Planning!$A:$A,0)-9,MATCH(I$2,Planning!$2:$2,0)-3,3,4)))&gt;0,"alesandro",""),"")</f>
        <v/>
      </c>
      <c r="J19" s="140" t="str" cm="1">
        <f t="array" aca="1" ref="J19" ca="1">IFERROR(INDIRECT(ADDRESS(SUMPRODUCT((OFFSET(Planning!$C$9:$F$11,MATCH(Alessandro!$A10,Planning!$A:$A,0)-9,MATCH(I$2,Planning!$2:$2,0)-3,3,4)="alessandro")*(ROW(OFFSET(Planning!$C$9:$F$11,MATCH(Alessandro!$A10,Planning!$A:$A,0)-9,MATCH(I$2,Planning!$2:$2,0)-3,3,4)))),SUMPRODUCT((OFFSET(Planning!$C$9:$F$11,MATCH(Alessandro!$A10,Planning!$A:$A,0)-9,MATCH(I$2,Planning!$2:$2,0)-3,3,4)="alessandro")*(COLUMN(OFFSET(Planning!$C$9:$F$11,MATCH(Alessandro!$A10,Planning!$A:$A,0)-9,MATCH(I$2,Planning!$2:$2,0)-3,3,4))))+1,,,"planning")),"")</f>
        <v/>
      </c>
      <c r="K19" s="140" t="str">
        <f ca="1">IFERROR(IF(SEARCH("alessandro",_xlfn.TEXTJOIN(,,OFFSET(Planning!$C$9:$F$11,MATCH(Alessandro!$A10,Planning!$A:$A,0)-9,MATCH(K$2,Planning!$2:$2,0)-3,3,4)))&gt;0,"alesandro",""),"")</f>
        <v/>
      </c>
      <c r="L19" s="140" t="str" cm="1">
        <f t="array" aca="1" ref="L19" ca="1">IFERROR(INDIRECT(ADDRESS(SUMPRODUCT((OFFSET(Planning!$C$9:$F$11,MATCH(Alessandro!$A10,Planning!$A:$A,0)-9,MATCH(K$2,Planning!$2:$2,0)-3,3,4)="alessandro")*(ROW(OFFSET(Planning!$C$9:$F$11,MATCH(Alessandro!$A10,Planning!$A:$A,0)-9,MATCH(K$2,Planning!$2:$2,0)-3,3,4)))),SUMPRODUCT((OFFSET(Planning!$C$9:$F$11,MATCH(Alessandro!$A10,Planning!$A:$A,0)-9,MATCH(K$2,Planning!$2:$2,0)-3,3,4)="alessandro")*(COLUMN(OFFSET(Planning!$C$9:$F$11,MATCH(Alessandro!$A10,Planning!$A:$A,0)-9,MATCH(K$2,Planning!$2:$2,0)-3,3,4))))+1,,,"planning")),"")</f>
        <v/>
      </c>
      <c r="M19" s="140" t="str">
        <f ca="1">IFERROR(IF(SEARCH("alessandro",_xlfn.TEXTJOIN(,,OFFSET(Planning!$C$9:$F$11,MATCH(Alessandro!$A10,Planning!$A:$A,0)-9,MATCH(M$2,Planning!$2:$2,0)-3,3,4)))&gt;0,"alesandro",""),"")</f>
        <v/>
      </c>
      <c r="N19" s="140" t="str" cm="1">
        <f t="array" aca="1" ref="N19" ca="1">IFERROR(INDIRECT(ADDRESS(SUMPRODUCT((OFFSET(Planning!$C$9:$F$11,MATCH(Alessandro!$A10,Planning!$A:$A,0)-9,MATCH(M$2,Planning!$2:$2,0)-3,3,4)="alessandro")*(ROW(OFFSET(Planning!$C$9:$F$11,MATCH(Alessandro!$A10,Planning!$A:$A,0)-9,MATCH(M$2,Planning!$2:$2,0)-3,3,4)))),SUMPRODUCT((OFFSET(Planning!$C$9:$F$11,MATCH(Alessandro!$A10,Planning!$A:$A,0)-9,MATCH(M$2,Planning!$2:$2,0)-3,3,4)="alessandro")*(COLUMN(OFFSET(Planning!$C$9:$F$11,MATCH(Alessandro!$A10,Planning!$A:$A,0)-9,MATCH(M$2,Planning!$2:$2,0)-3,3,4))))+1,,,"planning")),"")</f>
        <v/>
      </c>
    </row>
    <row r="20" spans="3:14" x14ac:dyDescent="0.25">
      <c r="C20" s="140" t="str">
        <f ca="1">IFERROR(IF(SEARCH("alessandro",_xlfn.TEXTJOIN(,,OFFSET(Planning!$C$9:$F$11,MATCH(Alessandro!$A11,Planning!$A:$A,0)-9,MATCH(C$2,Planning!$2:$2,0)-3,3,4)))&gt;0,"alesandro",""),"")</f>
        <v>alesandro</v>
      </c>
      <c r="D20" s="140" t="str" cm="1">
        <f t="array" aca="1" ref="D20" ca="1">IFERROR(INDIRECT(ADDRESS(SUMPRODUCT((OFFSET(Planning!$C$9:$F$11,MATCH(Alessandro!$A11,Planning!$A:$A,0)-9,MATCH(C$2,Planning!$2:$2,0)-3,3,4)="alessandro")*(ROW(OFFSET(Planning!$C$9:$F$11,MATCH(Alessandro!$A11,Planning!$A:$A,0)-9,MATCH(C$2,Planning!$2:$2,0)-3,3,4)))),SUMPRODUCT((OFFSET(Planning!$C$9:$F$11,MATCH(Alessandro!$A11,Planning!$A:$A,0)-9,MATCH(C$2,Planning!$2:$2,0)-3,3,4)="alessandro")*(COLUMN(OFFSET(Planning!$C$9:$F$11,MATCH(Alessandro!$A11,Planning!$A:$A,0)-9,MATCH(C$2,Planning!$2:$2,0)-3,3,4))))+1,,,"planning")),"")</f>
        <v>am</v>
      </c>
      <c r="E20" s="140" t="str">
        <f ca="1">IFERROR(IF(SEARCH("alessandro",_xlfn.TEXTJOIN(,,OFFSET(Planning!$C$9:$F$11,MATCH(Alessandro!$A11,Planning!$A:$A,0)-9,MATCH(E$2,Planning!$2:$2,0)-3,3,4)))&gt;0,"alesandro",""),"")</f>
        <v/>
      </c>
      <c r="F20" s="140" t="str" cm="1">
        <f t="array" aca="1" ref="F20" ca="1">IFERROR(INDIRECT(ADDRESS(SUMPRODUCT((OFFSET(Planning!$C$9:$F$11,MATCH(Alessandro!$A11,Planning!$A:$A,0)-9,MATCH(E$2,Planning!$2:$2,0)-3,3,4)="alessandro")*(ROW(OFFSET(Planning!$C$9:$F$11,MATCH(Alessandro!$A11,Planning!$A:$A,0)-9,MATCH(E$2,Planning!$2:$2,0)-3,3,4)))),SUMPRODUCT((OFFSET(Planning!$C$9:$F$11,MATCH(Alessandro!$A11,Planning!$A:$A,0)-9,MATCH(E$2,Planning!$2:$2,0)-3,3,4)="alessandro")*(COLUMN(OFFSET(Planning!$C$9:$F$11,MATCH(Alessandro!$A11,Planning!$A:$A,0)-9,MATCH(E$2,Planning!$2:$2,0)-3,3,4))))+1,,,"planning")),"")</f>
        <v/>
      </c>
      <c r="G20" s="140" t="str">
        <f ca="1">IFERROR(IF(SEARCH("alessandro",_xlfn.TEXTJOIN(,,OFFSET(Planning!$C$9:$F$11,MATCH(Alessandro!$A11,Planning!$A:$A,0)-9,MATCH(G$2,Planning!$2:$2,0)-3,3,4)))&gt;0,"alesandro",""),"")</f>
        <v/>
      </c>
      <c r="H20" s="140" t="str" cm="1">
        <f t="array" aca="1" ref="H20" ca="1">IFERROR(INDIRECT(ADDRESS(SUMPRODUCT((OFFSET(Planning!$C$9:$F$11,MATCH(Alessandro!$A11,Planning!$A:$A,0)-9,MATCH(G$2,Planning!$2:$2,0)-3,3,4)="alessandro")*(ROW(OFFSET(Planning!$C$9:$F$11,MATCH(Alessandro!$A11,Planning!$A:$A,0)-9,MATCH(G$2,Planning!$2:$2,0)-3,3,4)))),SUMPRODUCT((OFFSET(Planning!$C$9:$F$11,MATCH(Alessandro!$A11,Planning!$A:$A,0)-9,MATCH(G$2,Planning!$2:$2,0)-3,3,4)="alessandro")*(COLUMN(OFFSET(Planning!$C$9:$F$11,MATCH(Alessandro!$A11,Planning!$A:$A,0)-9,MATCH(G$2,Planning!$2:$2,0)-3,3,4))))+1,,,"planning")),"")</f>
        <v/>
      </c>
      <c r="I20" s="140" t="str">
        <f ca="1">IFERROR(IF(SEARCH("alessandro",_xlfn.TEXTJOIN(,,OFFSET(Planning!$C$9:$F$11,MATCH(Alessandro!$A11,Planning!$A:$A,0)-9,MATCH(I$2,Planning!$2:$2,0)-3,3,4)))&gt;0,"alesandro",""),"")</f>
        <v>alesandro</v>
      </c>
      <c r="J20" s="140" t="str" cm="1">
        <f t="array" aca="1" ref="J20" ca="1">IFERROR(INDIRECT(ADDRESS(SUMPRODUCT((OFFSET(Planning!$C$9:$F$11,MATCH(Alessandro!$A11,Planning!$A:$A,0)-9,MATCH(I$2,Planning!$2:$2,0)-3,3,4)="alessandro")*(ROW(OFFSET(Planning!$C$9:$F$11,MATCH(Alessandro!$A11,Planning!$A:$A,0)-9,MATCH(I$2,Planning!$2:$2,0)-3,3,4)))),SUMPRODUCT((OFFSET(Planning!$C$9:$F$11,MATCH(Alessandro!$A11,Planning!$A:$A,0)-9,MATCH(I$2,Planning!$2:$2,0)-3,3,4)="alessandro")*(COLUMN(OFFSET(Planning!$C$9:$F$11,MATCH(Alessandro!$A11,Planning!$A:$A,0)-9,MATCH(I$2,Planning!$2:$2,0)-3,3,4))))+1,,,"planning")),"")</f>
        <v>pm</v>
      </c>
      <c r="K20" s="140" t="str">
        <f ca="1">IFERROR(IF(SEARCH("alessandro",_xlfn.TEXTJOIN(,,OFFSET(Planning!$C$9:$F$11,MATCH(Alessandro!$A11,Planning!$A:$A,0)-9,MATCH(K$2,Planning!$2:$2,0)-3,3,4)))&gt;0,"alesandro",""),"")</f>
        <v/>
      </c>
      <c r="L20" s="140" t="str" cm="1">
        <f t="array" aca="1" ref="L20" ca="1">IFERROR(INDIRECT(ADDRESS(SUMPRODUCT((OFFSET(Planning!$C$9:$F$11,MATCH(Alessandro!$A11,Planning!$A:$A,0)-9,MATCH(K$2,Planning!$2:$2,0)-3,3,4)="alessandro")*(ROW(OFFSET(Planning!$C$9:$F$11,MATCH(Alessandro!$A11,Planning!$A:$A,0)-9,MATCH(K$2,Planning!$2:$2,0)-3,3,4)))),SUMPRODUCT((OFFSET(Planning!$C$9:$F$11,MATCH(Alessandro!$A11,Planning!$A:$A,0)-9,MATCH(K$2,Planning!$2:$2,0)-3,3,4)="alessandro")*(COLUMN(OFFSET(Planning!$C$9:$F$11,MATCH(Alessandro!$A11,Planning!$A:$A,0)-9,MATCH(K$2,Planning!$2:$2,0)-3,3,4))))+1,,,"planning")),"")</f>
        <v/>
      </c>
      <c r="M20" s="140" t="str">
        <f ca="1">IFERROR(IF(SEARCH("alessandro",_xlfn.TEXTJOIN(,,OFFSET(Planning!$C$9:$F$11,MATCH(Alessandro!$A11,Planning!$A:$A,0)-9,MATCH(M$2,Planning!$2:$2,0)-3,3,4)))&gt;0,"alesandro",""),"")</f>
        <v/>
      </c>
      <c r="N20" s="140" t="str" cm="1">
        <f t="array" aca="1" ref="N20" ca="1">IFERROR(INDIRECT(ADDRESS(SUMPRODUCT((OFFSET(Planning!$C$9:$F$11,MATCH(Alessandro!$A11,Planning!$A:$A,0)-9,MATCH(M$2,Planning!$2:$2,0)-3,3,4)="alessandro")*(ROW(OFFSET(Planning!$C$9:$F$11,MATCH(Alessandro!$A11,Planning!$A:$A,0)-9,MATCH(M$2,Planning!$2:$2,0)-3,3,4)))),SUMPRODUCT((OFFSET(Planning!$C$9:$F$11,MATCH(Alessandro!$A11,Planning!$A:$A,0)-9,MATCH(M$2,Planning!$2:$2,0)-3,3,4)="alessandro")*(COLUMN(OFFSET(Planning!$C$9:$F$11,MATCH(Alessandro!$A11,Planning!$A:$A,0)-9,MATCH(M$2,Planning!$2:$2,0)-3,3,4))))+1,,,"planning")),"")</f>
        <v/>
      </c>
    </row>
    <row r="21" spans="3:14" x14ac:dyDescent="0.25">
      <c r="C21" s="140" t="str">
        <f ca="1">IFERROR(IF(SEARCH("alessandro",_xlfn.TEXTJOIN(,,OFFSET(Planning!$C$9:$F$11,MATCH(Alessandro!$A12,Planning!$A:$A,0)-9,MATCH(C$2,Planning!$2:$2,0)-3,3,4)))&gt;0,"alesandro",""),"")</f>
        <v>alesandro</v>
      </c>
      <c r="D21" s="140" cm="1">
        <f t="array" aca="1" ref="D21" ca="1">IFERROR(INDIRECT(ADDRESS(SUMPRODUCT((OFFSET(Planning!$C$9:$F$11,MATCH(Alessandro!$A12,Planning!$A:$A,0)-9,MATCH(C$2,Planning!$2:$2,0)-3,3,4)="alessandro")*(ROW(OFFSET(Planning!$C$9:$F$11,MATCH(Alessandro!$A12,Planning!$A:$A,0)-9,MATCH(C$2,Planning!$2:$2,0)-3,3,4)))),SUMPRODUCT((OFFSET(Planning!$C$9:$F$11,MATCH(Alessandro!$A12,Planning!$A:$A,0)-9,MATCH(C$2,Planning!$2:$2,0)-3,3,4)="alessandro")*(COLUMN(OFFSET(Planning!$C$9:$F$11,MATCH(Alessandro!$A12,Planning!$A:$A,0)-9,MATCH(C$2,Planning!$2:$2,0)-3,3,4))))+1,,,"planning")),"")</f>
        <v>0</v>
      </c>
      <c r="E21" s="140" t="str">
        <f ca="1">IFERROR(IF(SEARCH("alessandro",_xlfn.TEXTJOIN(,,OFFSET(Planning!$C$9:$F$11,MATCH(Alessandro!$A12,Planning!$A:$A,0)-9,MATCH(E$2,Planning!$2:$2,0)-3,3,4)))&gt;0,"alesandro",""),"")</f>
        <v/>
      </c>
      <c r="F21" s="140" t="str" cm="1">
        <f t="array" aca="1" ref="F21" ca="1">IFERROR(INDIRECT(ADDRESS(SUMPRODUCT((OFFSET(Planning!$C$9:$F$11,MATCH(Alessandro!$A12,Planning!$A:$A,0)-9,MATCH(E$2,Planning!$2:$2,0)-3,3,4)="alessandro")*(ROW(OFFSET(Planning!$C$9:$F$11,MATCH(Alessandro!$A12,Planning!$A:$A,0)-9,MATCH(E$2,Planning!$2:$2,0)-3,3,4)))),SUMPRODUCT((OFFSET(Planning!$C$9:$F$11,MATCH(Alessandro!$A12,Planning!$A:$A,0)-9,MATCH(E$2,Planning!$2:$2,0)-3,3,4)="alessandro")*(COLUMN(OFFSET(Planning!$C$9:$F$11,MATCH(Alessandro!$A12,Planning!$A:$A,0)-9,MATCH(E$2,Planning!$2:$2,0)-3,3,4))))+1,,,"planning")),"")</f>
        <v/>
      </c>
      <c r="G21" s="140" t="str">
        <f ca="1">IFERROR(IF(SEARCH("alessandro",_xlfn.TEXTJOIN(,,OFFSET(Planning!$C$9:$F$11,MATCH(Alessandro!$A12,Planning!$A:$A,0)-9,MATCH(G$2,Planning!$2:$2,0)-3,3,4)))&gt;0,"alesandro",""),"")</f>
        <v/>
      </c>
      <c r="H21" s="140" t="str" cm="1">
        <f t="array" aca="1" ref="H21" ca="1">IFERROR(INDIRECT(ADDRESS(SUMPRODUCT((OFFSET(Planning!$C$9:$F$11,MATCH(Alessandro!$A12,Planning!$A:$A,0)-9,MATCH(G$2,Planning!$2:$2,0)-3,3,4)="alessandro")*(ROW(OFFSET(Planning!$C$9:$F$11,MATCH(Alessandro!$A12,Planning!$A:$A,0)-9,MATCH(G$2,Planning!$2:$2,0)-3,3,4)))),SUMPRODUCT((OFFSET(Planning!$C$9:$F$11,MATCH(Alessandro!$A12,Planning!$A:$A,0)-9,MATCH(G$2,Planning!$2:$2,0)-3,3,4)="alessandro")*(COLUMN(OFFSET(Planning!$C$9:$F$11,MATCH(Alessandro!$A12,Planning!$A:$A,0)-9,MATCH(G$2,Planning!$2:$2,0)-3,3,4))))+1,,,"planning")),"")</f>
        <v/>
      </c>
      <c r="I21" s="140" t="str">
        <f ca="1">IFERROR(IF(SEARCH("alessandro",_xlfn.TEXTJOIN(,,OFFSET(Planning!$C$9:$F$11,MATCH(Alessandro!$A12,Planning!$A:$A,0)-9,MATCH(I$2,Planning!$2:$2,0)-3,3,4)))&gt;0,"alesandro",""),"")</f>
        <v/>
      </c>
      <c r="J21" s="140" t="str" cm="1">
        <f t="array" aca="1" ref="J21" ca="1">IFERROR(INDIRECT(ADDRESS(SUMPRODUCT((OFFSET(Planning!$C$9:$F$11,MATCH(Alessandro!$A12,Planning!$A:$A,0)-9,MATCH(I$2,Planning!$2:$2,0)-3,3,4)="alessandro")*(ROW(OFFSET(Planning!$C$9:$F$11,MATCH(Alessandro!$A12,Planning!$A:$A,0)-9,MATCH(I$2,Planning!$2:$2,0)-3,3,4)))),SUMPRODUCT((OFFSET(Planning!$C$9:$F$11,MATCH(Alessandro!$A12,Planning!$A:$A,0)-9,MATCH(I$2,Planning!$2:$2,0)-3,3,4)="alessandro")*(COLUMN(OFFSET(Planning!$C$9:$F$11,MATCH(Alessandro!$A12,Planning!$A:$A,0)-9,MATCH(I$2,Planning!$2:$2,0)-3,3,4))))+1,,,"planning")),"")</f>
        <v/>
      </c>
      <c r="K21" s="140" t="str">
        <f ca="1">IFERROR(IF(SEARCH("alessandro",_xlfn.TEXTJOIN(,,OFFSET(Planning!$C$9:$F$11,MATCH(Alessandro!$A12,Planning!$A:$A,0)-9,MATCH(K$2,Planning!$2:$2,0)-3,3,4)))&gt;0,"alesandro",""),"")</f>
        <v>alesandro</v>
      </c>
      <c r="L21" s="140" cm="1">
        <f t="array" aca="1" ref="L21" ca="1">IFERROR(INDIRECT(ADDRESS(SUMPRODUCT((OFFSET(Planning!$C$9:$F$11,MATCH(Alessandro!$A12,Planning!$A:$A,0)-9,MATCH(K$2,Planning!$2:$2,0)-3,3,4)="alessandro")*(ROW(OFFSET(Planning!$C$9:$F$11,MATCH(Alessandro!$A12,Planning!$A:$A,0)-9,MATCH(K$2,Planning!$2:$2,0)-3,3,4)))),SUMPRODUCT((OFFSET(Planning!$C$9:$F$11,MATCH(Alessandro!$A12,Planning!$A:$A,0)-9,MATCH(K$2,Planning!$2:$2,0)-3,3,4)="alessandro")*(COLUMN(OFFSET(Planning!$C$9:$F$11,MATCH(Alessandro!$A12,Planning!$A:$A,0)-9,MATCH(K$2,Planning!$2:$2,0)-3,3,4))))+1,,,"planning")),"")</f>
        <v>0</v>
      </c>
      <c r="M21" s="140" t="str">
        <f ca="1">IFERROR(IF(SEARCH("alessandro",_xlfn.TEXTJOIN(,,OFFSET(Planning!$C$9:$F$11,MATCH(Alessandro!$A12,Planning!$A:$A,0)-9,MATCH(M$2,Planning!$2:$2,0)-3,3,4)))&gt;0,"alesandro",""),"")</f>
        <v/>
      </c>
      <c r="N21" s="140" t="str" cm="1">
        <f t="array" aca="1" ref="N21" ca="1">IFERROR(INDIRECT(ADDRESS(SUMPRODUCT((OFFSET(Planning!$C$9:$F$11,MATCH(Alessandro!$A12,Planning!$A:$A,0)-9,MATCH(M$2,Planning!$2:$2,0)-3,3,4)="alessandro")*(ROW(OFFSET(Planning!$C$9:$F$11,MATCH(Alessandro!$A12,Planning!$A:$A,0)-9,MATCH(M$2,Planning!$2:$2,0)-3,3,4)))),SUMPRODUCT((OFFSET(Planning!$C$9:$F$11,MATCH(Alessandro!$A12,Planning!$A:$A,0)-9,MATCH(M$2,Planning!$2:$2,0)-3,3,4)="alessandro")*(COLUMN(OFFSET(Planning!$C$9:$F$11,MATCH(Alessandro!$A12,Planning!$A:$A,0)-9,MATCH(M$2,Planning!$2:$2,0)-3,3,4))))+1,,,"planning")),"")</f>
        <v/>
      </c>
    </row>
    <row r="22" spans="3:14" x14ac:dyDescent="0.25">
      <c r="C22" s="140" t="str">
        <f ca="1">IFERROR(IF(SEARCH("alessandro",_xlfn.TEXTJOIN(,,OFFSET(Planning!$C$9:$F$11,MATCH(Alessandro!$A13,Planning!$A:$A,0)-9,MATCH(C$2,Planning!$2:$2,0)-3,3,4)))&gt;0,"alesandro",""),"")</f>
        <v>alesandro</v>
      </c>
      <c r="D22" s="140" cm="1">
        <f t="array" aca="1" ref="D22" ca="1">IFERROR(INDIRECT(ADDRESS(SUMPRODUCT((OFFSET(Planning!$C$9:$F$11,MATCH(Alessandro!$A13,Planning!$A:$A,0)-9,MATCH(C$2,Planning!$2:$2,0)-3,3,4)="alessandro")*(ROW(OFFSET(Planning!$C$9:$F$11,MATCH(Alessandro!$A13,Planning!$A:$A,0)-9,MATCH(C$2,Planning!$2:$2,0)-3,3,4)))),SUMPRODUCT((OFFSET(Planning!$C$9:$F$11,MATCH(Alessandro!$A13,Planning!$A:$A,0)-9,MATCH(C$2,Planning!$2:$2,0)-3,3,4)="alessandro")*(COLUMN(OFFSET(Planning!$C$9:$F$11,MATCH(Alessandro!$A13,Planning!$A:$A,0)-9,MATCH(C$2,Planning!$2:$2,0)-3,3,4))))+1,,,"planning")),"")</f>
        <v>0</v>
      </c>
      <c r="E22" s="140" t="str">
        <f ca="1">IFERROR(IF(SEARCH("alessandro",_xlfn.TEXTJOIN(,,OFFSET(Planning!$C$9:$F$11,MATCH(Alessandro!$A13,Planning!$A:$A,0)-9,MATCH(E$2,Planning!$2:$2,0)-3,3,4)))&gt;0,"alesandro",""),"")</f>
        <v>alesandro</v>
      </c>
      <c r="F22" s="140" cm="1">
        <f t="array" aca="1" ref="F22" ca="1">IFERROR(INDIRECT(ADDRESS(SUMPRODUCT((OFFSET(Planning!$C$9:$F$11,MATCH(Alessandro!$A13,Planning!$A:$A,0)-9,MATCH(E$2,Planning!$2:$2,0)-3,3,4)="alessandro")*(ROW(OFFSET(Planning!$C$9:$F$11,MATCH(Alessandro!$A13,Planning!$A:$A,0)-9,MATCH(E$2,Planning!$2:$2,0)-3,3,4)))),SUMPRODUCT((OFFSET(Planning!$C$9:$F$11,MATCH(Alessandro!$A13,Planning!$A:$A,0)-9,MATCH(E$2,Planning!$2:$2,0)-3,3,4)="alessandro")*(COLUMN(OFFSET(Planning!$C$9:$F$11,MATCH(Alessandro!$A13,Planning!$A:$A,0)-9,MATCH(E$2,Planning!$2:$2,0)-3,3,4))))+1,,,"planning")),"")</f>
        <v>0</v>
      </c>
      <c r="G22" s="140" t="str">
        <f ca="1">IFERROR(IF(SEARCH("alessandro",_xlfn.TEXTJOIN(,,OFFSET(Planning!$C$9:$F$11,MATCH(Alessandro!$A13,Planning!$A:$A,0)-9,MATCH(G$2,Planning!$2:$2,0)-3,3,4)))&gt;0,"alesandro",""),"")</f>
        <v/>
      </c>
      <c r="H22" s="140" t="str" cm="1">
        <f t="array" aca="1" ref="H22" ca="1">IFERROR(INDIRECT(ADDRESS(SUMPRODUCT((OFFSET(Planning!$C$9:$F$11,MATCH(Alessandro!$A13,Planning!$A:$A,0)-9,MATCH(G$2,Planning!$2:$2,0)-3,3,4)="alessandro")*(ROW(OFFSET(Planning!$C$9:$F$11,MATCH(Alessandro!$A13,Planning!$A:$A,0)-9,MATCH(G$2,Planning!$2:$2,0)-3,3,4)))),SUMPRODUCT((OFFSET(Planning!$C$9:$F$11,MATCH(Alessandro!$A13,Planning!$A:$A,0)-9,MATCH(G$2,Planning!$2:$2,0)-3,3,4)="alessandro")*(COLUMN(OFFSET(Planning!$C$9:$F$11,MATCH(Alessandro!$A13,Planning!$A:$A,0)-9,MATCH(G$2,Planning!$2:$2,0)-3,3,4))))+1,,,"planning")),"")</f>
        <v/>
      </c>
      <c r="I22" s="140" t="str">
        <f ca="1">IFERROR(IF(SEARCH("alessandro",_xlfn.TEXTJOIN(,,OFFSET(Planning!$C$9:$F$11,MATCH(Alessandro!$A13,Planning!$A:$A,0)-9,MATCH(I$2,Planning!$2:$2,0)-3,3,4)))&gt;0,"alesandro",""),"")</f>
        <v/>
      </c>
      <c r="J22" s="140" t="str" cm="1">
        <f t="array" aca="1" ref="J22" ca="1">IFERROR(INDIRECT(ADDRESS(SUMPRODUCT((OFFSET(Planning!$C$9:$F$11,MATCH(Alessandro!$A13,Planning!$A:$A,0)-9,MATCH(I$2,Planning!$2:$2,0)-3,3,4)="alessandro")*(ROW(OFFSET(Planning!$C$9:$F$11,MATCH(Alessandro!$A13,Planning!$A:$A,0)-9,MATCH(I$2,Planning!$2:$2,0)-3,3,4)))),SUMPRODUCT((OFFSET(Planning!$C$9:$F$11,MATCH(Alessandro!$A13,Planning!$A:$A,0)-9,MATCH(I$2,Planning!$2:$2,0)-3,3,4)="alessandro")*(COLUMN(OFFSET(Planning!$C$9:$F$11,MATCH(Alessandro!$A13,Planning!$A:$A,0)-9,MATCH(I$2,Planning!$2:$2,0)-3,3,4))))+1,,,"planning")),"")</f>
        <v/>
      </c>
      <c r="K22" s="140" t="str">
        <f ca="1">IFERROR(IF(SEARCH("alessandro",_xlfn.TEXTJOIN(,,OFFSET(Planning!$C$9:$F$11,MATCH(Alessandro!$A13,Planning!$A:$A,0)-9,MATCH(K$2,Planning!$2:$2,0)-3,3,4)))&gt;0,"alesandro",""),"")</f>
        <v/>
      </c>
      <c r="L22" s="140" t="str" cm="1">
        <f t="array" aca="1" ref="L22" ca="1">IFERROR(INDIRECT(ADDRESS(SUMPRODUCT((OFFSET(Planning!$C$9:$F$11,MATCH(Alessandro!$A13,Planning!$A:$A,0)-9,MATCH(K$2,Planning!$2:$2,0)-3,3,4)="alessandro")*(ROW(OFFSET(Planning!$C$9:$F$11,MATCH(Alessandro!$A13,Planning!$A:$A,0)-9,MATCH(K$2,Planning!$2:$2,0)-3,3,4)))),SUMPRODUCT((OFFSET(Planning!$C$9:$F$11,MATCH(Alessandro!$A13,Planning!$A:$A,0)-9,MATCH(K$2,Planning!$2:$2,0)-3,3,4)="alessandro")*(COLUMN(OFFSET(Planning!$C$9:$F$11,MATCH(Alessandro!$A13,Planning!$A:$A,0)-9,MATCH(K$2,Planning!$2:$2,0)-3,3,4))))+1,,,"planning")),"")</f>
        <v/>
      </c>
      <c r="M22" s="140" t="str">
        <f ca="1">IFERROR(IF(SEARCH("alessandro",_xlfn.TEXTJOIN(,,OFFSET(Planning!$C$9:$F$11,MATCH(Alessandro!$A13,Planning!$A:$A,0)-9,MATCH(M$2,Planning!$2:$2,0)-3,3,4)))&gt;0,"alesandro",""),"")</f>
        <v>alesandro</v>
      </c>
      <c r="N22" s="140" cm="1">
        <f t="array" aca="1" ref="N22" ca="1">IFERROR(INDIRECT(ADDRESS(SUMPRODUCT((OFFSET(Planning!$C$9:$F$11,MATCH(Alessandro!$A13,Planning!$A:$A,0)-9,MATCH(M$2,Planning!$2:$2,0)-3,3,4)="alessandro")*(ROW(OFFSET(Planning!$C$9:$F$11,MATCH(Alessandro!$A13,Planning!$A:$A,0)-9,MATCH(M$2,Planning!$2:$2,0)-3,3,4)))),SUMPRODUCT((OFFSET(Planning!$C$9:$F$11,MATCH(Alessandro!$A13,Planning!$A:$A,0)-9,MATCH(M$2,Planning!$2:$2,0)-3,3,4)="alessandro")*(COLUMN(OFFSET(Planning!$C$9:$F$11,MATCH(Alessandro!$A13,Planning!$A:$A,0)-9,MATCH(M$2,Planning!$2:$2,0)-3,3,4))))+1,,,"planning")),"")</f>
        <v>0</v>
      </c>
    </row>
  </sheetData>
  <mergeCells count="124">
    <mergeCell ref="AI7:AL7"/>
    <mergeCell ref="A9:B9"/>
    <mergeCell ref="A10:B10"/>
    <mergeCell ref="A11:B11"/>
    <mergeCell ref="A12:B12"/>
    <mergeCell ref="A13:B13"/>
    <mergeCell ref="W8:Z8"/>
    <mergeCell ref="AA8:AD8"/>
    <mergeCell ref="AE8:AH8"/>
    <mergeCell ref="AI8:AL8"/>
    <mergeCell ref="K8:L8"/>
    <mergeCell ref="M8:N8"/>
    <mergeCell ref="O8:R8"/>
    <mergeCell ref="S8:V8"/>
    <mergeCell ref="O7:R7"/>
    <mergeCell ref="S7:V7"/>
    <mergeCell ref="W7:Z7"/>
    <mergeCell ref="AA7:AD7"/>
    <mergeCell ref="AE7:AH7"/>
    <mergeCell ref="AI6:AL6"/>
    <mergeCell ref="AM6:AP6"/>
    <mergeCell ref="AQ6:AT6"/>
    <mergeCell ref="A7:A8"/>
    <mergeCell ref="C7:D7"/>
    <mergeCell ref="E7:F7"/>
    <mergeCell ref="G7:H7"/>
    <mergeCell ref="I7:J7"/>
    <mergeCell ref="K7:L7"/>
    <mergeCell ref="M7:N7"/>
    <mergeCell ref="M6:N6"/>
    <mergeCell ref="O6:R6"/>
    <mergeCell ref="S6:V6"/>
    <mergeCell ref="W6:Z6"/>
    <mergeCell ref="AA6:AD6"/>
    <mergeCell ref="AE6:AH6"/>
    <mergeCell ref="AM8:AP8"/>
    <mergeCell ref="AQ8:AT8"/>
    <mergeCell ref="AM7:AP7"/>
    <mergeCell ref="AQ7:AT7"/>
    <mergeCell ref="C8:D8"/>
    <mergeCell ref="E8:F8"/>
    <mergeCell ref="G8:H8"/>
    <mergeCell ref="I8:J8"/>
    <mergeCell ref="AQ4:AT4"/>
    <mergeCell ref="C5:D5"/>
    <mergeCell ref="E5:F5"/>
    <mergeCell ref="G5:H5"/>
    <mergeCell ref="I5:J5"/>
    <mergeCell ref="K5:L5"/>
    <mergeCell ref="M5:N5"/>
    <mergeCell ref="O5:R5"/>
    <mergeCell ref="S5:V5"/>
    <mergeCell ref="W5:Z5"/>
    <mergeCell ref="S4:V4"/>
    <mergeCell ref="W4:Z4"/>
    <mergeCell ref="AA4:AD4"/>
    <mergeCell ref="AE4:AH4"/>
    <mergeCell ref="AI4:AL4"/>
    <mergeCell ref="AM4:AP4"/>
    <mergeCell ref="AA5:AD5"/>
    <mergeCell ref="AE5:AH5"/>
    <mergeCell ref="AI5:AL5"/>
    <mergeCell ref="AM5:AP5"/>
    <mergeCell ref="AQ5:AT5"/>
    <mergeCell ref="A4:B6"/>
    <mergeCell ref="C4:D4"/>
    <mergeCell ref="E4:F4"/>
    <mergeCell ref="G4:H4"/>
    <mergeCell ref="I4:J4"/>
    <mergeCell ref="K4:L4"/>
    <mergeCell ref="M4:N4"/>
    <mergeCell ref="O4:R4"/>
    <mergeCell ref="O3:R3"/>
    <mergeCell ref="C6:D6"/>
    <mergeCell ref="E6:F6"/>
    <mergeCell ref="G6:H6"/>
    <mergeCell ref="I6:J6"/>
    <mergeCell ref="K6:L6"/>
    <mergeCell ref="AM2:AP2"/>
    <mergeCell ref="AQ2:AT2"/>
    <mergeCell ref="A3:B3"/>
    <mergeCell ref="C3:D3"/>
    <mergeCell ref="E3:F3"/>
    <mergeCell ref="G3:H3"/>
    <mergeCell ref="I3:J3"/>
    <mergeCell ref="K3:L3"/>
    <mergeCell ref="M3:N3"/>
    <mergeCell ref="M2:N2"/>
    <mergeCell ref="O2:R2"/>
    <mergeCell ref="S2:V2"/>
    <mergeCell ref="W2:Z2"/>
    <mergeCell ref="AA2:AD2"/>
    <mergeCell ref="AE2:AH2"/>
    <mergeCell ref="AM3:AP3"/>
    <mergeCell ref="AQ3:AT3"/>
    <mergeCell ref="S3:V3"/>
    <mergeCell ref="W3:Z3"/>
    <mergeCell ref="AA3:AD3"/>
    <mergeCell ref="AE3:AH3"/>
    <mergeCell ref="AI3:AL3"/>
    <mergeCell ref="A1:B1"/>
    <mergeCell ref="C1:D1"/>
    <mergeCell ref="AK1:AL1"/>
    <mergeCell ref="AM1:AP1"/>
    <mergeCell ref="AQ1:AR1"/>
    <mergeCell ref="AS1:AT1"/>
    <mergeCell ref="A2:B2"/>
    <mergeCell ref="C2:D2"/>
    <mergeCell ref="E2:F2"/>
    <mergeCell ref="G2:H2"/>
    <mergeCell ref="I2:J2"/>
    <mergeCell ref="K2:L2"/>
    <mergeCell ref="Y1:Z1"/>
    <mergeCell ref="AA1:AB1"/>
    <mergeCell ref="AC1:AD1"/>
    <mergeCell ref="AE1:AF1"/>
    <mergeCell ref="AG1:AH1"/>
    <mergeCell ref="AI1:AJ1"/>
    <mergeCell ref="O1:P1"/>
    <mergeCell ref="Q1:R1"/>
    <mergeCell ref="S1:T1"/>
    <mergeCell ref="U1:V1"/>
    <mergeCell ref="W1:X1"/>
    <mergeCell ref="AI2:AL2"/>
  </mergeCells>
  <conditionalFormatting sqref="C9:C13 E9:E13 G9:G13 I9:I13 K9:K13 M9:M13 O9:O13 Q9:Q13 S9:S13 U9:U13 W9:W13 Y9:Y13 AA9:AA13 AC9:AC13 AE9:AE13 AG9:AG13 AI9:AI13 AK9:AK13 AM9:AM13 AO9:AO13 AQ9:AQ13 AS9:AS13">
    <cfRule type="cellIs" dxfId="46" priority="65" operator="equal">
      <formula>"Burim"</formula>
    </cfRule>
    <cfRule type="cellIs" dxfId="45" priority="62" operator="equal">
      <formula>"Nicolas"</formula>
    </cfRule>
    <cfRule type="cellIs" dxfId="44" priority="63" operator="equal">
      <formula>"Joris"</formula>
    </cfRule>
    <cfRule type="cellIs" dxfId="43" priority="64" operator="equal">
      <formula>"Edin"</formula>
    </cfRule>
    <cfRule type="cellIs" dxfId="42" priority="66" operator="equal">
      <formula>"Besmir"</formula>
    </cfRule>
    <cfRule type="cellIs" dxfId="41" priority="67" operator="equal">
      <formula>"Alessandro"</formula>
    </cfRule>
  </conditionalFormatting>
  <conditionalFormatting sqref="C1:AL1 AQ1:AT1">
    <cfRule type="cellIs" dxfId="40" priority="32" operator="equal">
      <formula>"PV à facturer"</formula>
    </cfRule>
    <cfRule type="cellIs" dxfId="39" priority="33" operator="equal">
      <formula>"PV facturé"</formula>
    </cfRule>
    <cfRule type="cellIs" dxfId="38" priority="34" operator="equal">
      <formula>"Non facturé"</formula>
    </cfRule>
    <cfRule type="cellIs" dxfId="37" priority="35" operator="equal">
      <formula>"Facturé"</formula>
    </cfRule>
  </conditionalFormatting>
  <conditionalFormatting sqref="C2:AT8 D9:D13 F9:F13 H9:H13 J9:J13 L9:L13">
    <cfRule type="cellIs" dxfId="36" priority="31" operator="equal">
      <formula>0</formula>
    </cfRule>
  </conditionalFormatting>
  <conditionalFormatting sqref="D9:D13 F9:F13 H9:H13 J9:J13 L9:L13">
    <cfRule type="cellIs" dxfId="35" priority="231" operator="equal">
      <formula>"am"</formula>
    </cfRule>
    <cfRule type="cellIs" dxfId="34" priority="230" operator="equal">
      <formula>"pm"</formula>
    </cfRule>
  </conditionalFormatting>
  <conditionalFormatting sqref="G1">
    <cfRule type="cellIs" dxfId="33" priority="60" operator="equal">
      <formula>"Teknicwood"</formula>
    </cfRule>
    <cfRule type="cellIs" dxfId="32" priority="61" operator="equal">
      <formula>"Tekplan"</formula>
    </cfRule>
  </conditionalFormatting>
  <conditionalFormatting sqref="I1 K1">
    <cfRule type="cellIs" dxfId="31" priority="58" operator="equal">
      <formula>"Teknicwood"</formula>
    </cfRule>
    <cfRule type="cellIs" dxfId="30" priority="59" operator="equal">
      <formula>"Tekplan"</formula>
    </cfRule>
  </conditionalFormatting>
  <conditionalFormatting sqref="M1">
    <cfRule type="cellIs" dxfId="29" priority="54" operator="equal">
      <formula>"Teknicwood"</formula>
    </cfRule>
    <cfRule type="cellIs" dxfId="28" priority="55" operator="equal">
      <formula>"Tekplan"</formula>
    </cfRule>
  </conditionalFormatting>
  <conditionalFormatting sqref="N9:N13">
    <cfRule type="cellIs" dxfId="27" priority="197" operator="equal">
      <formula>"am"</formula>
    </cfRule>
    <cfRule type="cellIs" dxfId="26" priority="196" operator="equal">
      <formula>"pm"</formula>
    </cfRule>
  </conditionalFormatting>
  <conditionalFormatting sqref="O1 Q1 S1 U1">
    <cfRule type="cellIs" dxfId="25" priority="52" operator="equal">
      <formula>"Teknicwood"</formula>
    </cfRule>
    <cfRule type="cellIs" dxfId="24" priority="53" operator="equal">
      <formula>"Tekplan"</formula>
    </cfRule>
  </conditionalFormatting>
  <conditionalFormatting sqref="P9:P13 R9:R13">
    <cfRule type="cellIs" dxfId="23" priority="185" operator="equal">
      <formula>"am"</formula>
    </cfRule>
    <cfRule type="cellIs" dxfId="22" priority="184" operator="equal">
      <formula>"pm"</formula>
    </cfRule>
  </conditionalFormatting>
  <conditionalFormatting sqref="T9:T13 V9:V13">
    <cfRule type="cellIs" dxfId="21" priority="165" operator="equal">
      <formula>"am"</formula>
    </cfRule>
    <cfRule type="cellIs" dxfId="20" priority="164" operator="equal">
      <formula>"pm"</formula>
    </cfRule>
  </conditionalFormatting>
  <conditionalFormatting sqref="W1 Y1">
    <cfRule type="cellIs" dxfId="19" priority="49" operator="equal">
      <formula>"Tekplan"</formula>
    </cfRule>
    <cfRule type="cellIs" dxfId="18" priority="48" operator="equal">
      <formula>"Teknicwood"</formula>
    </cfRule>
  </conditionalFormatting>
  <conditionalFormatting sqref="X9:X13 Z9:Z13">
    <cfRule type="cellIs" dxfId="17" priority="153" operator="equal">
      <formula>"am"</formula>
    </cfRule>
    <cfRule type="cellIs" dxfId="16" priority="152" operator="equal">
      <formula>"pm"</formula>
    </cfRule>
  </conditionalFormatting>
  <conditionalFormatting sqref="AA1 AC1 AE1 AG1">
    <cfRule type="cellIs" dxfId="15" priority="46" operator="equal">
      <formula>"Teknicwood"</formula>
    </cfRule>
    <cfRule type="cellIs" dxfId="14" priority="47" operator="equal">
      <formula>"Tekplan"</formula>
    </cfRule>
  </conditionalFormatting>
  <conditionalFormatting sqref="AB9:AB13 AD9:AD13">
    <cfRule type="cellIs" dxfId="13" priority="132" operator="equal">
      <formula>"pm"</formula>
    </cfRule>
    <cfRule type="cellIs" dxfId="12" priority="133" operator="equal">
      <formula>"am"</formula>
    </cfRule>
  </conditionalFormatting>
  <conditionalFormatting sqref="AF9:AF13 AH9:AH13">
    <cfRule type="cellIs" dxfId="11" priority="121" operator="equal">
      <formula>"am"</formula>
    </cfRule>
    <cfRule type="cellIs" dxfId="10" priority="120" operator="equal">
      <formula>"pm"</formula>
    </cfRule>
  </conditionalFormatting>
  <conditionalFormatting sqref="AI1 AK1">
    <cfRule type="cellIs" dxfId="9" priority="42" operator="equal">
      <formula>"Teknicwood"</formula>
    </cfRule>
    <cfRule type="cellIs" dxfId="8" priority="43" operator="equal">
      <formula>"Tekplan"</formula>
    </cfRule>
  </conditionalFormatting>
  <conditionalFormatting sqref="AJ9:AJ13 AL9:AL13">
    <cfRule type="cellIs" dxfId="7" priority="100" operator="equal">
      <formula>"pm"</formula>
    </cfRule>
    <cfRule type="cellIs" dxfId="6" priority="101" operator="equal">
      <formula>"am"</formula>
    </cfRule>
  </conditionalFormatting>
  <conditionalFormatting sqref="AN9:AN13 AP9:AP13">
    <cfRule type="cellIs" dxfId="5" priority="88" operator="equal">
      <formula>"pm"</formula>
    </cfRule>
    <cfRule type="cellIs" dxfId="4" priority="89" operator="equal">
      <formula>"am"</formula>
    </cfRule>
  </conditionalFormatting>
  <conditionalFormatting sqref="AQ1 AS1">
    <cfRule type="cellIs" dxfId="3" priority="37" operator="equal">
      <formula>"Tekplan"</formula>
    </cfRule>
    <cfRule type="cellIs" dxfId="2" priority="36" operator="equal">
      <formula>"Teknicwood"</formula>
    </cfRule>
  </conditionalFormatting>
  <conditionalFormatting sqref="AR9:AR13 AT9:AT13">
    <cfRule type="cellIs" dxfId="1" priority="68" operator="equal">
      <formula>"pm"</formula>
    </cfRule>
    <cfRule type="cellIs" dxfId="0" priority="69" operator="equal">
      <formula>"am"</formula>
    </cfRule>
  </conditionalFormatting>
  <dataValidations count="3">
    <dataValidation type="list" allowBlank="1" showInputMessage="1" showErrorMessage="1" sqref="Q1:R1 U1:V1 Y1:Z1 AC1:AD1 AG1:AH1 AK1:AL1 AO1:AP1 AS1:AT1 F1 H1 J1 L1 N1" xr:uid="{373D6DC6-2521-43BA-9D59-61BE13D9A52C}">
      <formula1>"PV facturé, PV à facturer"</formula1>
    </dataValidation>
    <dataValidation type="list" allowBlank="1" showInputMessage="1" showErrorMessage="1" sqref="C1:E1 G1 I1 K1 M1 O1:P1 S1:T1 W1:X1 AA1:AB1 AE1:AF1 AI1:AJ1 AM1:AN1 AQ1:AR1" xr:uid="{B90FDDA5-6678-49C9-BCC4-CAC233D38402}">
      <formula1>"Facturé, Non facturé"</formula1>
    </dataValidation>
    <dataValidation type="list" allowBlank="1" showInputMessage="1" showErrorMessage="1" sqref="N9:N13" xr:uid="{F5FFFF1B-DD20-4963-9460-BF66D45C9098}">
      <formula1>"am,pm"</formula1>
    </dataValidation>
  </dataValidations>
  <pageMargins left="0.19685039370078741" right="0.70866141732283472" top="1.9291338582677167" bottom="0.74803149606299213" header="0.51181102362204722" footer="0.51181102362204722"/>
  <pageSetup paperSize="9" scale="30" firstPageNumber="0" orientation="landscape" horizontalDpi="300" verticalDpi="300" r:id="rId1"/>
  <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Planning</vt:lpstr>
      <vt:lpstr>Individuel 1</vt:lpstr>
      <vt:lpstr>Alessandro</vt:lpstr>
      <vt:lpstr>Alessandro!Zone_d_impression</vt:lpstr>
      <vt:lpstr>'Individuel 1'!Zone_d_impression</vt:lpstr>
      <vt:lpstr>Planning!Zone_d_impression</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Utilisateur Windows</dc:creator>
  <cp:keywords/>
  <dc:description/>
  <cp:lastModifiedBy>DjiDji</cp:lastModifiedBy>
  <cp:revision>19</cp:revision>
  <cp:lastPrinted>2023-02-07T12:42:21Z</cp:lastPrinted>
  <dcterms:created xsi:type="dcterms:W3CDTF">2018-10-25T22:01:56Z</dcterms:created>
  <dcterms:modified xsi:type="dcterms:W3CDTF">2023-02-16T15:32:25Z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