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7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7507B87-E694-4D5D-B996-4F69097E69A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rices" sheetId="1" r:id="rId1"/>
    <sheet name="Adde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 a="1"/>
  <c r="M6" i="1" s="1"/>
  <c r="M5" i="1" a="1"/>
  <c r="M5" i="1" s="1"/>
  <c r="M4" i="1" a="1"/>
  <c r="M4" i="1" s="1"/>
  <c r="L5" i="1"/>
  <c r="L6" i="1"/>
  <c r="L4" i="1"/>
  <c r="I5" i="1" a="1"/>
  <c r="I5" i="1" s="1"/>
  <c r="I6" i="1" a="1"/>
  <c r="I6" i="1"/>
  <c r="I7" i="1" a="1"/>
  <c r="I7" i="1" s="1"/>
  <c r="I8" i="1" a="1"/>
  <c r="I8" i="1"/>
  <c r="I9" i="1" a="1"/>
  <c r="I9" i="1" s="1"/>
  <c r="I10" i="1" a="1"/>
  <c r="I10" i="1"/>
  <c r="I11" i="1" a="1"/>
  <c r="I11" i="1" s="1"/>
  <c r="I12" i="1" a="1"/>
  <c r="I12" i="1"/>
  <c r="I13" i="1" a="1"/>
  <c r="I13" i="1" s="1"/>
  <c r="I14" i="1" a="1"/>
  <c r="I14" i="1"/>
  <c r="I4" i="1" a="1"/>
  <c r="I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<sst xmlns="http://schemas.openxmlformats.org/spreadsheetml/2006/main" count="18" uniqueCount="12">
  <si>
    <t>A</t>
  </si>
  <si>
    <t>B</t>
  </si>
  <si>
    <t>C</t>
  </si>
  <si>
    <t>D</t>
  </si>
  <si>
    <t>E</t>
  </si>
  <si>
    <t>F</t>
  </si>
  <si>
    <t>Adder</t>
  </si>
  <si>
    <t>SPEC</t>
  </si>
  <si>
    <t>Spec correspondant</t>
  </si>
  <si>
    <t>TOP 3 Max de A</t>
  </si>
  <si>
    <t>fournisseur</t>
  </si>
  <si>
    <t>% aug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</si>
</sst>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11"/>
      <color rgb="FFFFFF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0" fontId="0" fillId="3" borderId="0" xfId="0" applyNumberFormat="1" applyFill="1" applyAlignment="1">
      <alignment horizontal="center"/>
    </xf>
    <xf numFmtId="10" fontId="0" fillId="2" borderId="0" xfId="0" applyNumberFormat="1" applyFill="1" applyAlignment="1">
      <alignment horizontal="center" vertical="center" wrapText="1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790575</xdr:colOff>
      <xdr:row>21</xdr:row>
      <xdr:rowOff>152400</xdr:rowOff>
    </xdr:from>
    <xdr:to>
      <xdr:col>16</xdr:col>
      <xdr:colOff>657225</xdr:colOff>
      <xdr:row>35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FB554B1-C67A-612A-0CAF-80A94AD32EBF}"/>
            </a:ext>
          </a:extLst>
        </xdr:cNvPr>
        <xdr:cNvSpPr txBox="1"/>
      </xdr:nvSpPr>
      <xdr:spPr>
        <a:xfrm>
          <a:off x="8543925" y="4514850"/>
          <a:ext cx="6362700" cy="2457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Il se trouve que j'ai une plage de valeur. Chaque valeur correspond à un fournisseur. J'aimerai pouvoir calculer le % d'augmentation entre le Fournisseur A et le moins cher des fournisseurs. Jusque là, rien de bien dur.</a:t>
          </a:r>
        </a:p>
        <a:p>
          <a:r>
            <a:rPr lang="fr-FR"/>
            <a:t>Sauf que à ces valeurs/prix viennent s'ajouter ce qu'on appelle des "adders", des sur-coûts, différents pour chaque fournisseur.</a:t>
          </a:r>
        </a:p>
        <a:p>
          <a:r>
            <a:rPr lang="fr-FR"/>
            <a:t>Je me retrouve donc avec une formule ou au lieu de calculer le pourcentage : (fournisseur A - Min(Tous les fournisseurs))/Min(Tous les fournisseurs)</a:t>
          </a:r>
        </a:p>
        <a:p>
          <a:r>
            <a:rPr lang="fr-FR"/>
            <a:t>J'ai quelque chose comme: ((Fournisseur A+Adder Fournisseur A)-(Min(Tous les fournisseurs)+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adder du fournisseur le moins cher</a:t>
          </a:r>
          <a:r>
            <a:rPr lang="fr-FR"/>
            <a:t>))/(Min(Tous les fournisseurs)+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adder du fournisseur le moins cher</a:t>
          </a:r>
          <a:r>
            <a:rPr lang="fr-FR"/>
            <a:t>)</a:t>
          </a:r>
        </a:p>
        <a:p>
          <a:r>
            <a:rPr lang="fr-FR"/>
            <a:t>Mon problème est pour faire le lien en 3 étape entre: valeur min =&gt; fournisseur =&gt; adder du fournisseur sachant en plus que le tableau de valeur et le tableau de adder sont sur 2 feuilles différentes (pas un gros problème, mais formule à rallonge)</a:t>
          </a:r>
        </a:p>
        <a:p>
          <a:r>
            <a:rPr lang="fr-FR"/>
            <a:t>Je ne sais pas si c'est super clair. J'ai mis un tableau exemple en PJ.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4"/>
  <sheetViews>
    <sheetView tabSelected="1" workbookViewId="0">
      <selection activeCell="L16" sqref="L16"/>
    </sheetView>
  </sheetViews>
  <sheetFormatPr baseColWidth="10" defaultRowHeight="14.25" x14ac:dyDescent="0.2"/>
  <cols>
    <col min="1" max="1" width="10.625" style="2"/>
    <col min="2" max="7" width="10.625" style="1"/>
    <col min="9" max="9" width="16.375" style="9" customWidth="1"/>
    <col min="12" max="13" width="15.125" customWidth="1"/>
  </cols>
  <sheetData>
    <row r="2" spans="1:13" x14ac:dyDescent="0.2">
      <c r="I2" s="7"/>
    </row>
    <row r="3" spans="1:13" s="3" customFormat="1" ht="58.5" customHeight="1" x14ac:dyDescent="0.2">
      <c r="A3" s="5" t="s">
        <v>7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I3" s="8" t="s">
        <v>11</v>
      </c>
      <c r="L3" s="4" t="s">
        <v>9</v>
      </c>
      <c r="M3" s="4" t="s">
        <v>8</v>
      </c>
    </row>
    <row r="4" spans="1:13" x14ac:dyDescent="0.2">
      <c r="A4" s="2">
        <v>135215</v>
      </c>
      <c r="B4" s="1">
        <v>12</v>
      </c>
      <c r="C4" s="1">
        <v>15</v>
      </c>
      <c r="D4" s="1">
        <v>8</v>
      </c>
      <c r="E4" s="1">
        <v>6</v>
      </c>
      <c r="F4" s="1">
        <v>17</v>
      </c>
      <c r="G4" s="1">
        <v>11</v>
      </c>
      <c r="I4" s="9" cm="1">
        <f t="array" ref="I4">(B4+Adders!$B$3-MIN($D4:$G4+Adders!$D$3:$G$3))/MIN($D4:$G4+Adders!$D$3:$G$3)</f>
        <v>0.63749999999999996</v>
      </c>
      <c r="K4" s="2">
        <v>1</v>
      </c>
      <c r="L4" s="2">
        <f>LARGE($B$4:$B$14,ROWS($1:1))</f>
        <v>20</v>
      </c>
      <c r="M4" s="2" cm="1">
        <f t="array" ref="M4">IFERROR(INDEX($A$4:$A$14,SMALL(IF($B$4:$B$14=L4,ROW($A$4:$A$14)-3),COUNTIF($L$4:$L4,L4))),"")</f>
        <v>164165</v>
      </c>
    </row>
    <row r="5" spans="1:13" x14ac:dyDescent="0.2">
      <c r="A5" s="2">
        <v>453514</v>
      </c>
      <c r="B5" s="1">
        <v>11</v>
      </c>
      <c r="C5" s="1">
        <v>14</v>
      </c>
      <c r="D5" s="1">
        <v>10</v>
      </c>
      <c r="E5" s="1">
        <v>12</v>
      </c>
      <c r="F5" s="1">
        <v>13</v>
      </c>
      <c r="G5" s="1">
        <v>11</v>
      </c>
      <c r="I5" s="9" cm="1">
        <f t="array" ref="I5">(B5+Adders!$B$3-MIN($D5:$G5+Adders!$D$3:$G$3))/MIN($D5:$G5+Adders!$D$3:$G$3)</f>
        <v>5.217391304347823E-2</v>
      </c>
      <c r="K5" s="2">
        <v>2</v>
      </c>
      <c r="L5" s="2">
        <f>LARGE($B$4:$B$14,ROWS($1:2))</f>
        <v>19</v>
      </c>
      <c r="M5" s="2" cm="1">
        <f t="array" ref="M5">IFERROR(INDEX($A$4:$A$14,SMALL(IF($B$4:$B$14=L5,ROW($A$4:$A$14)-3),COUNTIF($L$4:$L5,L5))),"")</f>
        <v>623024</v>
      </c>
    </row>
    <row r="6" spans="1:13" x14ac:dyDescent="0.2">
      <c r="A6" s="2">
        <v>616512</v>
      </c>
      <c r="B6" s="1">
        <v>15</v>
      </c>
      <c r="C6" s="1">
        <v>17</v>
      </c>
      <c r="D6" s="1">
        <v>13</v>
      </c>
      <c r="E6" s="1">
        <v>9</v>
      </c>
      <c r="F6" s="1">
        <v>14</v>
      </c>
      <c r="G6" s="1">
        <v>10</v>
      </c>
      <c r="I6" s="9" cm="1">
        <f t="array" ref="I6">(B6+Adders!$B$3-MIN($D6:$G6+Adders!$D$3:$G$3))/MIN($D6:$G6+Adders!$D$3:$G$3)</f>
        <v>0.46363636363636379</v>
      </c>
      <c r="K6" s="2">
        <v>3</v>
      </c>
      <c r="L6" s="2">
        <f>LARGE($B$4:$B$14,ROWS($1:3))</f>
        <v>19</v>
      </c>
      <c r="M6" s="2" cm="1">
        <f t="array" ref="M6">IFERROR(INDEX($A$4:$A$14,SMALL(IF($B$4:$B$14=L6,ROW($A$4:$A$14)-3),COUNTIF($L$4:$L6,L6))),"")</f>
        <v>498451</v>
      </c>
    </row>
    <row r="7" spans="1:13" x14ac:dyDescent="0.2">
      <c r="A7" s="2">
        <v>161651</v>
      </c>
      <c r="B7" s="1">
        <v>14</v>
      </c>
      <c r="C7" s="1">
        <v>20</v>
      </c>
      <c r="D7" s="1">
        <v>14</v>
      </c>
      <c r="E7" s="1">
        <v>20</v>
      </c>
      <c r="F7" s="1">
        <v>20</v>
      </c>
      <c r="G7" s="1">
        <v>18</v>
      </c>
      <c r="I7" s="9" cm="1">
        <f t="array" ref="I7">(B7+Adders!$B$3-MIN($D7:$G7+Adders!$D$3:$G$3))/MIN($D7:$G7+Adders!$D$3:$G$3)</f>
        <v>-2.580645161290325E-2</v>
      </c>
    </row>
    <row r="8" spans="1:13" x14ac:dyDescent="0.2">
      <c r="A8" s="2">
        <v>651651</v>
      </c>
      <c r="B8" s="1">
        <v>8</v>
      </c>
      <c r="C8" s="1">
        <v>10</v>
      </c>
      <c r="D8" s="1">
        <v>20</v>
      </c>
      <c r="E8" s="1">
        <v>15</v>
      </c>
      <c r="F8" s="1">
        <v>17</v>
      </c>
      <c r="G8" s="1">
        <v>7</v>
      </c>
      <c r="I8" s="9" cm="1">
        <f t="array" ref="I8">(B8+Adders!$B$3-MIN($D8:$G8+Adders!$D$3:$G$3))/MIN($D8:$G8+Adders!$D$3:$G$3)</f>
        <v>-0.10784313725490194</v>
      </c>
    </row>
    <row r="9" spans="1:13" x14ac:dyDescent="0.2">
      <c r="A9" s="2">
        <v>651651</v>
      </c>
      <c r="B9" s="1">
        <v>10</v>
      </c>
      <c r="C9" s="1">
        <v>16</v>
      </c>
      <c r="D9" s="1">
        <v>20</v>
      </c>
      <c r="E9" s="1">
        <v>7</v>
      </c>
      <c r="F9" s="1">
        <v>9</v>
      </c>
      <c r="G9" s="1">
        <v>15</v>
      </c>
      <c r="I9" s="9" cm="1">
        <f t="array" ref="I9">(B9+Adders!$B$3-MIN($D9:$G9+Adders!$D$3:$G$3))/MIN($D9:$G9+Adders!$D$3:$G$3)</f>
        <v>0.23333333333333328</v>
      </c>
    </row>
    <row r="10" spans="1:13" x14ac:dyDescent="0.2">
      <c r="A10" s="2">
        <v>623024</v>
      </c>
      <c r="B10" s="1">
        <v>19</v>
      </c>
      <c r="C10" s="1">
        <v>20</v>
      </c>
      <c r="D10" s="1">
        <v>16</v>
      </c>
      <c r="E10" s="1">
        <v>20</v>
      </c>
      <c r="F10" s="1">
        <v>17</v>
      </c>
      <c r="G10" s="1">
        <v>6</v>
      </c>
      <c r="I10" s="9" cm="1">
        <f t="array" ref="I10">(B10+Adders!$B$3-MIN($D10:$G10+Adders!$D$3:$G$3))/MIN($D10:$G10+Adders!$D$3:$G$3)</f>
        <v>1.1847826086956526</v>
      </c>
    </row>
    <row r="11" spans="1:13" x14ac:dyDescent="0.2">
      <c r="A11" s="2">
        <v>897416</v>
      </c>
      <c r="B11" s="1">
        <v>17</v>
      </c>
      <c r="C11" s="1">
        <v>14</v>
      </c>
      <c r="D11" s="1">
        <v>19</v>
      </c>
      <c r="E11" s="1">
        <v>15</v>
      </c>
      <c r="F11" s="1">
        <v>19</v>
      </c>
      <c r="G11" s="1">
        <v>15</v>
      </c>
      <c r="I11" s="9" cm="1">
        <f t="array" ref="I11">(B11+Adders!$B$3-MIN($D11:$G11+Adders!$D$3:$G$3))/MIN($D11:$G11+Adders!$D$3:$G$3)</f>
        <v>6.4705882352941266E-2</v>
      </c>
    </row>
    <row r="12" spans="1:13" x14ac:dyDescent="0.2">
      <c r="A12" s="2">
        <v>749812</v>
      </c>
      <c r="B12" s="1">
        <v>11</v>
      </c>
      <c r="C12" s="1">
        <v>12</v>
      </c>
      <c r="D12" s="1">
        <v>9</v>
      </c>
      <c r="E12" s="1">
        <v>14</v>
      </c>
      <c r="F12" s="1">
        <v>12</v>
      </c>
      <c r="G12" s="1">
        <v>19</v>
      </c>
      <c r="I12" s="9" cm="1">
        <f t="array" ref="I12">(B12+Adders!$B$3-MIN($D12:$G12+Adders!$D$3:$G$3))/MIN($D12:$G12+Adders!$D$3:$G$3)</f>
        <v>0.15238095238095234</v>
      </c>
    </row>
    <row r="13" spans="1:13" x14ac:dyDescent="0.2">
      <c r="A13" s="2">
        <v>498451</v>
      </c>
      <c r="B13" s="1">
        <v>19</v>
      </c>
      <c r="C13" s="1">
        <v>16</v>
      </c>
      <c r="D13" s="1">
        <v>6</v>
      </c>
      <c r="E13" s="1">
        <v>7</v>
      </c>
      <c r="F13" s="1">
        <v>20</v>
      </c>
      <c r="G13" s="1">
        <v>13</v>
      </c>
      <c r="I13" s="9" cm="1">
        <f t="array" ref="I13">(B13+Adders!$B$3-MIN($D13:$G13+Adders!$D$3:$G$3))/MIN($D13:$G13+Adders!$D$3:$G$3)</f>
        <v>1.6800000000000002</v>
      </c>
    </row>
    <row r="14" spans="1:13" x14ac:dyDescent="0.2">
      <c r="A14" s="2">
        <v>164165</v>
      </c>
      <c r="B14" s="1">
        <v>20</v>
      </c>
      <c r="C14" s="1">
        <v>17</v>
      </c>
      <c r="D14" s="1">
        <v>15</v>
      </c>
      <c r="E14" s="1">
        <v>20</v>
      </c>
      <c r="F14" s="1">
        <v>10</v>
      </c>
      <c r="G14" s="1">
        <v>10</v>
      </c>
      <c r="I14" s="9" cm="1">
        <f t="array" ref="I14">(B14+Adders!$B$3-MIN($D14:$G14+Adders!$D$3:$G$3))/MIN($D14:$G14+Adders!$D$3:$G$3)</f>
        <v>0.85087719298245623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2"/>
  <sheetViews>
    <sheetView workbookViewId="0">
      <selection activeCell="A6" sqref="A6:B12"/>
    </sheetView>
  </sheetViews>
  <sheetFormatPr baseColWidth="10" defaultRowHeight="14.25" x14ac:dyDescent="0.2"/>
  <sheetData>
    <row r="2" spans="1:7" x14ac:dyDescent="0.2">
      <c r="A2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x14ac:dyDescent="0.2">
      <c r="A3" t="s">
        <v>6</v>
      </c>
      <c r="B3" s="1">
        <v>1.1000000000000001</v>
      </c>
      <c r="C3" s="1">
        <v>0.7</v>
      </c>
      <c r="D3" s="1">
        <v>1.5</v>
      </c>
      <c r="E3" s="1">
        <v>2</v>
      </c>
      <c r="F3" s="1">
        <v>1.4</v>
      </c>
      <c r="G3" s="1">
        <v>3.2</v>
      </c>
    </row>
    <row r="4" spans="1:7" x14ac:dyDescent="0.2">
      <c r="B4" s="1"/>
      <c r="C4" s="1"/>
      <c r="D4" s="1"/>
      <c r="E4" s="1"/>
      <c r="F4" s="1"/>
      <c r="G4" s="1"/>
    </row>
    <row r="7" spans="1:7" x14ac:dyDescent="0.2">
      <c r="A7" s="1"/>
      <c r="B7" s="1"/>
    </row>
    <row r="8" spans="1:7" x14ac:dyDescent="0.2">
      <c r="A8" s="1"/>
      <c r="B8" s="1"/>
    </row>
    <row r="9" spans="1:7" x14ac:dyDescent="0.2">
      <c r="A9" s="1"/>
      <c r="B9" s="1"/>
    </row>
    <row r="10" spans="1:7" x14ac:dyDescent="0.2">
      <c r="A10" s="1"/>
      <c r="B10" s="1"/>
    </row>
    <row r="11" spans="1:7" x14ac:dyDescent="0.2">
      <c r="A11" s="1"/>
      <c r="B11" s="1"/>
    </row>
    <row r="12" spans="1:7" x14ac:dyDescent="0.2">
      <c r="A12" s="1"/>
      <c r="B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Prices</vt:lpstr>
      <vt:lpstr>Adders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PONTAIS, Victor (MI-GSO)</dc:creator>
  <cp:lastModifiedBy>DjiDji</cp:lastModifiedBy>
  <dcterms:created xsi:type="dcterms:W3CDTF">2022-06-21T09:21:10Z</dcterms:created>
  <dcterms:modified xsi:type="dcterms:W3CDTF">2022-06-21T14:48:33Z</dcterms:modified>
</cp:coreProperties>
</file>