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07458E1-AD15-44D4-89FC-F3FD1B782AD8}" xr6:coauthVersionLast="47" xr6:coauthVersionMax="47" xr10:uidLastSave="{00000000-0000-0000-0000-000000000000}"/>
  <bookViews>
    <workbookView xWindow="-120" yWindow="-120" windowWidth="25440" windowHeight="15390" activeTab="1" xr2:uid="{632E794D-91B8-424A-8030-67FC1B17141C}"/>
  </bookViews>
  <sheets>
    <sheet name="Feuil2" sheetId="2" r:id="rId1"/>
    <sheet name="Feuil1" sheetId="1" r:id="rId2"/>
  </sheet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" l="1" a="1"/>
  <c r="B1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8615B3-2A6C-4FA5-9733-38D7C3B007DB}" keepAlive="1" name="Requête - Drive" description="Connexion à la requête « Drive » dans le classeur." type="5" refreshedVersion="0" background="1">
    <dbPr connection="Provider=Microsoft.Mashup.OleDb.1;Data Source=$Workbook$;Location=Drive;Extended Properties=&quot;&quot;" command="SELECT * FROM [Drive]"/>
  </connection>
  <connection id="2" xr16:uid="{BE8E35E9-6F68-41C2-8C8C-06C8F9E41556}" keepAlive="1" name="Requête - HM" description="Connexion à la requête « HM » dans le classeur." type="5" refreshedVersion="0" background="1">
    <dbPr connection="Provider=Microsoft.Mashup.OleDb.1;Data Source=$Workbook$;Location=HM;Extended Properties=&quot;&quot;" command="SELECT * FROM [HM]"/>
  </connection>
  <connection id="3" xr16:uid="{05FA5378-3DED-487B-9929-4A65A73524BA}" keepAlive="1" name="Requête - HM-" description="Connexion à la requête « HM- » dans le classeur." type="5" refreshedVersion="0" background="1">
    <dbPr connection="Provider=Microsoft.Mashup.OleDb.1;Data Source=$Workbook$;Location=HM-;Extended Properties=&quot;&quot;" command="SELECT * FROM [HM-]"/>
  </connection>
  <connection id="4" xr16:uid="{898756D8-D77F-4803-A2A1-435FD15BB2FC}" keepAlive="1" name="Requête - HM+" description="Connexion à la requête « HM+ » dans le classeur." type="5" refreshedVersion="0" background="1">
    <dbPr connection="Provider=Microsoft.Mashup.OleDb.1;Data Source=$Workbook$;Location=HM+;Extended Properties=&quot;&quot;" command="SELECT * FROM [HM+]"/>
  </connection>
  <connection id="5" xr16:uid="{A6034DDB-0141-4919-94B7-58B15CE4CFEB}" keepAlive="1" name="Requête - SM+" description="Connexion à la requête « SM+ » dans le classeur." type="5" refreshedVersion="0" background="1">
    <dbPr connection="Provider=Microsoft.Mashup.OleDb.1;Data Source=$Workbook$;Location=SM+;Extended Properties=&quot;&quot;" command="SELECT * FROM [SM+]"/>
  </connection>
  <connection id="6" xr16:uid="{3DF737C2-A204-4ACA-8C00-ED472D7205EC}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<sst xmlns="http://schemas.openxmlformats.org/spreadsheetml/2006/main" count="87" uniqueCount="17">
  <si>
    <t>code Cde</t>
  </si>
  <si>
    <t>GENCOD</t>
  </si>
  <si>
    <t>Libéllés</t>
  </si>
  <si>
    <t>tarif</t>
  </si>
  <si>
    <t>Carton</t>
  </si>
  <si>
    <t>DRIVE (E)</t>
  </si>
  <si>
    <t>SM+ (A)&lt;2500 m²</t>
  </si>
  <si>
    <t>HM- (B)2500 à 4000 m²</t>
  </si>
  <si>
    <t>HM (C)4000 à 6500 m²</t>
  </si>
  <si>
    <t>HM+ (D)&gt;6500 m²</t>
  </si>
  <si>
    <t>sucre brun</t>
  </si>
  <si>
    <t>x</t>
  </si>
  <si>
    <t>sucre blanc</t>
  </si>
  <si>
    <t>Total général</t>
  </si>
  <si>
    <t xml:space="preserve">Tarif </t>
  </si>
  <si>
    <t>Nb Carton</t>
  </si>
  <si>
    <t>critére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</si>
</sst>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left"/>
    </xf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9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680.724807060185" createdVersion="7" refreshedVersion="7" minRefreshableVersion="3" recordCount="9" xr:uid="{97A27232-7D30-441D-BE90-AC7576501155}">
  <cacheSource type="worksheet">
    <worksheetSource ref="B2:K11" sheet="Feuil1"/>
  </cacheSource>
  <cacheFields count="10">
    <cacheField name="code Cde" numFmtId="0">
      <sharedItems containsSemiMixedTypes="0" containsString="0" containsNumber="1" containsInteger="1" minValue="1234" maxValue="9988" count="9">
        <n v="1234"/>
        <n v="2345"/>
        <n v="4567"/>
        <n v="7456"/>
        <n v="8546"/>
        <n v="9988"/>
        <n v="7755"/>
        <n v="7596"/>
        <n v="8811"/>
      </sharedItems>
    </cacheField>
    <cacheField name="GENCOD" numFmtId="0">
      <sharedItems containsSemiMixedTypes="0" containsString="0" containsNumber="1" containsInteger="1" minValue="51131592063" maxValue="51131592100" count="2">
        <n v="51131592063"/>
        <n v="51131592100"/>
      </sharedItems>
    </cacheField>
    <cacheField name="Libéllés" numFmtId="0">
      <sharedItems/>
    </cacheField>
    <cacheField name="tarif" numFmtId="0">
      <sharedItems containsSemiMixedTypes="0" containsString="0" containsNumber="1" minValue="1.02" maxValue="1.03" count="2">
        <n v="1.02"/>
        <n v="1.03"/>
      </sharedItems>
    </cacheField>
    <cacheField name="Carton" numFmtId="0">
      <sharedItems containsSemiMixedTypes="0" containsString="0" containsNumber="1" containsInteger="1" minValue="12" maxValue="78"/>
    </cacheField>
    <cacheField name="DRIVE (E)" numFmtId="0">
      <sharedItems containsBlank="1" count="2">
        <m/>
        <s v="x"/>
      </sharedItems>
    </cacheField>
    <cacheField name="SM+ (A)&lt;2500 m²" numFmtId="0">
      <sharedItems containsBlank="1" count="2">
        <s v="x"/>
        <m/>
      </sharedItems>
    </cacheField>
    <cacheField name="HM- (B)2500 à 4000 m²" numFmtId="0">
      <sharedItems containsBlank="1" count="2">
        <m/>
        <s v="x"/>
      </sharedItems>
    </cacheField>
    <cacheField name="HM (C)4000 à 6500 m²" numFmtId="0">
      <sharedItems containsBlank="1" count="2">
        <s v="x"/>
        <m/>
      </sharedItems>
    </cacheField>
    <cacheField name="HM+ (D)&gt;6500 m²" numFmtId="0">
      <sharedItems containsBlank="1" count="2">
        <m/>
        <s v="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s v="sucre brun"/>
    <x v="0"/>
    <n v="12"/>
    <x v="0"/>
    <x v="0"/>
    <x v="0"/>
    <x v="0"/>
    <x v="0"/>
  </r>
  <r>
    <x v="1"/>
    <x v="0"/>
    <s v="sucre brun"/>
    <x v="0"/>
    <n v="24"/>
    <x v="1"/>
    <x v="0"/>
    <x v="1"/>
    <x v="1"/>
    <x v="1"/>
  </r>
  <r>
    <x v="2"/>
    <x v="0"/>
    <s v="sucre brun"/>
    <x v="0"/>
    <n v="72"/>
    <x v="1"/>
    <x v="1"/>
    <x v="1"/>
    <x v="0"/>
    <x v="1"/>
  </r>
  <r>
    <x v="3"/>
    <x v="0"/>
    <s v="sucre brun"/>
    <x v="0"/>
    <n v="78"/>
    <x v="0"/>
    <x v="0"/>
    <x v="0"/>
    <x v="1"/>
    <x v="0"/>
  </r>
  <r>
    <x v="4"/>
    <x v="0"/>
    <s v="sucre brun"/>
    <x v="0"/>
    <n v="60"/>
    <x v="0"/>
    <x v="1"/>
    <x v="0"/>
    <x v="0"/>
    <x v="1"/>
  </r>
  <r>
    <x v="5"/>
    <x v="1"/>
    <s v="sucre blanc"/>
    <x v="1"/>
    <n v="12"/>
    <x v="0"/>
    <x v="0"/>
    <x v="1"/>
    <x v="0"/>
    <x v="0"/>
  </r>
  <r>
    <x v="6"/>
    <x v="1"/>
    <s v="sucre blanc"/>
    <x v="1"/>
    <n v="24"/>
    <x v="0"/>
    <x v="0"/>
    <x v="1"/>
    <x v="0"/>
    <x v="1"/>
  </r>
  <r>
    <x v="7"/>
    <x v="1"/>
    <s v="sucre blanc"/>
    <x v="1"/>
    <n v="72"/>
    <x v="1"/>
    <x v="0"/>
    <x v="0"/>
    <x v="0"/>
    <x v="0"/>
  </r>
  <r>
    <x v="8"/>
    <x v="1"/>
    <s v="sucre blanc"/>
    <x v="1"/>
    <n v="60"/>
    <x v="1"/>
    <x v="0"/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2452ED-A34B-40B4-829E-04D4EDCE5FD3}" name="Tableau croisé dynamique1" cacheId="1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B3:E13" firstHeaderRow="0" firstDataRow="1" firstDataCol="2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10">
    <i>
      <x/>
      <x/>
    </i>
    <i>
      <x v="1"/>
      <x/>
    </i>
    <i>
      <x v="2"/>
      <x/>
    </i>
    <i>
      <x v="3"/>
      <x/>
    </i>
    <i>
      <x v="4"/>
      <x v="1"/>
    </i>
    <i>
      <x v="5"/>
      <x v="1"/>
    </i>
    <i>
      <x v="6"/>
      <x/>
    </i>
    <i>
      <x v="7"/>
      <x v="1"/>
    </i>
    <i>
      <x v="8"/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arif " fld="3" baseField="1" baseItem="0" numFmtId="4"/>
    <dataField name="Nb Carton" fld="4" baseField="1" baseItem="0" numFmtId="3"/>
  </dataFields>
  <formats count="3">
    <format dxfId="14">
      <pivotArea field="0" type="button" dataOnly="0" labelOnly="1" outline="0" axis="axisRow" fieldPosition="0"/>
    </format>
    <format dxfId="13">
      <pivotArea dataOnly="0" labelOnly="1" outline="0" fieldPosition="0">
        <references count="1">
          <reference field="0" count="0"/>
        </references>
      </pivotArea>
    </format>
    <format dxfId="12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915C77-A43B-44DB-A047-9D33487E056A}" name="Tableau croisé dynamique7" cacheId="1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V3:Y9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h="1" x="1"/>
      </items>
    </pivotField>
    <pivotField axis="axisPage" compact="0" outline="0" multipleItemSelectionAllowed="1" showAll="0" defaultSubtotal="0">
      <items count="2">
        <item x="1"/>
        <item h="1" x="0"/>
      </items>
    </pivotField>
  </pivotFields>
  <rowFields count="2">
    <field x="0"/>
    <field x="1"/>
  </rowFields>
  <rowItems count="6">
    <i>
      <x v="1"/>
      <x/>
    </i>
    <i>
      <x v="2"/>
      <x/>
    </i>
    <i>
      <x v="5"/>
      <x v="1"/>
    </i>
    <i>
      <x v="6"/>
      <x/>
    </i>
    <i>
      <x v="7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9" hier="-1"/>
  </pageFields>
  <dataFields count="2">
    <dataField name="Tarif " fld="3" baseField="1" baseItem="0"/>
    <dataField name="Nb Carton" fld="4" baseField="1" baseItem="0" numFmtId="3"/>
  </dataFields>
  <formats count="6">
    <format dxfId="20">
      <pivotArea outline="0" fieldPosition="0">
        <references count="1">
          <reference field="4294967294" count="1" selected="0">
            <x v="1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8">
      <pivotArea field="9" type="button" dataOnly="0" labelOnly="1" outline="0" axis="axisPage" fieldPosition="0"/>
    </format>
    <format dxfId="17">
      <pivotArea field="0" type="button" dataOnly="0" labelOnly="1" outline="0" axis="axisRow" fieldPosition="0"/>
    </format>
    <format dxfId="16">
      <pivotArea dataOnly="0" labelOnly="1" outline="0" fieldPosition="0">
        <references count="1">
          <reference field="0" count="5">
            <x v="1"/>
            <x v="2"/>
            <x v="5"/>
            <x v="6"/>
            <x v="7"/>
          </reference>
        </references>
      </pivotArea>
    </format>
    <format dxfId="1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2B62DB-E602-492C-A195-1638035DF67E}" name="Tableau croisé dynamique6" cacheId="1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Q3:T11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axis="axisPage" compact="0" outline="0" multipleItemSelectionAllowed="1" showAll="0" defaultSubtotal="0">
      <items count="2">
        <item x="0"/>
        <item h="1"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8">
    <i>
      <x/>
      <x/>
    </i>
    <i>
      <x v="2"/>
      <x/>
    </i>
    <i>
      <x v="4"/>
      <x v="1"/>
    </i>
    <i>
      <x v="5"/>
      <x v="1"/>
    </i>
    <i>
      <x v="6"/>
      <x/>
    </i>
    <i>
      <x v="7"/>
      <x v="1"/>
    </i>
    <i>
      <x v="8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8" hier="-1"/>
  </pageFields>
  <dataFields count="2">
    <dataField name="Tarif " fld="3" baseField="1" baseItem="0"/>
    <dataField name="Nb Carton" fld="4" baseField="1" baseItem="0" numFmtId="3"/>
  </dataFields>
  <formats count="6">
    <format dxfId="26">
      <pivotArea outline="0" fieldPosition="0">
        <references count="1">
          <reference field="4294967294" count="1" selected="0">
            <x v="1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4">
      <pivotArea field="8" type="button" dataOnly="0" labelOnly="1" outline="0" axis="axisPage" fieldPosition="0"/>
    </format>
    <format dxfId="23">
      <pivotArea field="0" type="button" dataOnly="0" labelOnly="1" outline="0" axis="axisRow" fieldPosition="0"/>
    </format>
    <format dxfId="22">
      <pivotArea dataOnly="0" labelOnly="1" outline="0" fieldPosition="0">
        <references count="1">
          <reference field="0" count="7">
            <x v="0"/>
            <x v="2"/>
            <x v="4"/>
            <x v="5"/>
            <x v="6"/>
            <x v="7"/>
            <x v="8"/>
          </reference>
        </references>
      </pivotArea>
    </format>
    <format dxfId="2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35FE99-1054-4301-89E2-40A9482AC5EE}" name="Tableau croisé dynamique5" cacheId="1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L3:O11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multipleItemSelectionAllowed="1" showAll="0" defaultSubtotal="0">
      <items count="2">
        <item x="1"/>
        <item h="1" x="0"/>
      </items>
    </pivotField>
    <pivotField axis="axisPage" compact="0" outline="0" multipleItemSelectionAllowed="1" showAll="0" defaultSubtotal="0">
      <items count="2">
        <item x="0"/>
        <item h="1"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8">
    <i>
      <x/>
      <x/>
    </i>
    <i>
      <x v="1"/>
      <x/>
    </i>
    <i>
      <x v="3"/>
      <x/>
    </i>
    <i>
      <x v="4"/>
      <x v="1"/>
    </i>
    <i>
      <x v="5"/>
      <x v="1"/>
    </i>
    <i>
      <x v="7"/>
      <x v="1"/>
    </i>
    <i>
      <x v="8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6" hier="-1"/>
  </pageFields>
  <dataFields count="2">
    <dataField name="Tarif " fld="3" baseField="1" baseItem="0"/>
    <dataField name="Nb Carton" fld="4" baseField="1" baseItem="0" numFmtId="3"/>
  </dataFields>
  <formats count="6">
    <format dxfId="32">
      <pivotArea outline="0" fieldPosition="0">
        <references count="1">
          <reference field="4294967294" count="1" selected="0">
            <x v="1"/>
          </reference>
        </references>
      </pivotArea>
    </format>
    <format dxfId="3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0">
      <pivotArea field="6" type="button" dataOnly="0" labelOnly="1" outline="0" axis="axisPage" fieldPosition="0"/>
    </format>
    <format dxfId="29">
      <pivotArea field="0" type="button" dataOnly="0" labelOnly="1" outline="0" axis="axisRow" fieldPosition="0"/>
    </format>
    <format dxfId="28">
      <pivotArea dataOnly="0" labelOnly="1" outline="0" fieldPosition="0">
        <references count="1">
          <reference field="0" count="7">
            <x v="0"/>
            <x v="1"/>
            <x v="3"/>
            <x v="4"/>
            <x v="5"/>
            <x v="7"/>
            <x v="8"/>
          </reference>
        </references>
      </pivotArea>
    </format>
    <format dxfId="2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6D392B-AAE5-4B8B-9814-C9FF3DF33F80}" name="Tableau croisé dynamique2" cacheId="1" applyNumberFormats="0" applyBorderFormats="0" applyFontFormats="0" applyPatternFormats="0" applyAlignmentFormats="0" applyWidthHeightFormats="1" dataCaption="Valeurs" updatedVersion="7" minRefreshableVersion="3" showDrill="0" colGrandTotals="0" itemPrintTitles="1" createdVersion="7" indent="0" compact="0" compactData="0" multipleFieldFilters="0">
  <location ref="G3:J8" firstHeaderRow="0" firstDataRow="1" firstDataCol="2" rowPageCount="1" colPageCount="1"/>
  <pivotFields count="10">
    <pivotField axis="axisRow" compact="0" outline="0" showAll="0" defaultSubtotal="0">
      <items count="9">
        <item x="0"/>
        <item x="1"/>
        <item x="2"/>
        <item x="3"/>
        <item x="7"/>
        <item x="6"/>
        <item x="4"/>
        <item x="8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>
      <items count="2">
        <item x="0"/>
        <item x="1"/>
      </items>
    </pivotField>
    <pivotField dataField="1" compact="0" outline="0" showAll="0" defaultSubtotal="0"/>
    <pivotField axis="axisPage" compact="0" outline="0" multipleItemSelectionAllowed="1" showAll="0" defaultSubtotal="0">
      <items count="2">
        <item x="1"/>
        <item h="1"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  <pivotField compact="0" outline="0" multipleItemSelectionAllowed="1" showAll="0" defaultSubtotal="0">
      <items count="2">
        <item x="0"/>
        <item x="1"/>
      </items>
    </pivotField>
    <pivotField compact="0" outline="0" multipleItemSelectionAllowed="1" showAll="0" defaultSubtotal="0">
      <items count="2">
        <item x="1"/>
        <item x="0"/>
      </items>
    </pivotField>
  </pivotFields>
  <rowFields count="2">
    <field x="0"/>
    <field x="1"/>
  </rowFields>
  <rowItems count="5">
    <i>
      <x v="1"/>
      <x/>
    </i>
    <i>
      <x v="2"/>
      <x/>
    </i>
    <i>
      <x v="4"/>
      <x v="1"/>
    </i>
    <i>
      <x v="7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Tarif " fld="3" baseField="1" baseItem="0"/>
    <dataField name="Nb Carton" fld="4" baseField="1" baseItem="0" numFmtId="3"/>
  </dataFields>
  <formats count="6">
    <format dxfId="38">
      <pivotArea outline="0" fieldPosition="0">
        <references count="1">
          <reference field="4294967294" count="1" selected="0">
            <x v="1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6">
      <pivotArea field="5" type="button" dataOnly="0" labelOnly="1" outline="0" axis="axisPage" fieldPosition="0"/>
    </format>
    <format dxfId="35">
      <pivotArea field="0" type="button" dataOnly="0" labelOnly="1" outline="0" axis="axisRow" fieldPosition="0"/>
    </format>
    <format dxfId="34">
      <pivotArea dataOnly="0" labelOnly="1" outline="0" fieldPosition="0">
        <references count="1">
          <reference field="0" count="4">
            <x v="1"/>
            <x v="2"/>
            <x v="4"/>
            <x v="7"/>
          </reference>
        </references>
      </pivotArea>
    </format>
    <format dxfId="3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F170A-5B05-4293-A938-E905BF3396FE}" name="t_Base" displayName="t_Base" ref="B2:K11" totalsRowShown="0" headerRowDxfId="11" dataDxfId="10">
  <autoFilter ref="B2:K11" xr:uid="{115F170A-5B05-4293-A938-E905BF3396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EDEA6A6D-933F-4F43-8250-2A2D9CED3104}" name="code Cde" dataDxfId="9"/>
    <tableColumn id="2" xr3:uid="{14FCC802-C3F6-40D7-B1DC-5696BF5AF6E9}" name="GENCOD" dataDxfId="8"/>
    <tableColumn id="3" xr3:uid="{373D36CA-50E7-4D41-B9F2-419FDF8A3163}" name="Libéllés" dataDxfId="7"/>
    <tableColumn id="4" xr3:uid="{91C5C684-EEFA-4A97-AB55-8EF8C41EB7B5}" name="tarif" dataDxfId="6"/>
    <tableColumn id="5" xr3:uid="{756DB027-B173-447D-9A1D-ABA163B3B39E}" name="Carton" dataDxfId="5"/>
    <tableColumn id="6" xr3:uid="{F256C0B4-C2EC-4811-A0E6-445FE6120219}" name="DRIVE (E)" dataDxfId="4"/>
    <tableColumn id="7" xr3:uid="{15FFE26C-CE3C-4586-A310-78EB4BE8E7CA}" name="SM+ (A)&lt;2500 m²" dataDxfId="3"/>
    <tableColumn id="8" xr3:uid="{5473EB7B-C36C-40C5-BFDC-FA34EAFE51B4}" name="HM- (B)2500 à 4000 m²" dataDxfId="2"/>
    <tableColumn id="9" xr3:uid="{6C8803C8-45DE-43FF-A165-6D9527672C28}" name="HM (C)4000 à 6500 m²" dataDxfId="1"/>
    <tableColumn id="10" xr3:uid="{F27F2C34-72F9-4253-91C3-9D1563EC573D}" name="HM+ (D)&gt;6500 m²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3488-3A8F-46B4-8C29-2046F6EAC252}">
  <dimension ref="B1:Y13"/>
  <sheetViews>
    <sheetView showGridLines="0" workbookViewId="0">
      <selection activeCell="C3" sqref="C3"/>
    </sheetView>
  </sheetViews>
  <sheetFormatPr baseColWidth="10" defaultRowHeight="16.5" x14ac:dyDescent="0.3"/>
  <cols>
    <col min="1" max="1" width="2.75" customWidth="1"/>
    <col min="2" max="2" width="12.25" style="8" bestFit="1" customWidth="1"/>
    <col min="3" max="3" width="11.875" bestFit="1" customWidth="1"/>
    <col min="4" max="4" width="5.375" bestFit="1" customWidth="1"/>
    <col min="5" max="5" width="9.625" bestFit="1" customWidth="1"/>
    <col min="6" max="6" width="4.75" customWidth="1"/>
    <col min="7" max="7" width="12.25" style="8" bestFit="1" customWidth="1"/>
    <col min="8" max="8" width="11.875" bestFit="1" customWidth="1"/>
    <col min="9" max="9" width="5.375" bestFit="1" customWidth="1"/>
    <col min="10" max="10" width="9.625" style="8" bestFit="1" customWidth="1"/>
    <col min="11" max="11" width="2.75" customWidth="1"/>
    <col min="12" max="12" width="11.25" style="8"/>
    <col min="13" max="13" width="11.875" bestFit="1" customWidth="1"/>
    <col min="14" max="14" width="5.375" bestFit="1" customWidth="1"/>
    <col min="15" max="15" width="9.625" bestFit="1" customWidth="1"/>
    <col min="16" max="16" width="2.75" customWidth="1"/>
    <col min="17" max="17" width="11.25" style="8"/>
    <col min="18" max="18" width="11.875" bestFit="1" customWidth="1"/>
    <col min="19" max="19" width="5.375" bestFit="1" customWidth="1"/>
    <col min="20" max="20" width="9.625" bestFit="1" customWidth="1"/>
    <col min="21" max="21" width="2.75" customWidth="1"/>
    <col min="22" max="22" width="11.25" style="8"/>
    <col min="23" max="23" width="11.875" bestFit="1" customWidth="1"/>
    <col min="24" max="24" width="5.375" bestFit="1" customWidth="1"/>
    <col min="25" max="25" width="9.625" bestFit="1" customWidth="1"/>
    <col min="26" max="26" width="2.75" customWidth="1"/>
  </cols>
  <sheetData>
    <row r="1" spans="2:25" s="4" customFormat="1" x14ac:dyDescent="0.3">
      <c r="G1" s="11" t="s">
        <v>5</v>
      </c>
      <c r="H1" s="4" t="s">
        <v>11</v>
      </c>
      <c r="L1" s="11" t="s">
        <v>6</v>
      </c>
      <c r="M1" s="4" t="s">
        <v>11</v>
      </c>
      <c r="Q1" s="11" t="s">
        <v>8</v>
      </c>
      <c r="R1" s="4" t="s">
        <v>11</v>
      </c>
      <c r="V1" s="11" t="s">
        <v>9</v>
      </c>
      <c r="W1" s="4" t="s">
        <v>11</v>
      </c>
    </row>
    <row r="2" spans="2:25" x14ac:dyDescent="0.3">
      <c r="O2" s="8"/>
      <c r="T2" s="8"/>
      <c r="Y2" s="8"/>
    </row>
    <row r="3" spans="2:25" x14ac:dyDescent="0.3">
      <c r="B3" s="10" t="s">
        <v>0</v>
      </c>
      <c r="C3" s="3" t="s">
        <v>1</v>
      </c>
      <c r="D3" t="s">
        <v>14</v>
      </c>
      <c r="E3" t="s">
        <v>15</v>
      </c>
      <c r="G3" s="10" t="s">
        <v>0</v>
      </c>
      <c r="H3" s="3" t="s">
        <v>1</v>
      </c>
      <c r="I3" t="s">
        <v>14</v>
      </c>
      <c r="J3" s="8" t="s">
        <v>15</v>
      </c>
      <c r="L3" s="10" t="s">
        <v>0</v>
      </c>
      <c r="M3" s="3" t="s">
        <v>1</v>
      </c>
      <c r="N3" t="s">
        <v>14</v>
      </c>
      <c r="O3" s="8" t="s">
        <v>15</v>
      </c>
      <c r="Q3" s="10" t="s">
        <v>0</v>
      </c>
      <c r="R3" s="3" t="s">
        <v>1</v>
      </c>
      <c r="S3" t="s">
        <v>14</v>
      </c>
      <c r="T3" s="8" t="s">
        <v>15</v>
      </c>
      <c r="V3" s="10" t="s">
        <v>0</v>
      </c>
      <c r="W3" s="3" t="s">
        <v>1</v>
      </c>
      <c r="X3" t="s">
        <v>14</v>
      </c>
      <c r="Y3" s="8" t="s">
        <v>15</v>
      </c>
    </row>
    <row r="4" spans="2:25" x14ac:dyDescent="0.3">
      <c r="B4" s="8">
        <v>1234</v>
      </c>
      <c r="C4">
        <v>51131592063</v>
      </c>
      <c r="D4" s="5">
        <v>1.02</v>
      </c>
      <c r="E4" s="6">
        <v>12</v>
      </c>
      <c r="G4" s="8">
        <v>2345</v>
      </c>
      <c r="H4">
        <v>51131592063</v>
      </c>
      <c r="I4" s="2">
        <v>1.02</v>
      </c>
      <c r="J4" s="9">
        <v>24</v>
      </c>
      <c r="L4" s="8">
        <v>1234</v>
      </c>
      <c r="M4">
        <v>51131592063</v>
      </c>
      <c r="N4" s="2">
        <v>1.02</v>
      </c>
      <c r="O4" s="9">
        <v>12</v>
      </c>
      <c r="Q4" s="8">
        <v>1234</v>
      </c>
      <c r="R4">
        <v>51131592063</v>
      </c>
      <c r="S4" s="2">
        <v>1.02</v>
      </c>
      <c r="T4" s="9">
        <v>12</v>
      </c>
      <c r="V4" s="8">
        <v>2345</v>
      </c>
      <c r="W4">
        <v>51131592063</v>
      </c>
      <c r="X4" s="2">
        <v>1.02</v>
      </c>
      <c r="Y4" s="9">
        <v>24</v>
      </c>
    </row>
    <row r="5" spans="2:25" x14ac:dyDescent="0.3">
      <c r="B5" s="8">
        <v>2345</v>
      </c>
      <c r="C5">
        <v>51131592063</v>
      </c>
      <c r="D5" s="5">
        <v>1.02</v>
      </c>
      <c r="E5" s="6">
        <v>24</v>
      </c>
      <c r="G5" s="8">
        <v>4567</v>
      </c>
      <c r="H5">
        <v>51131592063</v>
      </c>
      <c r="I5" s="2">
        <v>1.02</v>
      </c>
      <c r="J5" s="9">
        <v>72</v>
      </c>
      <c r="L5" s="8">
        <v>2345</v>
      </c>
      <c r="M5">
        <v>51131592063</v>
      </c>
      <c r="N5" s="2">
        <v>1.02</v>
      </c>
      <c r="O5" s="9">
        <v>24</v>
      </c>
      <c r="Q5" s="8">
        <v>4567</v>
      </c>
      <c r="R5">
        <v>51131592063</v>
      </c>
      <c r="S5" s="2">
        <v>1.02</v>
      </c>
      <c r="T5" s="9">
        <v>72</v>
      </c>
      <c r="V5" s="8">
        <v>4567</v>
      </c>
      <c r="W5">
        <v>51131592063</v>
      </c>
      <c r="X5" s="2">
        <v>1.02</v>
      </c>
      <c r="Y5" s="9">
        <v>72</v>
      </c>
    </row>
    <row r="6" spans="2:25" x14ac:dyDescent="0.3">
      <c r="B6" s="8">
        <v>4567</v>
      </c>
      <c r="C6">
        <v>51131592063</v>
      </c>
      <c r="D6" s="5">
        <v>1.02</v>
      </c>
      <c r="E6" s="6">
        <v>72</v>
      </c>
      <c r="G6" s="8">
        <v>7596</v>
      </c>
      <c r="H6">
        <v>51131592100</v>
      </c>
      <c r="I6" s="2">
        <v>1.03</v>
      </c>
      <c r="J6" s="9">
        <v>72</v>
      </c>
      <c r="L6" s="8">
        <v>7456</v>
      </c>
      <c r="M6">
        <v>51131592063</v>
      </c>
      <c r="N6" s="2">
        <v>1.02</v>
      </c>
      <c r="O6" s="9">
        <v>78</v>
      </c>
      <c r="Q6" s="8">
        <v>7596</v>
      </c>
      <c r="R6">
        <v>51131592100</v>
      </c>
      <c r="S6" s="2">
        <v>1.03</v>
      </c>
      <c r="T6" s="9">
        <v>72</v>
      </c>
      <c r="V6" s="8">
        <v>7755</v>
      </c>
      <c r="W6">
        <v>51131592100</v>
      </c>
      <c r="X6" s="2">
        <v>1.03</v>
      </c>
      <c r="Y6" s="9">
        <v>24</v>
      </c>
    </row>
    <row r="7" spans="2:25" x14ac:dyDescent="0.3">
      <c r="B7" s="8">
        <v>7456</v>
      </c>
      <c r="C7">
        <v>51131592063</v>
      </c>
      <c r="D7" s="5">
        <v>1.02</v>
      </c>
      <c r="E7" s="6">
        <v>78</v>
      </c>
      <c r="G7" s="8">
        <v>8811</v>
      </c>
      <c r="H7">
        <v>51131592100</v>
      </c>
      <c r="I7" s="2">
        <v>1.03</v>
      </c>
      <c r="J7" s="9">
        <v>60</v>
      </c>
      <c r="L7" s="8">
        <v>7596</v>
      </c>
      <c r="M7">
        <v>51131592100</v>
      </c>
      <c r="N7" s="2">
        <v>1.03</v>
      </c>
      <c r="O7" s="9">
        <v>72</v>
      </c>
      <c r="Q7" s="8">
        <v>7755</v>
      </c>
      <c r="R7">
        <v>51131592100</v>
      </c>
      <c r="S7" s="2">
        <v>1.03</v>
      </c>
      <c r="T7" s="9">
        <v>24</v>
      </c>
      <c r="V7" s="8">
        <v>8546</v>
      </c>
      <c r="W7">
        <v>51131592063</v>
      </c>
      <c r="X7" s="2">
        <v>1.02</v>
      </c>
      <c r="Y7" s="9">
        <v>60</v>
      </c>
    </row>
    <row r="8" spans="2:25" x14ac:dyDescent="0.3">
      <c r="B8" s="8">
        <v>7596</v>
      </c>
      <c r="C8">
        <v>51131592100</v>
      </c>
      <c r="D8" s="5">
        <v>1.03</v>
      </c>
      <c r="E8" s="6">
        <v>72</v>
      </c>
      <c r="G8" s="8" t="s">
        <v>13</v>
      </c>
      <c r="I8" s="2">
        <v>4.1000000000000005</v>
      </c>
      <c r="J8" s="9">
        <v>228</v>
      </c>
      <c r="L8" s="8">
        <v>7755</v>
      </c>
      <c r="M8">
        <v>51131592100</v>
      </c>
      <c r="N8" s="2">
        <v>1.03</v>
      </c>
      <c r="O8" s="9">
        <v>24</v>
      </c>
      <c r="Q8" s="8">
        <v>8546</v>
      </c>
      <c r="R8">
        <v>51131592063</v>
      </c>
      <c r="S8" s="2">
        <v>1.02</v>
      </c>
      <c r="T8" s="9">
        <v>60</v>
      </c>
      <c r="V8" s="8">
        <v>8811</v>
      </c>
      <c r="W8">
        <v>51131592100</v>
      </c>
      <c r="X8" s="2">
        <v>1.03</v>
      </c>
      <c r="Y8" s="9">
        <v>60</v>
      </c>
    </row>
    <row r="9" spans="2:25" x14ac:dyDescent="0.3">
      <c r="B9" s="8">
        <v>7755</v>
      </c>
      <c r="C9">
        <v>51131592100</v>
      </c>
      <c r="D9" s="5">
        <v>1.03</v>
      </c>
      <c r="E9" s="6">
        <v>24</v>
      </c>
      <c r="L9" s="8">
        <v>8811</v>
      </c>
      <c r="M9">
        <v>51131592100</v>
      </c>
      <c r="N9" s="2">
        <v>1.03</v>
      </c>
      <c r="O9" s="9">
        <v>60</v>
      </c>
      <c r="Q9" s="8">
        <v>8811</v>
      </c>
      <c r="R9">
        <v>51131592100</v>
      </c>
      <c r="S9" s="2">
        <v>1.03</v>
      </c>
      <c r="T9" s="9">
        <v>60</v>
      </c>
      <c r="V9" s="8" t="s">
        <v>13</v>
      </c>
      <c r="X9" s="2">
        <v>5.12</v>
      </c>
      <c r="Y9" s="9">
        <v>240</v>
      </c>
    </row>
    <row r="10" spans="2:25" x14ac:dyDescent="0.3">
      <c r="B10" s="8">
        <v>8546</v>
      </c>
      <c r="C10">
        <v>51131592063</v>
      </c>
      <c r="D10" s="5">
        <v>1.02</v>
      </c>
      <c r="E10" s="6">
        <v>60</v>
      </c>
      <c r="L10" s="8">
        <v>9988</v>
      </c>
      <c r="M10">
        <v>51131592100</v>
      </c>
      <c r="N10" s="2">
        <v>1.03</v>
      </c>
      <c r="O10" s="9">
        <v>12</v>
      </c>
      <c r="Q10" s="8">
        <v>9988</v>
      </c>
      <c r="R10">
        <v>51131592100</v>
      </c>
      <c r="S10" s="2">
        <v>1.03</v>
      </c>
      <c r="T10" s="9">
        <v>12</v>
      </c>
    </row>
    <row r="11" spans="2:25" x14ac:dyDescent="0.3">
      <c r="B11" s="8">
        <v>8811</v>
      </c>
      <c r="C11">
        <v>51131592100</v>
      </c>
      <c r="D11" s="5">
        <v>1.03</v>
      </c>
      <c r="E11" s="6">
        <v>60</v>
      </c>
      <c r="L11" s="8" t="s">
        <v>13</v>
      </c>
      <c r="N11" s="2">
        <v>7.1800000000000006</v>
      </c>
      <c r="O11" s="9">
        <v>282</v>
      </c>
      <c r="Q11" s="8" t="s">
        <v>13</v>
      </c>
      <c r="S11" s="2">
        <v>7.1800000000000015</v>
      </c>
      <c r="T11" s="9">
        <v>312</v>
      </c>
    </row>
    <row r="12" spans="2:25" x14ac:dyDescent="0.3">
      <c r="B12" s="8">
        <v>9988</v>
      </c>
      <c r="C12">
        <v>51131592100</v>
      </c>
      <c r="D12" s="5">
        <v>1.03</v>
      </c>
      <c r="E12" s="6">
        <v>12</v>
      </c>
    </row>
    <row r="13" spans="2:25" x14ac:dyDescent="0.3">
      <c r="B13" s="8" t="s">
        <v>13</v>
      </c>
      <c r="D13" s="5">
        <v>9.2199999999999989</v>
      </c>
      <c r="E13" s="6">
        <v>414</v>
      </c>
    </row>
  </sheetData>
  <pageMargins left="0.7" right="0.7" top="0.75" bottom="0.75" header="0.3" footer="0.3"/>
  <pageSetup paperSize="9" orientation="portrait" horizontalDpi="4294967293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ECA5D-8833-4670-BB3A-AB6EA465B070}">
  <dimension ref="B2:K20"/>
  <sheetViews>
    <sheetView showGridLines="0" tabSelected="1" topLeftCell="B1" workbookViewId="0">
      <selection activeCell="H16" sqref="H16"/>
    </sheetView>
  </sheetViews>
  <sheetFormatPr baseColWidth="10" defaultRowHeight="16.5" x14ac:dyDescent="0.3"/>
  <cols>
    <col min="3" max="3" width="11.875" bestFit="1" customWidth="1"/>
    <col min="8" max="8" width="17.125" customWidth="1"/>
    <col min="9" max="9" width="21.375" customWidth="1"/>
    <col min="10" max="10" width="20.75" customWidth="1"/>
    <col min="11" max="11" width="17.5" customWidth="1"/>
  </cols>
  <sheetData>
    <row r="2" spans="2:11" x14ac:dyDescent="0.3">
      <c r="B2" s="7" t="s">
        <v>0</v>
      </c>
      <c r="C2" s="7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2:11" x14ac:dyDescent="0.3">
      <c r="B3" s="7">
        <v>1234</v>
      </c>
      <c r="C3" s="7">
        <v>51131592063</v>
      </c>
      <c r="D3" s="1" t="s">
        <v>10</v>
      </c>
      <c r="E3" s="1">
        <v>1.02</v>
      </c>
      <c r="F3" s="1">
        <v>12</v>
      </c>
      <c r="G3" s="1"/>
      <c r="H3" s="1" t="s">
        <v>11</v>
      </c>
      <c r="I3" s="1"/>
      <c r="J3" s="1" t="s">
        <v>11</v>
      </c>
      <c r="K3" s="1"/>
    </row>
    <row r="4" spans="2:11" x14ac:dyDescent="0.3">
      <c r="B4" s="7">
        <v>2345</v>
      </c>
      <c r="C4" s="7">
        <v>51131592063</v>
      </c>
      <c r="D4" s="1" t="s">
        <v>10</v>
      </c>
      <c r="E4" s="1">
        <v>1.02</v>
      </c>
      <c r="F4" s="1">
        <v>24</v>
      </c>
      <c r="G4" s="1" t="s">
        <v>11</v>
      </c>
      <c r="H4" s="1" t="s">
        <v>11</v>
      </c>
      <c r="I4" s="1" t="s">
        <v>11</v>
      </c>
      <c r="J4" s="1"/>
      <c r="K4" s="1" t="s">
        <v>11</v>
      </c>
    </row>
    <row r="5" spans="2:11" x14ac:dyDescent="0.3">
      <c r="B5" s="7">
        <v>4567</v>
      </c>
      <c r="C5" s="7">
        <v>51131592063</v>
      </c>
      <c r="D5" s="1" t="s">
        <v>10</v>
      </c>
      <c r="E5" s="1">
        <v>1.02</v>
      </c>
      <c r="F5" s="1">
        <v>72</v>
      </c>
      <c r="G5" s="1" t="s">
        <v>11</v>
      </c>
      <c r="H5" s="1"/>
      <c r="I5" s="1" t="s">
        <v>11</v>
      </c>
      <c r="J5" s="1" t="s">
        <v>11</v>
      </c>
      <c r="K5" s="1" t="s">
        <v>11</v>
      </c>
    </row>
    <row r="6" spans="2:11" x14ac:dyDescent="0.3">
      <c r="B6" s="7">
        <v>7456</v>
      </c>
      <c r="C6" s="7">
        <v>51131592063</v>
      </c>
      <c r="D6" s="1" t="s">
        <v>10</v>
      </c>
      <c r="E6" s="1">
        <v>1.02</v>
      </c>
      <c r="F6" s="1">
        <v>78</v>
      </c>
      <c r="G6" s="1"/>
      <c r="H6" s="1" t="s">
        <v>11</v>
      </c>
      <c r="I6" s="1"/>
      <c r="J6" s="1"/>
      <c r="K6" s="1"/>
    </row>
    <row r="7" spans="2:11" x14ac:dyDescent="0.3">
      <c r="B7" s="7">
        <v>8546</v>
      </c>
      <c r="C7" s="7">
        <v>51131592063</v>
      </c>
      <c r="D7" s="1" t="s">
        <v>10</v>
      </c>
      <c r="E7" s="1">
        <v>1.02</v>
      </c>
      <c r="F7" s="1">
        <v>60</v>
      </c>
      <c r="G7" s="1"/>
      <c r="H7" s="1"/>
      <c r="I7" s="1"/>
      <c r="J7" s="1" t="s">
        <v>11</v>
      </c>
      <c r="K7" s="1" t="s">
        <v>11</v>
      </c>
    </row>
    <row r="8" spans="2:11" x14ac:dyDescent="0.3">
      <c r="B8" s="7">
        <v>9988</v>
      </c>
      <c r="C8" s="7">
        <v>51131592100</v>
      </c>
      <c r="D8" s="1" t="s">
        <v>12</v>
      </c>
      <c r="E8" s="1">
        <v>1.03</v>
      </c>
      <c r="F8" s="1">
        <v>12</v>
      </c>
      <c r="G8" s="1"/>
      <c r="H8" s="1" t="s">
        <v>11</v>
      </c>
      <c r="I8" s="1" t="s">
        <v>11</v>
      </c>
      <c r="J8" s="1" t="s">
        <v>11</v>
      </c>
      <c r="K8" s="1"/>
    </row>
    <row r="9" spans="2:11" x14ac:dyDescent="0.3">
      <c r="B9" s="7">
        <v>7755</v>
      </c>
      <c r="C9" s="7">
        <v>51131592100</v>
      </c>
      <c r="D9" s="1" t="s">
        <v>12</v>
      </c>
      <c r="E9" s="1">
        <v>1.03</v>
      </c>
      <c r="F9" s="1">
        <v>24</v>
      </c>
      <c r="G9" s="1"/>
      <c r="H9" s="1" t="s">
        <v>11</v>
      </c>
      <c r="I9" s="1" t="s">
        <v>11</v>
      </c>
      <c r="J9" s="1" t="s">
        <v>11</v>
      </c>
      <c r="K9" s="1" t="s">
        <v>11</v>
      </c>
    </row>
    <row r="10" spans="2:11" x14ac:dyDescent="0.3">
      <c r="B10" s="7">
        <v>7596</v>
      </c>
      <c r="C10" s="7">
        <v>51131592100</v>
      </c>
      <c r="D10" s="1" t="s">
        <v>12</v>
      </c>
      <c r="E10" s="1">
        <v>1.03</v>
      </c>
      <c r="F10" s="1">
        <v>72</v>
      </c>
      <c r="G10" s="1" t="s">
        <v>11</v>
      </c>
      <c r="H10" s="1" t="s">
        <v>11</v>
      </c>
      <c r="I10" s="1"/>
      <c r="J10" s="1" t="s">
        <v>11</v>
      </c>
      <c r="K10" s="1"/>
    </row>
    <row r="11" spans="2:11" x14ac:dyDescent="0.3">
      <c r="B11" s="7">
        <v>8811</v>
      </c>
      <c r="C11" s="7">
        <v>51131592100</v>
      </c>
      <c r="D11" s="1" t="s">
        <v>12</v>
      </c>
      <c r="E11" s="1">
        <v>1.03</v>
      </c>
      <c r="F11" s="1">
        <v>60</v>
      </c>
      <c r="G11" s="1" t="s">
        <v>11</v>
      </c>
      <c r="H11" s="1" t="s">
        <v>11</v>
      </c>
      <c r="I11" s="1" t="s">
        <v>11</v>
      </c>
      <c r="J11" s="1" t="s">
        <v>11</v>
      </c>
      <c r="K11" s="1" t="s">
        <v>11</v>
      </c>
    </row>
    <row r="15" spans="2:11" x14ac:dyDescent="0.3">
      <c r="B15" s="13" t="s">
        <v>0</v>
      </c>
      <c r="C15" s="13" t="s">
        <v>1</v>
      </c>
      <c r="D15" s="13" t="s">
        <v>2</v>
      </c>
      <c r="E15" s="13" t="s">
        <v>3</v>
      </c>
      <c r="F15" s="13" t="s">
        <v>4</v>
      </c>
      <c r="H15" s="14" t="s">
        <v>16</v>
      </c>
    </row>
    <row r="16" spans="2:11" x14ac:dyDescent="0.3">
      <c r="B16" s="8" cm="1">
        <f t="array" aca="1" ref="B16:F19" ca="1">_xlfn._xlws.FILTER(t_Base[[code Cde]:[Carton]],(OFFSET(t_Base[Carton],0,MATCH($H$16,t_Base[[#Headers],[DRIVE (E)]:[HM+ (D)&gt;6500 m²]],0))="x"))</f>
        <v>2345</v>
      </c>
      <c r="C16" s="8">
        <f ca="1"/>
        <v>51131592063</v>
      </c>
      <c r="D16" s="8" t="str">
        <f ca="1"/>
        <v>sucre brun</v>
      </c>
      <c r="E16" s="8">
        <f ca="1"/>
        <v>1.02</v>
      </c>
      <c r="F16" s="8">
        <f ca="1"/>
        <v>24</v>
      </c>
      <c r="H16" s="12" t="s">
        <v>5</v>
      </c>
    </row>
    <row r="17" spans="2:6" x14ac:dyDescent="0.3">
      <c r="B17" s="8">
        <f ca="1"/>
        <v>4567</v>
      </c>
      <c r="C17" s="8">
        <f ca="1"/>
        <v>51131592063</v>
      </c>
      <c r="D17" s="8" t="str">
        <f ca="1"/>
        <v>sucre brun</v>
      </c>
      <c r="E17" s="8">
        <f ca="1"/>
        <v>1.02</v>
      </c>
      <c r="F17" s="8">
        <f ca="1"/>
        <v>72</v>
      </c>
    </row>
    <row r="18" spans="2:6" x14ac:dyDescent="0.3">
      <c r="B18" s="8">
        <f ca="1"/>
        <v>7596</v>
      </c>
      <c r="C18" s="8">
        <f ca="1"/>
        <v>51131592100</v>
      </c>
      <c r="D18" s="8" t="str">
        <f ca="1"/>
        <v>sucre blanc</v>
      </c>
      <c r="E18" s="8">
        <f ca="1"/>
        <v>1.03</v>
      </c>
      <c r="F18" s="8">
        <f ca="1"/>
        <v>72</v>
      </c>
    </row>
    <row r="19" spans="2:6" x14ac:dyDescent="0.3">
      <c r="B19" s="8">
        <f ca="1"/>
        <v>8811</v>
      </c>
      <c r="C19" s="8">
        <f ca="1"/>
        <v>51131592100</v>
      </c>
      <c r="D19" s="8" t="str">
        <f ca="1"/>
        <v>sucre blanc</v>
      </c>
      <c r="E19" s="8">
        <f ca="1"/>
        <v>1.03</v>
      </c>
      <c r="F19" s="8">
        <f ca="1"/>
        <v>60</v>
      </c>
    </row>
    <row r="20" spans="2:6" x14ac:dyDescent="0.3">
      <c r="B20" s="8"/>
      <c r="C20" s="8"/>
      <c r="D20" s="8"/>
      <c r="E20" s="8"/>
      <c r="F20" s="8"/>
    </row>
  </sheetData>
  <dataValidations count="1">
    <dataValidation type="list" allowBlank="1" showInputMessage="1" showErrorMessage="1" sqref="H16" xr:uid="{79BD39A7-258D-4ECB-9C0D-11E0E160838C}">
      <formula1>$G$2:$K$2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E12114-F0CC-4DCE-9F5F-276D045FB7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DjiDji</cp:lastModifiedBy>
  <dcterms:created xsi:type="dcterms:W3CDTF">2022-04-29T15:23:09Z</dcterms:created>
  <dcterms:modified xsi:type="dcterms:W3CDTF">2022-05-05T15:26:52Z</dcterms:modified>
</cp:coreProperties>
</file>