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621AB43-B34A-49F0-81F5-41D4F10704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uiviCommandes" sheetId="9" r:id="rId1"/>
    <sheet name="Bdd" sheetId="10" r:id="rId2"/>
  </sheets>
  <definedNames>
    <definedName name="plage">_xlfn._xlws.FILTER(t_GrilleTarifaire[SeuilPlancherNbrePieces],(t_GrilleTarifaire[Produit]=t_SuiviCommandes[[#This Row],[TypeProduit]])*(t_GrilleTarifaire[Zone]=t_SuiviCommandes[[#This Row],[Zone]])*(t_GrilleTarifaire[Categorie]=t_SuiviCommandes[[#This Row],[Categorie]])*(t_GrilleTarifaire[Dimension]=t_SuiviCommandes[[#This Row],[Modele]])*(t_GrilleTarifaire[DateEntreeEnVigueur(par rapport date livraison)]=t_SuiviCommandes[[#This Row],[AnnéeTarif]]))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rId10" roundtripDataSignature="AMtx7mjGNMlV9fW86OhAhZ2EZK9falj1+g=="/>
    </ext>
  </extLst>
</workbook>
</file>

<file path=xl/calcChain.xml><?xml version="1.0" encoding="utf-8"?>
<calcChain xmlns="http://schemas.openxmlformats.org/spreadsheetml/2006/main">
  <c r="J4" i="9" l="1" a="1"/>
  <c r="J4" i="9" s="1"/>
  <c r="G4" i="9"/>
  <c r="G3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G247" i="9"/>
  <c r="G248" i="9"/>
  <c r="G249" i="9"/>
  <c r="G250" i="9"/>
  <c r="G251" i="9"/>
  <c r="G252" i="9"/>
  <c r="G253" i="9"/>
  <c r="G254" i="9"/>
  <c r="G255" i="9"/>
  <c r="G256" i="9"/>
  <c r="G257" i="9"/>
  <c r="G258" i="9"/>
  <c r="G259" i="9"/>
  <c r="G260" i="9"/>
  <c r="G261" i="9"/>
  <c r="G262" i="9"/>
  <c r="G263" i="9"/>
  <c r="G264" i="9"/>
  <c r="G265" i="9"/>
  <c r="G266" i="9"/>
  <c r="G267" i="9"/>
  <c r="G268" i="9"/>
  <c r="G269" i="9"/>
  <c r="G270" i="9"/>
  <c r="G271" i="9"/>
  <c r="G272" i="9"/>
  <c r="G273" i="9"/>
  <c r="G274" i="9"/>
  <c r="G275" i="9"/>
  <c r="G276" i="9"/>
  <c r="G277" i="9"/>
  <c r="G278" i="9"/>
  <c r="G279" i="9"/>
  <c r="G280" i="9"/>
  <c r="G281" i="9"/>
  <c r="G282" i="9"/>
  <c r="G283" i="9"/>
  <c r="G284" i="9"/>
  <c r="G285" i="9"/>
  <c r="G286" i="9"/>
  <c r="G287" i="9"/>
  <c r="G288" i="9"/>
  <c r="G289" i="9"/>
  <c r="G290" i="9"/>
  <c r="G291" i="9"/>
  <c r="G292" i="9"/>
  <c r="G293" i="9"/>
  <c r="G294" i="9"/>
  <c r="G295" i="9"/>
  <c r="G296" i="9"/>
  <c r="G297" i="9"/>
  <c r="G298" i="9"/>
  <c r="G299" i="9"/>
  <c r="G300" i="9"/>
  <c r="G301" i="9"/>
  <c r="G302" i="9"/>
  <c r="G303" i="9"/>
  <c r="G304" i="9"/>
  <c r="G305" i="9"/>
  <c r="G306" i="9"/>
  <c r="G307" i="9"/>
  <c r="G308" i="9"/>
  <c r="G309" i="9"/>
  <c r="G310" i="9"/>
  <c r="G311" i="9"/>
  <c r="G312" i="9"/>
  <c r="G313" i="9"/>
  <c r="G314" i="9"/>
  <c r="G315" i="9"/>
  <c r="G316" i="9"/>
  <c r="G317" i="9"/>
  <c r="G318" i="9"/>
  <c r="G319" i="9"/>
  <c r="G320" i="9"/>
  <c r="G321" i="9"/>
  <c r="G322" i="9"/>
  <c r="G323" i="9"/>
  <c r="G324" i="9"/>
  <c r="G325" i="9"/>
  <c r="G326" i="9"/>
  <c r="G327" i="9"/>
  <c r="G328" i="9"/>
  <c r="G329" i="9"/>
  <c r="G330" i="9"/>
  <c r="G331" i="9"/>
  <c r="G332" i="9"/>
  <c r="G333" i="9"/>
  <c r="G334" i="9"/>
  <c r="G335" i="9"/>
  <c r="G336" i="9"/>
  <c r="G337" i="9"/>
  <c r="G338" i="9"/>
  <c r="G339" i="9"/>
  <c r="G340" i="9"/>
  <c r="G341" i="9"/>
  <c r="G342" i="9"/>
  <c r="G343" i="9"/>
  <c r="G344" i="9"/>
  <c r="G345" i="9"/>
  <c r="G346" i="9"/>
  <c r="G347" i="9"/>
  <c r="G348" i="9"/>
  <c r="G349" i="9"/>
  <c r="G350" i="9"/>
  <c r="G351" i="9"/>
  <c r="G352" i="9"/>
  <c r="G353" i="9"/>
  <c r="G354" i="9"/>
  <c r="G355" i="9"/>
  <c r="G356" i="9"/>
  <c r="G357" i="9"/>
  <c r="G358" i="9"/>
  <c r="G359" i="9"/>
  <c r="G360" i="9"/>
  <c r="G361" i="9"/>
  <c r="G362" i="9"/>
  <c r="G363" i="9"/>
  <c r="G364" i="9"/>
  <c r="G365" i="9"/>
  <c r="G366" i="9"/>
  <c r="G367" i="9"/>
  <c r="G368" i="9"/>
  <c r="G369" i="9"/>
  <c r="G370" i="9"/>
  <c r="G371" i="9"/>
  <c r="G372" i="9"/>
  <c r="G373" i="9"/>
  <c r="G374" i="9"/>
  <c r="G375" i="9"/>
  <c r="G376" i="9"/>
  <c r="G377" i="9"/>
  <c r="G378" i="9"/>
  <c r="G379" i="9"/>
  <c r="G380" i="9"/>
  <c r="G381" i="9"/>
  <c r="G382" i="9"/>
  <c r="G383" i="9"/>
  <c r="G384" i="9"/>
  <c r="G385" i="9"/>
  <c r="G386" i="9"/>
  <c r="G387" i="9"/>
  <c r="G388" i="9"/>
  <c r="G389" i="9"/>
  <c r="G390" i="9"/>
  <c r="G391" i="9"/>
  <c r="G392" i="9"/>
  <c r="G393" i="9"/>
  <c r="G394" i="9"/>
  <c r="G395" i="9"/>
  <c r="G396" i="9"/>
  <c r="G397" i="9"/>
  <c r="G398" i="9"/>
  <c r="G399" i="9"/>
  <c r="G400" i="9"/>
  <c r="G401" i="9"/>
  <c r="G402" i="9"/>
  <c r="G403" i="9"/>
  <c r="G404" i="9"/>
  <c r="G405" i="9"/>
  <c r="G406" i="9"/>
  <c r="G407" i="9"/>
  <c r="G408" i="9"/>
  <c r="G409" i="9"/>
  <c r="G410" i="9"/>
  <c r="G411" i="9"/>
  <c r="G412" i="9"/>
  <c r="G413" i="9"/>
  <c r="G414" i="9"/>
  <c r="G415" i="9"/>
  <c r="G416" i="9"/>
  <c r="G417" i="9"/>
  <c r="G418" i="9"/>
  <c r="G419" i="9"/>
  <c r="G420" i="9"/>
  <c r="G421" i="9"/>
  <c r="G422" i="9"/>
  <c r="G423" i="9"/>
  <c r="G424" i="9"/>
  <c r="G425" i="9"/>
  <c r="G426" i="9"/>
  <c r="G427" i="9"/>
  <c r="G428" i="9"/>
  <c r="G429" i="9"/>
  <c r="G430" i="9"/>
  <c r="G431" i="9"/>
  <c r="G432" i="9"/>
  <c r="G433" i="9"/>
  <c r="G434" i="9"/>
  <c r="G435" i="9"/>
  <c r="G436" i="9"/>
  <c r="G437" i="9"/>
  <c r="G438" i="9"/>
  <c r="G439" i="9"/>
  <c r="G440" i="9"/>
  <c r="G441" i="9"/>
  <c r="G442" i="9"/>
  <c r="G443" i="9"/>
  <c r="G444" i="9"/>
  <c r="G445" i="9"/>
  <c r="G446" i="9"/>
  <c r="G447" i="9"/>
  <c r="G448" i="9"/>
  <c r="G449" i="9"/>
  <c r="G450" i="9"/>
  <c r="G451" i="9"/>
  <c r="G452" i="9"/>
  <c r="G453" i="9"/>
  <c r="G454" i="9"/>
  <c r="G455" i="9"/>
  <c r="G456" i="9"/>
  <c r="G457" i="9"/>
  <c r="G458" i="9"/>
  <c r="G459" i="9"/>
  <c r="G460" i="9"/>
  <c r="G461" i="9"/>
  <c r="G462" i="9"/>
  <c r="G463" i="9"/>
  <c r="G464" i="9"/>
  <c r="G465" i="9"/>
  <c r="G466" i="9"/>
  <c r="G467" i="9"/>
  <c r="G468" i="9"/>
  <c r="G469" i="9"/>
  <c r="G470" i="9"/>
  <c r="G471" i="9"/>
  <c r="G472" i="9"/>
  <c r="G473" i="9"/>
  <c r="G474" i="9"/>
  <c r="G475" i="9"/>
  <c r="G476" i="9"/>
  <c r="G477" i="9"/>
  <c r="G478" i="9"/>
  <c r="G479" i="9"/>
  <c r="G480" i="9"/>
  <c r="G481" i="9"/>
  <c r="G482" i="9"/>
  <c r="G483" i="9"/>
  <c r="G484" i="9"/>
  <c r="G485" i="9"/>
  <c r="G486" i="9"/>
  <c r="G487" i="9"/>
  <c r="G488" i="9"/>
  <c r="G489" i="9"/>
  <c r="G490" i="9"/>
  <c r="G491" i="9"/>
  <c r="G492" i="9"/>
  <c r="G493" i="9"/>
  <c r="G494" i="9"/>
  <c r="G495" i="9"/>
  <c r="G496" i="9"/>
  <c r="G497" i="9"/>
  <c r="G498" i="9"/>
  <c r="G499" i="9"/>
  <c r="G500" i="9"/>
  <c r="G501" i="9"/>
  <c r="G502" i="9"/>
  <c r="G503" i="9"/>
  <c r="G504" i="9"/>
  <c r="G505" i="9"/>
  <c r="G506" i="9"/>
  <c r="G507" i="9"/>
  <c r="G508" i="9"/>
  <c r="G509" i="9"/>
  <c r="G510" i="9"/>
  <c r="G511" i="9"/>
  <c r="G512" i="9"/>
  <c r="G513" i="9"/>
  <c r="G514" i="9"/>
  <c r="G515" i="9"/>
  <c r="G516" i="9"/>
  <c r="G517" i="9"/>
  <c r="G518" i="9"/>
  <c r="G519" i="9"/>
  <c r="G520" i="9"/>
  <c r="G521" i="9"/>
  <c r="G522" i="9"/>
  <c r="G523" i="9"/>
  <c r="G524" i="9"/>
  <c r="G525" i="9"/>
  <c r="G526" i="9"/>
  <c r="G527" i="9"/>
  <c r="G528" i="9"/>
  <c r="G529" i="9"/>
  <c r="G530" i="9"/>
  <c r="G531" i="9"/>
  <c r="G532" i="9"/>
  <c r="G533" i="9"/>
  <c r="G534" i="9"/>
  <c r="G535" i="9"/>
  <c r="G536" i="9"/>
  <c r="G537" i="9"/>
  <c r="G538" i="9"/>
  <c r="G539" i="9"/>
  <c r="G540" i="9"/>
  <c r="G541" i="9"/>
  <c r="G542" i="9"/>
  <c r="G543" i="9"/>
  <c r="G544" i="9"/>
  <c r="G545" i="9"/>
  <c r="G546" i="9"/>
  <c r="G547" i="9"/>
  <c r="G548" i="9"/>
  <c r="G549" i="9"/>
  <c r="G550" i="9"/>
  <c r="G551" i="9"/>
  <c r="G552" i="9"/>
  <c r="G553" i="9"/>
  <c r="G554" i="9"/>
  <c r="G555" i="9"/>
  <c r="G556" i="9"/>
  <c r="G557" i="9"/>
  <c r="G558" i="9"/>
  <c r="G559" i="9"/>
  <c r="G560" i="9"/>
  <c r="G561" i="9"/>
  <c r="G562" i="9"/>
  <c r="G563" i="9"/>
  <c r="G564" i="9"/>
  <c r="G565" i="9"/>
  <c r="G566" i="9"/>
  <c r="G567" i="9"/>
  <c r="G568" i="9"/>
  <c r="G569" i="9"/>
  <c r="G570" i="9"/>
  <c r="G571" i="9"/>
  <c r="G572" i="9"/>
  <c r="G573" i="9"/>
  <c r="G574" i="9"/>
  <c r="G575" i="9"/>
  <c r="G576" i="9"/>
  <c r="G577" i="9"/>
  <c r="G578" i="9"/>
  <c r="G579" i="9"/>
  <c r="G580" i="9"/>
  <c r="G581" i="9"/>
  <c r="G582" i="9"/>
  <c r="G583" i="9"/>
  <c r="G584" i="9"/>
  <c r="G585" i="9"/>
  <c r="G586" i="9"/>
  <c r="G587" i="9"/>
  <c r="G588" i="9"/>
  <c r="G589" i="9"/>
  <c r="G590" i="9"/>
  <c r="G591" i="9"/>
  <c r="G592" i="9"/>
  <c r="G593" i="9"/>
  <c r="G594" i="9"/>
  <c r="G595" i="9"/>
  <c r="G596" i="9"/>
  <c r="G597" i="9"/>
  <c r="G598" i="9"/>
  <c r="G599" i="9"/>
  <c r="G600" i="9"/>
  <c r="G601" i="9"/>
  <c r="G602" i="9"/>
  <c r="G603" i="9"/>
  <c r="G604" i="9"/>
  <c r="G605" i="9"/>
  <c r="G606" i="9"/>
  <c r="G607" i="9"/>
  <c r="G608" i="9"/>
  <c r="G609" i="9"/>
  <c r="G610" i="9"/>
  <c r="G611" i="9"/>
  <c r="G612" i="9"/>
  <c r="G613" i="9"/>
  <c r="G614" i="9"/>
  <c r="G615" i="9"/>
  <c r="G616" i="9"/>
  <c r="G617" i="9"/>
  <c r="G618" i="9"/>
  <c r="G619" i="9"/>
  <c r="G620" i="9"/>
  <c r="G621" i="9"/>
  <c r="G622" i="9"/>
  <c r="G623" i="9"/>
  <c r="G624" i="9"/>
  <c r="G625" i="9"/>
  <c r="G626" i="9"/>
  <c r="G627" i="9"/>
  <c r="G628" i="9"/>
  <c r="G629" i="9"/>
  <c r="G630" i="9"/>
  <c r="G631" i="9"/>
  <c r="G632" i="9"/>
  <c r="G633" i="9"/>
  <c r="G634" i="9"/>
  <c r="G635" i="9"/>
  <c r="G636" i="9"/>
  <c r="G637" i="9"/>
  <c r="G638" i="9"/>
  <c r="G639" i="9"/>
  <c r="G640" i="9"/>
  <c r="G641" i="9"/>
  <c r="G642" i="9"/>
  <c r="G643" i="9"/>
  <c r="G644" i="9"/>
  <c r="G645" i="9"/>
  <c r="G646" i="9"/>
  <c r="G647" i="9"/>
  <c r="G648" i="9"/>
  <c r="G649" i="9"/>
  <c r="G650" i="9"/>
  <c r="G651" i="9"/>
  <c r="G652" i="9"/>
  <c r="G653" i="9"/>
  <c r="G654" i="9"/>
  <c r="G655" i="9"/>
  <c r="G656" i="9"/>
  <c r="G657" i="9"/>
  <c r="G658" i="9"/>
  <c r="G659" i="9"/>
  <c r="G660" i="9"/>
  <c r="G661" i="9"/>
  <c r="G662" i="9"/>
  <c r="G663" i="9"/>
  <c r="G664" i="9"/>
  <c r="G665" i="9"/>
  <c r="G666" i="9"/>
  <c r="G667" i="9"/>
  <c r="G668" i="9"/>
  <c r="G669" i="9"/>
  <c r="G670" i="9"/>
  <c r="G671" i="9"/>
  <c r="G672" i="9"/>
  <c r="G673" i="9"/>
  <c r="G674" i="9"/>
  <c r="G675" i="9"/>
  <c r="G676" i="9"/>
  <c r="G677" i="9"/>
  <c r="G678" i="9"/>
  <c r="G679" i="9"/>
  <c r="G680" i="9"/>
  <c r="G681" i="9"/>
  <c r="G682" i="9"/>
  <c r="G683" i="9"/>
  <c r="G684" i="9"/>
  <c r="G685" i="9"/>
  <c r="G686" i="9"/>
  <c r="G687" i="9"/>
  <c r="G688" i="9"/>
  <c r="G689" i="9"/>
  <c r="G690" i="9"/>
  <c r="G691" i="9"/>
  <c r="G692" i="9"/>
  <c r="G693" i="9"/>
  <c r="G694" i="9"/>
  <c r="G695" i="9"/>
  <c r="G696" i="9"/>
  <c r="G697" i="9"/>
  <c r="G698" i="9"/>
  <c r="G699" i="9"/>
  <c r="G700" i="9"/>
  <c r="G701" i="9"/>
  <c r="G702" i="9"/>
  <c r="G703" i="9"/>
  <c r="G704" i="9"/>
  <c r="G705" i="9"/>
  <c r="G706" i="9"/>
  <c r="G707" i="9"/>
  <c r="G708" i="9"/>
  <c r="G709" i="9"/>
  <c r="G710" i="9"/>
  <c r="G711" i="9"/>
  <c r="G712" i="9"/>
  <c r="G713" i="9"/>
  <c r="G714" i="9"/>
  <c r="G715" i="9"/>
  <c r="G716" i="9"/>
  <c r="G717" i="9"/>
  <c r="G718" i="9"/>
  <c r="G719" i="9"/>
  <c r="G720" i="9"/>
  <c r="G721" i="9"/>
  <c r="G722" i="9"/>
  <c r="G723" i="9"/>
  <c r="G724" i="9"/>
  <c r="G725" i="9"/>
  <c r="G726" i="9"/>
  <c r="G727" i="9"/>
  <c r="G728" i="9"/>
  <c r="G729" i="9"/>
  <c r="G730" i="9"/>
  <c r="G731" i="9"/>
  <c r="G732" i="9"/>
  <c r="G733" i="9"/>
  <c r="G734" i="9"/>
  <c r="G735" i="9"/>
  <c r="G736" i="9"/>
  <c r="G737" i="9"/>
  <c r="G738" i="9"/>
  <c r="G739" i="9"/>
  <c r="G740" i="9"/>
  <c r="G741" i="9"/>
  <c r="G742" i="9"/>
  <c r="G743" i="9"/>
  <c r="G744" i="9"/>
  <c r="G745" i="9"/>
  <c r="G746" i="9"/>
  <c r="G747" i="9"/>
  <c r="G748" i="9"/>
  <c r="G749" i="9"/>
  <c r="G750" i="9"/>
  <c r="G751" i="9"/>
  <c r="G752" i="9"/>
  <c r="G753" i="9"/>
  <c r="G754" i="9"/>
  <c r="G755" i="9"/>
  <c r="G756" i="9"/>
  <c r="G757" i="9"/>
  <c r="G758" i="9"/>
  <c r="G759" i="9"/>
  <c r="G760" i="9"/>
  <c r="G761" i="9"/>
  <c r="G762" i="9"/>
  <c r="G763" i="9"/>
  <c r="G764" i="9"/>
  <c r="G765" i="9"/>
  <c r="G766" i="9"/>
  <c r="G767" i="9"/>
  <c r="G768" i="9"/>
  <c r="G769" i="9"/>
  <c r="G770" i="9"/>
  <c r="G771" i="9"/>
  <c r="G772" i="9"/>
  <c r="G773" i="9"/>
  <c r="G774" i="9"/>
  <c r="G775" i="9"/>
  <c r="G776" i="9"/>
  <c r="G777" i="9"/>
  <c r="G778" i="9"/>
  <c r="G779" i="9"/>
  <c r="G780" i="9"/>
  <c r="G781" i="9"/>
  <c r="G782" i="9"/>
  <c r="G783" i="9"/>
  <c r="G784" i="9"/>
  <c r="G785" i="9"/>
  <c r="G786" i="9"/>
  <c r="G787" i="9"/>
  <c r="G788" i="9"/>
  <c r="G789" i="9"/>
  <c r="G790" i="9"/>
  <c r="G791" i="9"/>
  <c r="G792" i="9"/>
  <c r="G793" i="9"/>
  <c r="G794" i="9"/>
  <c r="G795" i="9"/>
  <c r="G796" i="9"/>
  <c r="G797" i="9"/>
  <c r="G798" i="9"/>
  <c r="G799" i="9"/>
  <c r="G800" i="9"/>
  <c r="G801" i="9"/>
  <c r="G802" i="9"/>
  <c r="G803" i="9"/>
  <c r="G804" i="9"/>
  <c r="G805" i="9"/>
  <c r="G806" i="9"/>
  <c r="G807" i="9"/>
  <c r="G808" i="9"/>
  <c r="G809" i="9"/>
  <c r="G810" i="9"/>
  <c r="G811" i="9"/>
  <c r="G812" i="9"/>
  <c r="G813" i="9"/>
  <c r="G814" i="9"/>
  <c r="G815" i="9"/>
  <c r="G816" i="9"/>
  <c r="G817" i="9"/>
  <c r="G818" i="9"/>
  <c r="G819" i="9"/>
  <c r="G820" i="9"/>
  <c r="G821" i="9"/>
  <c r="G822" i="9"/>
  <c r="G823" i="9"/>
  <c r="G824" i="9"/>
  <c r="G825" i="9"/>
  <c r="G826" i="9"/>
  <c r="G827" i="9"/>
  <c r="G828" i="9"/>
  <c r="G829" i="9"/>
  <c r="G830" i="9"/>
  <c r="G831" i="9"/>
  <c r="G832" i="9"/>
  <c r="G833" i="9"/>
  <c r="G834" i="9"/>
  <c r="G835" i="9"/>
  <c r="G836" i="9"/>
  <c r="G837" i="9"/>
  <c r="G838" i="9"/>
  <c r="G839" i="9"/>
  <c r="G840" i="9"/>
  <c r="G841" i="9"/>
  <c r="G842" i="9"/>
  <c r="G843" i="9"/>
  <c r="G844" i="9"/>
  <c r="G845" i="9"/>
  <c r="G846" i="9"/>
  <c r="G847" i="9"/>
  <c r="G848" i="9"/>
  <c r="G849" i="9"/>
  <c r="G850" i="9"/>
  <c r="G851" i="9"/>
  <c r="G852" i="9"/>
  <c r="G853" i="9"/>
  <c r="G854" i="9"/>
  <c r="G855" i="9"/>
  <c r="G856" i="9"/>
  <c r="G857" i="9"/>
  <c r="G858" i="9"/>
  <c r="G859" i="9"/>
  <c r="G860" i="9"/>
  <c r="G861" i="9"/>
  <c r="G862" i="9"/>
  <c r="G863" i="9"/>
  <c r="G864" i="9"/>
  <c r="G865" i="9"/>
  <c r="G866" i="9"/>
  <c r="G867" i="9"/>
  <c r="G868" i="9"/>
  <c r="G869" i="9"/>
  <c r="G870" i="9"/>
  <c r="G871" i="9"/>
  <c r="G872" i="9"/>
  <c r="G873" i="9"/>
  <c r="G874" i="9"/>
  <c r="G875" i="9"/>
  <c r="G876" i="9"/>
  <c r="G877" i="9"/>
  <c r="G878" i="9"/>
  <c r="G879" i="9"/>
  <c r="G880" i="9"/>
  <c r="G881" i="9"/>
  <c r="E626" i="9" l="1" a="1"/>
  <c r="E626" i="9" s="1"/>
  <c r="E710" i="9" a="1"/>
  <c r="E710" i="9" s="1"/>
  <c r="E778" i="9" a="1"/>
  <c r="E778" i="9" s="1"/>
  <c r="E825" i="9" a="1"/>
  <c r="E825" i="9" s="1"/>
  <c r="E845" i="9" a="1"/>
  <c r="E845" i="9" s="1"/>
  <c r="E852" i="9" a="1"/>
  <c r="E852" i="9" s="1"/>
  <c r="E853" i="9" a="1"/>
  <c r="E853" i="9" s="1"/>
  <c r="E857" i="9" a="1"/>
  <c r="E857" i="9" s="1"/>
  <c r="E860" i="9" a="1"/>
  <c r="E860" i="9" s="1"/>
  <c r="E862" i="9" a="1"/>
  <c r="E862" i="9" s="1"/>
  <c r="E866" i="9" a="1"/>
  <c r="E866" i="9" s="1"/>
  <c r="E870" i="9" a="1"/>
  <c r="E870" i="9" s="1"/>
  <c r="E874" i="9" a="1"/>
  <c r="E874" i="9" s="1"/>
  <c r="E878" i="9" a="1"/>
  <c r="E878" i="9" s="1"/>
  <c r="E881" i="9" a="1"/>
  <c r="E881" i="9" s="1"/>
  <c r="E875" i="9" a="1"/>
  <c r="E875" i="9" s="1"/>
  <c r="E867" i="9" a="1"/>
  <c r="E867" i="9" s="1"/>
  <c r="E863" i="9" a="1"/>
  <c r="E863" i="9" s="1"/>
  <c r="E859" i="9" a="1"/>
  <c r="E859" i="9" s="1"/>
  <c r="E851" i="9" a="1"/>
  <c r="E851" i="9" s="1"/>
  <c r="E849" i="9" a="1"/>
  <c r="E849" i="9" s="1"/>
  <c r="E847" i="9" a="1"/>
  <c r="E847" i="9" s="1"/>
  <c r="E844" i="9" a="1"/>
  <c r="E844" i="9" s="1"/>
  <c r="E836" i="9" a="1"/>
  <c r="E836" i="9" s="1"/>
  <c r="E835" i="9" a="1"/>
  <c r="E835" i="9" s="1"/>
  <c r="E831" i="9" a="1"/>
  <c r="E831" i="9" s="1"/>
  <c r="E829" i="9" a="1"/>
  <c r="E829" i="9" s="1"/>
  <c r="E827" i="9" a="1"/>
  <c r="E827" i="9" s="1"/>
  <c r="E823" i="9" a="1"/>
  <c r="E823" i="9" s="1"/>
  <c r="E821" i="9" a="1"/>
  <c r="E821" i="9" s="1"/>
  <c r="E819" i="9" a="1"/>
  <c r="E819" i="9" s="1"/>
  <c r="E816" i="9" a="1"/>
  <c r="E816" i="9" s="1"/>
  <c r="E815" i="9" a="1"/>
  <c r="E815" i="9" s="1"/>
  <c r="E812" i="9" a="1"/>
  <c r="E812" i="9" s="1"/>
  <c r="E811" i="9" a="1"/>
  <c r="E811" i="9" s="1"/>
  <c r="E809" i="9" a="1"/>
  <c r="E809" i="9" s="1"/>
  <c r="E805" i="9" a="1"/>
  <c r="E805" i="9" s="1"/>
  <c r="E804" i="9" a="1"/>
  <c r="E804" i="9" s="1"/>
  <c r="E799" i="9" a="1"/>
  <c r="E799" i="9" s="1"/>
  <c r="E793" i="9" a="1"/>
  <c r="E793" i="9" s="1"/>
  <c r="E789" i="9" a="1"/>
  <c r="E789" i="9" s="1"/>
  <c r="E788" i="9" a="1"/>
  <c r="E788" i="9" s="1"/>
  <c r="E787" i="9" a="1"/>
  <c r="E787" i="9" s="1"/>
  <c r="E783" i="9" a="1"/>
  <c r="E783" i="9" s="1"/>
  <c r="E781" i="9" a="1"/>
  <c r="E781" i="9" s="1"/>
  <c r="E780" i="9" a="1"/>
  <c r="E780" i="9" s="1"/>
  <c r="E779" i="9" a="1"/>
  <c r="E779" i="9" s="1"/>
  <c r="E776" i="9" a="1"/>
  <c r="E776" i="9" s="1"/>
  <c r="E775" i="9" a="1"/>
  <c r="E775" i="9" s="1"/>
  <c r="E772" i="9" a="1"/>
  <c r="E772" i="9" s="1"/>
  <c r="E771" i="9" a="1"/>
  <c r="E771" i="9" s="1"/>
  <c r="E769" i="9" a="1"/>
  <c r="E769" i="9" s="1"/>
  <c r="E768" i="9" a="1"/>
  <c r="E768" i="9" s="1"/>
  <c r="E767" i="9" a="1"/>
  <c r="E767" i="9" s="1"/>
  <c r="E764" i="9" a="1"/>
  <c r="E764" i="9" s="1"/>
  <c r="E763" i="9" a="1"/>
  <c r="E763" i="9" s="1"/>
  <c r="E761" i="9" a="1"/>
  <c r="E761" i="9" s="1"/>
  <c r="E757" i="9" a="1"/>
  <c r="E757" i="9" s="1"/>
  <c r="E756" i="9" a="1"/>
  <c r="E756" i="9" s="1"/>
  <c r="E755" i="9" a="1"/>
  <c r="E755" i="9" s="1"/>
  <c r="E752" i="9" a="1"/>
  <c r="E752" i="9" s="1"/>
  <c r="E749" i="9" a="1"/>
  <c r="E749" i="9" s="1"/>
  <c r="E745" i="9" a="1"/>
  <c r="E745" i="9" s="1"/>
  <c r="E740" i="9" a="1"/>
  <c r="E740" i="9" s="1"/>
  <c r="E736" i="9" a="1"/>
  <c r="E736" i="9" s="1"/>
  <c r="E733" i="9" a="1"/>
  <c r="E733" i="9" s="1"/>
  <c r="E732" i="9" a="1"/>
  <c r="E732" i="9" s="1"/>
  <c r="E731" i="9" a="1"/>
  <c r="E731" i="9" s="1"/>
  <c r="E729" i="9" a="1"/>
  <c r="E729" i="9" s="1"/>
  <c r="E727" i="9" a="1"/>
  <c r="E727" i="9" s="1"/>
  <c r="E725" i="9" a="1"/>
  <c r="E725" i="9" s="1"/>
  <c r="E723" i="9" a="1"/>
  <c r="E723" i="9" s="1"/>
  <c r="E721" i="9" a="1"/>
  <c r="E721" i="9" s="1"/>
  <c r="E720" i="9" a="1"/>
  <c r="E720" i="9" s="1"/>
  <c r="E717" i="9" a="1"/>
  <c r="E717" i="9" s="1"/>
  <c r="E716" i="9" a="1"/>
  <c r="E716" i="9" s="1"/>
  <c r="E712" i="9" a="1"/>
  <c r="E712" i="9" s="1"/>
  <c r="E708" i="9" a="1"/>
  <c r="E708" i="9" s="1"/>
  <c r="E707" i="9" a="1"/>
  <c r="E707" i="9" s="1"/>
  <c r="E705" i="9" a="1"/>
  <c r="E705" i="9" s="1"/>
  <c r="E704" i="9" a="1"/>
  <c r="E704" i="9" s="1"/>
  <c r="E703" i="9" a="1"/>
  <c r="E703" i="9" s="1"/>
  <c r="E701" i="9" a="1"/>
  <c r="E701" i="9" s="1"/>
  <c r="E700" i="9" a="1"/>
  <c r="E700" i="9" s="1"/>
  <c r="E699" i="9" a="1"/>
  <c r="E699" i="9" s="1"/>
  <c r="E697" i="9" a="1"/>
  <c r="E697" i="9" s="1"/>
  <c r="E696" i="9" a="1"/>
  <c r="E696" i="9" s="1"/>
  <c r="E695" i="9" a="1"/>
  <c r="E695" i="9" s="1"/>
  <c r="E693" i="9" a="1"/>
  <c r="E693" i="9" s="1"/>
  <c r="E689" i="9" a="1"/>
  <c r="E689" i="9" s="1"/>
  <c r="E685" i="9" a="1"/>
  <c r="E685" i="9" s="1"/>
  <c r="E684" i="9" a="1"/>
  <c r="E684" i="9" s="1"/>
  <c r="E681" i="9" a="1"/>
  <c r="E681" i="9" s="1"/>
  <c r="E680" i="9" a="1"/>
  <c r="E680" i="9" s="1"/>
  <c r="E677" i="9" a="1"/>
  <c r="E677" i="9" s="1"/>
  <c r="E676" i="9" a="1"/>
  <c r="E676" i="9" s="1"/>
  <c r="E675" i="9" a="1"/>
  <c r="E675" i="9" s="1"/>
  <c r="E673" i="9" a="1"/>
  <c r="E673" i="9" s="1"/>
  <c r="E672" i="9" a="1"/>
  <c r="E672" i="9" s="1"/>
  <c r="E671" i="9" a="1"/>
  <c r="E671" i="9" s="1"/>
  <c r="E669" i="9" a="1"/>
  <c r="E669" i="9" s="1"/>
  <c r="E668" i="9" a="1"/>
  <c r="E668" i="9" s="1"/>
  <c r="E667" i="9" a="1"/>
  <c r="E667" i="9" s="1"/>
  <c r="E661" i="9" a="1"/>
  <c r="E661" i="9" s="1"/>
  <c r="E660" i="9" a="1"/>
  <c r="E660" i="9" s="1"/>
  <c r="E659" i="9" a="1"/>
  <c r="E659" i="9" s="1"/>
  <c r="E657" i="9" a="1"/>
  <c r="E657" i="9" s="1"/>
  <c r="E652" i="9" a="1"/>
  <c r="E652" i="9" s="1"/>
  <c r="E651" i="9" a="1"/>
  <c r="E651" i="9" s="1"/>
  <c r="E648" i="9" a="1"/>
  <c r="E648" i="9" s="1"/>
  <c r="E645" i="9" a="1"/>
  <c r="E645" i="9" s="1"/>
  <c r="E644" i="9" a="1"/>
  <c r="E644" i="9" s="1"/>
  <c r="E643" i="9" a="1"/>
  <c r="E643" i="9" s="1"/>
  <c r="E640" i="9" a="1"/>
  <c r="E640" i="9" s="1"/>
  <c r="E639" i="9" a="1"/>
  <c r="E639" i="9" s="1"/>
  <c r="E636" i="9" a="1"/>
  <c r="E636" i="9" s="1"/>
  <c r="E635" i="9" a="1"/>
  <c r="E635" i="9" s="1"/>
  <c r="E633" i="9" a="1"/>
  <c r="E633" i="9" s="1"/>
  <c r="E632" i="9" a="1"/>
  <c r="E632" i="9" s="1"/>
  <c r="E631" i="9" a="1"/>
  <c r="E631" i="9" s="1"/>
  <c r="E629" i="9" a="1"/>
  <c r="E629" i="9" s="1"/>
  <c r="E628" i="9" a="1"/>
  <c r="E628" i="9" s="1"/>
  <c r="E627" i="9" a="1"/>
  <c r="E627" i="9" s="1"/>
  <c r="E625" i="9" a="1"/>
  <c r="E625" i="9" s="1"/>
  <c r="E624" i="9" a="1"/>
  <c r="E624" i="9" s="1"/>
  <c r="E616" i="9" a="1"/>
  <c r="E616" i="9" s="1"/>
  <c r="E612" i="9" a="1"/>
  <c r="E612" i="9" s="1"/>
  <c r="E608" i="9" a="1"/>
  <c r="E608" i="9" s="1"/>
  <c r="E604" i="9" a="1"/>
  <c r="E604" i="9" s="1"/>
  <c r="E603" i="9" a="1"/>
  <c r="E603" i="9" s="1"/>
  <c r="E600" i="9" a="1"/>
  <c r="E600" i="9" s="1"/>
  <c r="E599" i="9" a="1"/>
  <c r="E599" i="9" s="1"/>
  <c r="E597" i="9" a="1"/>
  <c r="E597" i="9" s="1"/>
  <c r="E596" i="9" a="1"/>
  <c r="E596" i="9" s="1"/>
  <c r="E593" i="9" a="1"/>
  <c r="E593" i="9" s="1"/>
  <c r="E592" i="9" a="1"/>
  <c r="E592" i="9" s="1"/>
  <c r="E591" i="9" a="1"/>
  <c r="E591" i="9" s="1"/>
  <c r="E589" i="9" a="1"/>
  <c r="E589" i="9" s="1"/>
  <c r="E588" i="9" a="1"/>
  <c r="E588" i="9" s="1"/>
  <c r="E587" i="9" a="1"/>
  <c r="E587" i="9" s="1"/>
  <c r="E585" i="9" a="1"/>
  <c r="E585" i="9" s="1"/>
  <c r="E584" i="9" a="1"/>
  <c r="E584" i="9" s="1"/>
  <c r="E583" i="9" a="1"/>
  <c r="E583" i="9" s="1"/>
  <c r="E581" i="9" a="1"/>
  <c r="E581" i="9" s="1"/>
  <c r="E580" i="9" a="1"/>
  <c r="E580" i="9" s="1"/>
  <c r="E579" i="9" a="1"/>
  <c r="E579" i="9" s="1"/>
  <c r="E577" i="9" a="1"/>
  <c r="E577" i="9" s="1"/>
  <c r="E573" i="9" a="1"/>
  <c r="E573" i="9" s="1"/>
  <c r="E572" i="9" a="1"/>
  <c r="E572" i="9" s="1"/>
  <c r="E571" i="9" a="1"/>
  <c r="E571" i="9" s="1"/>
  <c r="E569" i="9" a="1"/>
  <c r="E569" i="9" s="1"/>
  <c r="E568" i="9" a="1"/>
  <c r="E568" i="9" s="1"/>
  <c r="E567" i="9" a="1"/>
  <c r="E567" i="9" s="1"/>
  <c r="E565" i="9" a="1"/>
  <c r="E565" i="9" s="1"/>
  <c r="E564" i="9" a="1"/>
  <c r="E564" i="9" s="1"/>
  <c r="E560" i="9" a="1"/>
  <c r="E560" i="9" s="1"/>
  <c r="E557" i="9" a="1"/>
  <c r="E557" i="9" s="1"/>
  <c r="E553" i="9" a="1"/>
  <c r="E553" i="9" s="1"/>
  <c r="E552" i="9" a="1"/>
  <c r="E552" i="9" s="1"/>
  <c r="E551" i="9" a="1"/>
  <c r="E551" i="9" s="1"/>
  <c r="E548" i="9" a="1"/>
  <c r="E548" i="9" s="1"/>
  <c r="E547" i="9" a="1"/>
  <c r="E547" i="9" s="1"/>
  <c r="E545" i="9" a="1"/>
  <c r="E545" i="9" s="1"/>
  <c r="E544" i="9" a="1"/>
  <c r="E544" i="9" s="1"/>
  <c r="E541" i="9" a="1"/>
  <c r="E541" i="9" s="1"/>
  <c r="E540" i="9" a="1"/>
  <c r="E540" i="9" s="1"/>
  <c r="E539" i="9" a="1"/>
  <c r="E539" i="9" s="1"/>
  <c r="E537" i="9" a="1"/>
  <c r="E537" i="9" s="1"/>
  <c r="E536" i="9" a="1"/>
  <c r="E536" i="9" s="1"/>
  <c r="E533" i="9" a="1"/>
  <c r="E533" i="9" s="1"/>
  <c r="E532" i="9" a="1"/>
  <c r="E532" i="9" s="1"/>
  <c r="E531" i="9" a="1"/>
  <c r="E531" i="9" s="1"/>
  <c r="E529" i="9" a="1"/>
  <c r="E529" i="9" s="1"/>
  <c r="E528" i="9" a="1"/>
  <c r="E528" i="9" s="1"/>
  <c r="E527" i="9" a="1"/>
  <c r="E527" i="9" s="1"/>
  <c r="E525" i="9" a="1"/>
  <c r="E525" i="9" s="1"/>
  <c r="E521" i="9" a="1"/>
  <c r="E521" i="9" s="1"/>
  <c r="E519" i="9" a="1"/>
  <c r="E519" i="9" s="1"/>
  <c r="E518" i="9" a="1"/>
  <c r="E518" i="9" s="1"/>
  <c r="E516" i="9" a="1"/>
  <c r="E516" i="9" s="1"/>
  <c r="E513" i="9" a="1"/>
  <c r="E513" i="9" s="1"/>
  <c r="E512" i="9" a="1"/>
  <c r="E512" i="9" s="1"/>
  <c r="E511" i="9" a="1"/>
  <c r="E511" i="9" s="1"/>
  <c r="E509" i="9" a="1"/>
  <c r="E509" i="9" s="1"/>
  <c r="E507" i="9" a="1"/>
  <c r="E507" i="9" s="1"/>
  <c r="E505" i="9" a="1"/>
  <c r="E505" i="9" s="1"/>
  <c r="E504" i="9" a="1"/>
  <c r="E504" i="9" s="1"/>
  <c r="E501" i="9" a="1"/>
  <c r="E501" i="9" s="1"/>
  <c r="E499" i="9" a="1"/>
  <c r="E499" i="9" s="1"/>
  <c r="E496" i="9" a="1"/>
  <c r="E496" i="9" s="1"/>
  <c r="E493" i="9" a="1"/>
  <c r="E493" i="9" s="1"/>
  <c r="E492" i="9" a="1"/>
  <c r="E492" i="9" s="1"/>
  <c r="E491" i="9" a="1"/>
  <c r="E491" i="9" s="1"/>
  <c r="E490" i="9" a="1"/>
  <c r="E490" i="9" s="1"/>
  <c r="E489" i="9" a="1"/>
  <c r="E489" i="9" s="1"/>
  <c r="E488" i="9" a="1"/>
  <c r="E488" i="9" s="1"/>
  <c r="E485" i="9" a="1"/>
  <c r="E485" i="9" s="1"/>
  <c r="E484" i="9" a="1"/>
  <c r="E484" i="9" s="1"/>
  <c r="E483" i="9" a="1"/>
  <c r="E483" i="9" s="1"/>
  <c r="E481" i="9" a="1"/>
  <c r="E481" i="9" s="1"/>
  <c r="E480" i="9" a="1"/>
  <c r="E480" i="9" s="1"/>
  <c r="E479" i="9" a="1"/>
  <c r="E479" i="9" s="1"/>
  <c r="E477" i="9" a="1"/>
  <c r="E477" i="9" s="1"/>
  <c r="E476" i="9" a="1"/>
  <c r="E476" i="9" s="1"/>
  <c r="E475" i="9" a="1"/>
  <c r="E475" i="9" s="1"/>
  <c r="E473" i="9" a="1"/>
  <c r="E473" i="9" s="1"/>
  <c r="E472" i="9" a="1"/>
  <c r="E472" i="9" s="1"/>
  <c r="E471" i="9" a="1"/>
  <c r="E471" i="9" s="1"/>
  <c r="E468" i="9" a="1"/>
  <c r="E468" i="9" s="1"/>
  <c r="E467" i="9" a="1"/>
  <c r="E467" i="9" s="1"/>
  <c r="E465" i="9" a="1"/>
  <c r="E465" i="9" s="1"/>
  <c r="E459" i="9" a="1"/>
  <c r="E459" i="9" s="1"/>
  <c r="E455" i="9" a="1"/>
  <c r="E455" i="9" s="1"/>
  <c r="E452" i="9" a="1"/>
  <c r="E452" i="9" s="1"/>
  <c r="E449" i="9" a="1"/>
  <c r="E449" i="9" s="1"/>
  <c r="E448" i="9" a="1"/>
  <c r="E448" i="9" s="1"/>
  <c r="E445" i="9" a="1"/>
  <c r="E445" i="9" s="1"/>
  <c r="E443" i="9" a="1"/>
  <c r="E443" i="9" s="1"/>
  <c r="E441" i="9" a="1"/>
  <c r="E441" i="9" s="1"/>
  <c r="E439" i="9" a="1"/>
  <c r="E439" i="9" s="1"/>
  <c r="E438" i="9" a="1"/>
  <c r="E438" i="9" s="1"/>
  <c r="E437" i="9" a="1"/>
  <c r="E437" i="9" s="1"/>
  <c r="E436" i="9" a="1"/>
  <c r="E436" i="9" s="1"/>
  <c r="E435" i="9" a="1"/>
  <c r="E435" i="9" s="1"/>
  <c r="E433" i="9" a="1"/>
  <c r="E433" i="9" s="1"/>
  <c r="E432" i="9" a="1"/>
  <c r="E432" i="9" s="1"/>
  <c r="E431" i="9" a="1"/>
  <c r="E431" i="9" s="1"/>
  <c r="E429" i="9" a="1"/>
  <c r="E429" i="9" s="1"/>
  <c r="E427" i="9" a="1"/>
  <c r="E427" i="9" s="1"/>
  <c r="E424" i="9" a="1"/>
  <c r="E424" i="9" s="1"/>
  <c r="E423" i="9" a="1"/>
  <c r="E423" i="9" s="1"/>
  <c r="E420" i="9" a="1"/>
  <c r="E420" i="9" s="1"/>
  <c r="E417" i="9" a="1"/>
  <c r="E417" i="9" s="1"/>
  <c r="E415" i="9" a="1"/>
  <c r="E415" i="9" s="1"/>
  <c r="E412" i="9" a="1"/>
  <c r="E412" i="9" s="1"/>
  <c r="E409" i="9" a="1"/>
  <c r="E409" i="9" s="1"/>
  <c r="E408" i="9" a="1"/>
  <c r="E408" i="9" s="1"/>
  <c r="E407" i="9" a="1"/>
  <c r="E407" i="9" s="1"/>
  <c r="E405" i="9" a="1"/>
  <c r="E405" i="9" s="1"/>
  <c r="E403" i="9" a="1"/>
  <c r="E403" i="9" s="1"/>
  <c r="E401" i="9" a="1"/>
  <c r="E401" i="9" s="1"/>
  <c r="E400" i="9" a="1"/>
  <c r="E400" i="9" s="1"/>
  <c r="E399" i="9" a="1"/>
  <c r="E399" i="9" s="1"/>
  <c r="E397" i="9" a="1"/>
  <c r="E397" i="9" s="1"/>
  <c r="E395" i="9" a="1"/>
  <c r="E395" i="9" s="1"/>
  <c r="E393" i="9" a="1"/>
  <c r="E393" i="9" s="1"/>
  <c r="E392" i="9" a="1"/>
  <c r="E392" i="9" s="1"/>
  <c r="E391" i="9" a="1"/>
  <c r="E391" i="9" s="1"/>
  <c r="E389" i="9" a="1"/>
  <c r="E389" i="9" s="1"/>
  <c r="E388" i="9" a="1"/>
  <c r="E388" i="9" s="1"/>
  <c r="E387" i="9" a="1"/>
  <c r="E387" i="9" s="1"/>
  <c r="E384" i="9" a="1"/>
  <c r="E384" i="9" s="1"/>
  <c r="E381" i="9" a="1"/>
  <c r="E381" i="9" s="1"/>
  <c r="E380" i="9" a="1"/>
  <c r="E380" i="9" s="1"/>
  <c r="E375" i="9" a="1"/>
  <c r="E375" i="9" s="1"/>
  <c r="E373" i="9" a="1"/>
  <c r="E373" i="9" s="1"/>
  <c r="E372" i="9" a="1"/>
  <c r="E372" i="9" s="1"/>
  <c r="E371" i="9" a="1"/>
  <c r="E371" i="9" s="1"/>
  <c r="E369" i="9" a="1"/>
  <c r="E369" i="9" s="1"/>
  <c r="E365" i="9" a="1"/>
  <c r="E365" i="9" s="1"/>
  <c r="E363" i="9" a="1"/>
  <c r="E363" i="9" s="1"/>
  <c r="E360" i="9" a="1"/>
  <c r="E360" i="9" s="1"/>
  <c r="E359" i="9" a="1"/>
  <c r="E359" i="9" s="1"/>
  <c r="E357" i="9" a="1"/>
  <c r="E357" i="9" s="1"/>
  <c r="E356" i="9" a="1"/>
  <c r="E356" i="9" s="1"/>
  <c r="E355" i="9" a="1"/>
  <c r="E355" i="9" s="1"/>
  <c r="E352" i="9" a="1"/>
  <c r="E352" i="9" s="1"/>
  <c r="E351" i="9" a="1"/>
  <c r="E351" i="9" s="1"/>
  <c r="E349" i="9" a="1"/>
  <c r="E349" i="9" s="1"/>
  <c r="E348" i="9" a="1"/>
  <c r="E348" i="9" s="1"/>
  <c r="E344" i="9" a="1"/>
  <c r="E344" i="9" s="1"/>
  <c r="E341" i="9" a="1"/>
  <c r="E341" i="9" s="1"/>
  <c r="E340" i="9" a="1"/>
  <c r="E340" i="9" s="1"/>
  <c r="E339" i="9" a="1"/>
  <c r="E339" i="9" s="1"/>
  <c r="E337" i="9" a="1"/>
  <c r="E337" i="9" s="1"/>
  <c r="E336" i="9" a="1"/>
  <c r="E336" i="9" s="1"/>
  <c r="E335" i="9" a="1"/>
  <c r="E335" i="9" s="1"/>
  <c r="E332" i="9" a="1"/>
  <c r="E332" i="9" s="1"/>
  <c r="E329" i="9" a="1"/>
  <c r="E329" i="9" s="1"/>
  <c r="E328" i="9" a="1"/>
  <c r="E328" i="9" s="1"/>
  <c r="E325" i="9" a="1"/>
  <c r="E325" i="9" s="1"/>
  <c r="E324" i="9" a="1"/>
  <c r="E324" i="9" s="1"/>
  <c r="E323" i="9" a="1"/>
  <c r="E323" i="9" s="1"/>
  <c r="E320" i="9" a="1"/>
  <c r="E320" i="9" s="1"/>
  <c r="E319" i="9" a="1"/>
  <c r="E319" i="9" s="1"/>
  <c r="E317" i="9" a="1"/>
  <c r="E317" i="9" s="1"/>
  <c r="E316" i="9" a="1"/>
  <c r="E316" i="9" s="1"/>
  <c r="E313" i="9" a="1"/>
  <c r="E313" i="9" s="1"/>
  <c r="E312" i="9" a="1"/>
  <c r="E312" i="9" s="1"/>
  <c r="E309" i="9" a="1"/>
  <c r="E309" i="9" s="1"/>
  <c r="E308" i="9" a="1"/>
  <c r="E308" i="9" s="1"/>
  <c r="E305" i="9" a="1"/>
  <c r="E305" i="9" s="1"/>
  <c r="E304" i="9" a="1"/>
  <c r="E304" i="9" s="1"/>
  <c r="E303" i="9" a="1"/>
  <c r="E303" i="9" s="1"/>
  <c r="E301" i="9" a="1"/>
  <c r="E301" i="9" s="1"/>
  <c r="E300" i="9" a="1"/>
  <c r="E300" i="9" s="1"/>
  <c r="E299" i="9" a="1"/>
  <c r="E299" i="9" s="1"/>
  <c r="E296" i="9" a="1"/>
  <c r="E296" i="9" s="1"/>
  <c r="E295" i="9" a="1"/>
  <c r="E295" i="9" s="1"/>
  <c r="E292" i="9" a="1"/>
  <c r="E292" i="9" s="1"/>
  <c r="E291" i="9" a="1"/>
  <c r="E291" i="9" s="1"/>
  <c r="E288" i="9" a="1"/>
  <c r="E288" i="9" s="1"/>
  <c r="E287" i="9" a="1"/>
  <c r="E287" i="9" s="1"/>
  <c r="E285" i="9" a="1"/>
  <c r="E285" i="9" s="1"/>
  <c r="E283" i="9" a="1"/>
  <c r="E283" i="9" s="1"/>
  <c r="E281" i="9" a="1"/>
  <c r="E281" i="9" s="1"/>
  <c r="E280" i="9" a="1"/>
  <c r="E280" i="9" s="1"/>
  <c r="E279" i="9" a="1"/>
  <c r="E279" i="9" s="1"/>
  <c r="E277" i="9" a="1"/>
  <c r="E277" i="9" s="1"/>
  <c r="E276" i="9" a="1"/>
  <c r="E276" i="9" s="1"/>
  <c r="E275" i="9" a="1"/>
  <c r="E275" i="9" s="1"/>
  <c r="E273" i="9" a="1"/>
  <c r="E273" i="9" s="1"/>
  <c r="E272" i="9" a="1"/>
  <c r="E272" i="9" s="1"/>
  <c r="E271" i="9" a="1"/>
  <c r="E271" i="9" s="1"/>
  <c r="E269" i="9" a="1"/>
  <c r="E269" i="9" s="1"/>
  <c r="E268" i="9" a="1"/>
  <c r="E268" i="9" s="1"/>
  <c r="E267" i="9" a="1"/>
  <c r="E267" i="9" s="1"/>
  <c r="E264" i="9" a="1"/>
  <c r="E264" i="9" s="1"/>
  <c r="E260" i="9" a="1"/>
  <c r="E260" i="9" s="1"/>
  <c r="E259" i="9" a="1"/>
  <c r="E259" i="9" s="1"/>
  <c r="E257" i="9" a="1"/>
  <c r="E257" i="9" s="1"/>
  <c r="E255" i="9" a="1"/>
  <c r="E255" i="9" s="1"/>
  <c r="E253" i="9" a="1"/>
  <c r="E253" i="9" s="1"/>
  <c r="E252" i="9" a="1"/>
  <c r="E252" i="9" s="1"/>
  <c r="E251" i="9" a="1"/>
  <c r="E251" i="9" s="1"/>
  <c r="E249" i="9" a="1"/>
  <c r="E249" i="9" s="1"/>
  <c r="E247" i="9" a="1"/>
  <c r="E247" i="9" s="1"/>
  <c r="E245" i="9" a="1"/>
  <c r="E245" i="9" s="1"/>
  <c r="E240" i="9" a="1"/>
  <c r="E240" i="9" s="1"/>
  <c r="E239" i="9" a="1"/>
  <c r="E239" i="9" s="1"/>
  <c r="E236" i="9" a="1"/>
  <c r="E236" i="9" s="1"/>
  <c r="E233" i="9" a="1"/>
  <c r="E233" i="9" s="1"/>
  <c r="E232" i="9" a="1"/>
  <c r="E232" i="9" s="1"/>
  <c r="E229" i="9" a="1"/>
  <c r="E229" i="9" s="1"/>
  <c r="E228" i="9" a="1"/>
  <c r="E228" i="9" s="1"/>
  <c r="E227" i="9" a="1"/>
  <c r="E227" i="9" s="1"/>
  <c r="E225" i="9" a="1"/>
  <c r="E225" i="9" s="1"/>
  <c r="E223" i="9" a="1"/>
  <c r="E223" i="9" s="1"/>
  <c r="E221" i="9" a="1"/>
  <c r="E221" i="9" s="1"/>
  <c r="E217" i="9" a="1"/>
  <c r="E217" i="9" s="1"/>
  <c r="E215" i="9" a="1"/>
  <c r="E215" i="9" s="1"/>
  <c r="E213" i="9" a="1"/>
  <c r="E213" i="9" s="1"/>
  <c r="E211" i="9" a="1"/>
  <c r="E211" i="9" s="1"/>
  <c r="E209" i="9" a="1"/>
  <c r="E209" i="9" s="1"/>
  <c r="E207" i="9" a="1"/>
  <c r="E207" i="9" s="1"/>
  <c r="E205" i="9" a="1"/>
  <c r="E205" i="9" s="1"/>
  <c r="E201" i="9" a="1"/>
  <c r="E201" i="9" s="1"/>
  <c r="E200" i="9" a="1"/>
  <c r="E200" i="9" s="1"/>
  <c r="E197" i="9" a="1"/>
  <c r="E197" i="9" s="1"/>
  <c r="E196" i="9" a="1"/>
  <c r="E196" i="9" s="1"/>
  <c r="E195" i="9" a="1"/>
  <c r="E195" i="9" s="1"/>
  <c r="E192" i="9" a="1"/>
  <c r="E192" i="9" s="1"/>
  <c r="E191" i="9" a="1"/>
  <c r="E191" i="9" s="1"/>
  <c r="E188" i="9" a="1"/>
  <c r="E188" i="9" s="1"/>
  <c r="E186" i="9" a="1"/>
  <c r="E186" i="9" s="1"/>
  <c r="E185" i="9" a="1"/>
  <c r="E185" i="9" s="1"/>
  <c r="E184" i="9" a="1"/>
  <c r="E184" i="9" s="1"/>
  <c r="E183" i="9" a="1"/>
  <c r="E183" i="9" s="1"/>
  <c r="E180" i="9" a="1"/>
  <c r="E180" i="9" s="1"/>
  <c r="E177" i="9" a="1"/>
  <c r="E177" i="9" s="1"/>
  <c r="E176" i="9" a="1"/>
  <c r="E176" i="9" s="1"/>
  <c r="E172" i="9" a="1"/>
  <c r="E172" i="9" s="1"/>
  <c r="E171" i="9" a="1"/>
  <c r="E171" i="9" s="1"/>
  <c r="E169" i="9" a="1"/>
  <c r="E169" i="9" s="1"/>
  <c r="E168" i="9" a="1"/>
  <c r="E168" i="9" s="1"/>
  <c r="E167" i="9" a="1"/>
  <c r="E167" i="9" s="1"/>
  <c r="E165" i="9" a="1"/>
  <c r="E165" i="9" s="1"/>
  <c r="E164" i="9" a="1"/>
  <c r="E164" i="9" s="1"/>
  <c r="E163" i="9" a="1"/>
  <c r="E163" i="9" s="1"/>
  <c r="E161" i="9" a="1"/>
  <c r="E161" i="9" s="1"/>
  <c r="E160" i="9" a="1"/>
  <c r="E160" i="9" s="1"/>
  <c r="E159" i="9" a="1"/>
  <c r="E159" i="9" s="1"/>
  <c r="E156" i="9" a="1"/>
  <c r="E156" i="9" s="1"/>
  <c r="E155" i="9" a="1"/>
  <c r="E155" i="9" s="1"/>
  <c r="E152" i="9" a="1"/>
  <c r="E152" i="9" s="1"/>
  <c r="E149" i="9" a="1"/>
  <c r="E149" i="9" s="1"/>
  <c r="E148" i="9" a="1"/>
  <c r="E148" i="9" s="1"/>
  <c r="E147" i="9" a="1"/>
  <c r="E147" i="9" s="1"/>
  <c r="E143" i="9" a="1"/>
  <c r="E143" i="9" s="1"/>
  <c r="E141" i="9" a="1"/>
  <c r="E141" i="9" s="1"/>
  <c r="E140" i="9" a="1"/>
  <c r="E140" i="9" s="1"/>
  <c r="E135" i="9" a="1"/>
  <c r="E135" i="9" s="1"/>
  <c r="E133" i="9" a="1"/>
  <c r="E133" i="9" s="1"/>
  <c r="E131" i="9" a="1"/>
  <c r="E131" i="9" s="1"/>
  <c r="E127" i="9" a="1"/>
  <c r="E127" i="9" s="1"/>
  <c r="E125" i="9" a="1"/>
  <c r="E125" i="9" s="1"/>
  <c r="E123" i="9" a="1"/>
  <c r="E123" i="9" s="1"/>
  <c r="E121" i="9" a="1"/>
  <c r="E121" i="9" s="1"/>
  <c r="E115" i="9" a="1"/>
  <c r="E115" i="9" s="1"/>
  <c r="E113" i="9" a="1"/>
  <c r="E113" i="9" s="1"/>
  <c r="E112" i="9" a="1"/>
  <c r="E112" i="9" s="1"/>
  <c r="E111" i="9" a="1"/>
  <c r="E111" i="9" s="1"/>
  <c r="E109" i="9" a="1"/>
  <c r="E109" i="9" s="1"/>
  <c r="E107" i="9" a="1"/>
  <c r="E107" i="9" s="1"/>
  <c r="E105" i="9" a="1"/>
  <c r="E105" i="9" s="1"/>
  <c r="E104" i="9" a="1"/>
  <c r="E104" i="9" s="1"/>
  <c r="E103" i="9" a="1"/>
  <c r="E103" i="9" s="1"/>
  <c r="E101" i="9" a="1"/>
  <c r="E101" i="9" s="1"/>
  <c r="E100" i="9" a="1"/>
  <c r="E100" i="9" s="1"/>
  <c r="E99" i="9" a="1"/>
  <c r="E99" i="9" s="1"/>
  <c r="E97" i="9" a="1"/>
  <c r="E97" i="9" s="1"/>
  <c r="E96" i="9" a="1"/>
  <c r="E96" i="9" s="1"/>
  <c r="E93" i="9" a="1"/>
  <c r="E93" i="9" s="1"/>
  <c r="E91" i="9" a="1"/>
  <c r="E91" i="9" s="1"/>
  <c r="E87" i="9" a="1"/>
  <c r="E87" i="9" s="1"/>
  <c r="E85" i="9" a="1"/>
  <c r="E85" i="9" s="1"/>
  <c r="E84" i="9" a="1"/>
  <c r="E84" i="9" s="1"/>
  <c r="E83" i="9" a="1"/>
  <c r="E83" i="9" s="1"/>
  <c r="E81" i="9" a="1"/>
  <c r="E81" i="9" s="1"/>
  <c r="E80" i="9" a="1"/>
  <c r="E80" i="9" s="1"/>
  <c r="E77" i="9" a="1"/>
  <c r="E77" i="9" s="1"/>
  <c r="E71" i="9" a="1"/>
  <c r="E71" i="9" s="1"/>
  <c r="E69" i="9" a="1"/>
  <c r="E69" i="9" s="1"/>
  <c r="E64" i="9" a="1"/>
  <c r="E64" i="9" s="1"/>
  <c r="E63" i="9" a="1"/>
  <c r="E63" i="9" s="1"/>
  <c r="E61" i="9" a="1"/>
  <c r="E61" i="9" s="1"/>
  <c r="E55" i="9" a="1"/>
  <c r="E55" i="9" s="1"/>
  <c r="E53" i="9" a="1"/>
  <c r="E53" i="9" s="1"/>
  <c r="E52" i="9" a="1"/>
  <c r="E52" i="9" s="1"/>
  <c r="E48" i="9" a="1"/>
  <c r="E48" i="9" s="1"/>
  <c r="E44" i="9" a="1"/>
  <c r="E44" i="9" s="1"/>
  <c r="E43" i="9" a="1"/>
  <c r="E43" i="9" s="1"/>
  <c r="E41" i="9" a="1"/>
  <c r="E41" i="9" s="1"/>
  <c r="E40" i="9" a="1"/>
  <c r="E40" i="9" s="1"/>
  <c r="E39" i="9" a="1"/>
  <c r="E39" i="9" s="1"/>
  <c r="E35" i="9" a="1"/>
  <c r="E35" i="9" s="1"/>
  <c r="E33" i="9" a="1"/>
  <c r="E33" i="9" s="1"/>
  <c r="E32" i="9" a="1"/>
  <c r="E32" i="9" s="1"/>
  <c r="E31" i="9" a="1"/>
  <c r="E31" i="9" s="1"/>
  <c r="E29" i="9" a="1"/>
  <c r="E29" i="9" s="1"/>
  <c r="E28" i="9" a="1"/>
  <c r="E28" i="9" s="1"/>
  <c r="E27" i="9" a="1"/>
  <c r="E27" i="9" s="1"/>
  <c r="E24" i="9" a="1"/>
  <c r="E24" i="9" s="1"/>
  <c r="E23" i="9" a="1"/>
  <c r="E23" i="9" s="1"/>
  <c r="E21" i="9" a="1"/>
  <c r="E21" i="9" s="1"/>
  <c r="E17" i="9" a="1"/>
  <c r="E17" i="9" s="1"/>
  <c r="E16" i="9" a="1"/>
  <c r="E16" i="9" s="1"/>
  <c r="E15" i="9" a="1"/>
  <c r="E15" i="9" s="1"/>
  <c r="E13" i="9" a="1"/>
  <c r="E13" i="9" s="1"/>
  <c r="E11" i="9" a="1"/>
  <c r="E11" i="9" s="1"/>
  <c r="E9" i="9" a="1"/>
  <c r="E9" i="9" s="1"/>
  <c r="E8" i="9" a="1"/>
  <c r="E8" i="9" s="1"/>
  <c r="E7" i="9" a="1"/>
  <c r="E7" i="9" s="1"/>
  <c r="E5" i="9" a="1"/>
  <c r="E5" i="9" s="1"/>
  <c r="E4" i="9" a="1"/>
  <c r="E4" i="9" s="1"/>
  <c r="E364" i="9" l="1" a="1"/>
  <c r="E364" i="9" s="1"/>
  <c r="E56" i="9" a="1"/>
  <c r="E56" i="9" s="1"/>
  <c r="E813" i="9" a="1"/>
  <c r="E813" i="9" s="1"/>
  <c r="E735" i="9" a="1"/>
  <c r="E735" i="9" s="1"/>
  <c r="E747" i="9" a="1"/>
  <c r="E747" i="9" s="1"/>
  <c r="E879" i="9" a="1"/>
  <c r="E879" i="9" s="1"/>
  <c r="E785" i="9" a="1"/>
  <c r="E785" i="9" s="1"/>
  <c r="E855" i="9" a="1"/>
  <c r="E855" i="9" s="1"/>
  <c r="E843" i="9" a="1"/>
  <c r="E843" i="9" s="1"/>
  <c r="E607" i="9" a="1"/>
  <c r="E607" i="9" s="1"/>
  <c r="E623" i="9" a="1"/>
  <c r="E623" i="9" s="1"/>
  <c r="E663" i="9" a="1"/>
  <c r="E663" i="9" s="1"/>
  <c r="E807" i="9" a="1"/>
  <c r="E807" i="9" s="1"/>
  <c r="E820" i="9" a="1"/>
  <c r="E820" i="9" s="1"/>
  <c r="E858" i="9" a="1"/>
  <c r="E858" i="9" s="1"/>
  <c r="E854" i="9" a="1"/>
  <c r="E854" i="9" s="1"/>
  <c r="E846" i="9" a="1"/>
  <c r="E846" i="9" s="1"/>
  <c r="E842" i="9" a="1"/>
  <c r="E842" i="9" s="1"/>
  <c r="E838" i="9" a="1"/>
  <c r="E838" i="9" s="1"/>
  <c r="E834" i="9" a="1"/>
  <c r="E834" i="9" s="1"/>
  <c r="E830" i="9" a="1"/>
  <c r="E830" i="9" s="1"/>
  <c r="E826" i="9" a="1"/>
  <c r="E826" i="9" s="1"/>
  <c r="E822" i="9" a="1"/>
  <c r="E822" i="9" s="1"/>
  <c r="E818" i="9" a="1"/>
  <c r="E818" i="9" s="1"/>
  <c r="E814" i="9" a="1"/>
  <c r="E814" i="9" s="1"/>
  <c r="E810" i="9" a="1"/>
  <c r="E810" i="9" s="1"/>
  <c r="E806" i="9" a="1"/>
  <c r="E806" i="9" s="1"/>
  <c r="E802" i="9" a="1"/>
  <c r="E802" i="9" s="1"/>
  <c r="E794" i="9" a="1"/>
  <c r="E794" i="9" s="1"/>
  <c r="E786" i="9" a="1"/>
  <c r="E786" i="9" s="1"/>
  <c r="E782" i="9" a="1"/>
  <c r="E782" i="9" s="1"/>
  <c r="E774" i="9" a="1"/>
  <c r="E774" i="9" s="1"/>
  <c r="E770" i="9" a="1"/>
  <c r="E770" i="9" s="1"/>
  <c r="E766" i="9" a="1"/>
  <c r="E766" i="9" s="1"/>
  <c r="E762" i="9" a="1"/>
  <c r="E762" i="9" s="1"/>
  <c r="E758" i="9" a="1"/>
  <c r="E758" i="9" s="1"/>
  <c r="E754" i="9" a="1"/>
  <c r="E754" i="9" s="1"/>
  <c r="E750" i="9" a="1"/>
  <c r="E750" i="9" s="1"/>
  <c r="E746" i="9" a="1"/>
  <c r="E746" i="9" s="1"/>
  <c r="E734" i="9" a="1"/>
  <c r="E734" i="9" s="1"/>
  <c r="E730" i="9" a="1"/>
  <c r="E730" i="9" s="1"/>
  <c r="E726" i="9" a="1"/>
  <c r="E726" i="9" s="1"/>
  <c r="E722" i="9" a="1"/>
  <c r="E722" i="9" s="1"/>
  <c r="E718" i="9" a="1"/>
  <c r="E718" i="9" s="1"/>
  <c r="E714" i="9" a="1"/>
  <c r="E714" i="9" s="1"/>
  <c r="E702" i="9" a="1"/>
  <c r="E702" i="9" s="1"/>
  <c r="E698" i="9" a="1"/>
  <c r="E698" i="9" s="1"/>
  <c r="E694" i="9" a="1"/>
  <c r="E694" i="9" s="1"/>
  <c r="E690" i="9" a="1"/>
  <c r="E690" i="9" s="1"/>
  <c r="E686" i="9" a="1"/>
  <c r="E686" i="9" s="1"/>
  <c r="E682" i="9" a="1"/>
  <c r="E682" i="9" s="1"/>
  <c r="E674" i="9" a="1"/>
  <c r="E674" i="9" s="1"/>
  <c r="E670" i="9" a="1"/>
  <c r="E670" i="9" s="1"/>
  <c r="E666" i="9" a="1"/>
  <c r="E666" i="9" s="1"/>
  <c r="E662" i="9" a="1"/>
  <c r="E662" i="9" s="1"/>
  <c r="E658" i="9" a="1"/>
  <c r="E658" i="9" s="1"/>
  <c r="E654" i="9" a="1"/>
  <c r="E654" i="9" s="1"/>
  <c r="E646" i="9" a="1"/>
  <c r="E646" i="9" s="1"/>
  <c r="E642" i="9" a="1"/>
  <c r="E642" i="9" s="1"/>
  <c r="E638" i="9" a="1"/>
  <c r="E638" i="9" s="1"/>
  <c r="E634" i="9" a="1"/>
  <c r="E634" i="9" s="1"/>
  <c r="E622" i="9" a="1"/>
  <c r="E622" i="9" s="1"/>
  <c r="E618" i="9" a="1"/>
  <c r="E618" i="9" s="1"/>
  <c r="E614" i="9" a="1"/>
  <c r="E614" i="9" s="1"/>
  <c r="E610" i="9" a="1"/>
  <c r="E610" i="9" s="1"/>
  <c r="E606" i="9" a="1"/>
  <c r="E606" i="9" s="1"/>
  <c r="E602" i="9" a="1"/>
  <c r="E602" i="9" s="1"/>
  <c r="E598" i="9" a="1"/>
  <c r="E598" i="9" s="1"/>
  <c r="E594" i="9" a="1"/>
  <c r="E594" i="9" s="1"/>
  <c r="E590" i="9" a="1"/>
  <c r="E590" i="9" s="1"/>
  <c r="E586" i="9" a="1"/>
  <c r="E586" i="9" s="1"/>
  <c r="E582" i="9" a="1"/>
  <c r="E582" i="9" s="1"/>
  <c r="E578" i="9" a="1"/>
  <c r="E578" i="9" s="1"/>
  <c r="E574" i="9" a="1"/>
  <c r="E574" i="9" s="1"/>
  <c r="E570" i="9" a="1"/>
  <c r="E570" i="9" s="1"/>
  <c r="E566" i="9" a="1"/>
  <c r="E566" i="9" s="1"/>
  <c r="E562" i="9" a="1"/>
  <c r="E562" i="9" s="1"/>
  <c r="E558" i="9" a="1"/>
  <c r="E558" i="9" s="1"/>
  <c r="E550" i="9" a="1"/>
  <c r="E550" i="9" s="1"/>
  <c r="E546" i="9" a="1"/>
  <c r="E546" i="9" s="1"/>
  <c r="E538" i="9" a="1"/>
  <c r="E538" i="9" s="1"/>
  <c r="E534" i="9" a="1"/>
  <c r="E534" i="9" s="1"/>
  <c r="E530" i="9" a="1"/>
  <c r="E530" i="9" s="1"/>
  <c r="E861" i="9" a="1"/>
  <c r="E861" i="9" s="1"/>
  <c r="E869" i="9" a="1"/>
  <c r="E869" i="9" s="1"/>
  <c r="E873" i="9" a="1"/>
  <c r="E873" i="9" s="1"/>
  <c r="E877" i="9" a="1"/>
  <c r="E877" i="9" s="1"/>
  <c r="E522" i="9" a="1"/>
  <c r="E522" i="9" s="1"/>
  <c r="E514" i="9" a="1"/>
  <c r="E514" i="9" s="1"/>
  <c r="E510" i="9" a="1"/>
  <c r="E510" i="9" s="1"/>
  <c r="E502" i="9" a="1"/>
  <c r="E502" i="9" s="1"/>
  <c r="E498" i="9" a="1"/>
  <c r="E498" i="9" s="1"/>
  <c r="E486" i="9" a="1"/>
  <c r="E486" i="9" s="1"/>
  <c r="E478" i="9" a="1"/>
  <c r="E478" i="9" s="1"/>
  <c r="E474" i="9" a="1"/>
  <c r="E474" i="9" s="1"/>
  <c r="E462" i="9" a="1"/>
  <c r="E462" i="9" s="1"/>
  <c r="E458" i="9" a="1"/>
  <c r="E458" i="9" s="1"/>
  <c r="E454" i="9" a="1"/>
  <c r="E454" i="9" s="1"/>
  <c r="E450" i="9" a="1"/>
  <c r="E450" i="9" s="1"/>
  <c r="E446" i="9" a="1"/>
  <c r="E446" i="9" s="1"/>
  <c r="E442" i="9" a="1"/>
  <c r="E442" i="9" s="1"/>
  <c r="E434" i="9" a="1"/>
  <c r="E434" i="9" s="1"/>
  <c r="E426" i="9" a="1"/>
  <c r="E426" i="9" s="1"/>
  <c r="E422" i="9" a="1"/>
  <c r="E422" i="9" s="1"/>
  <c r="E418" i="9" a="1"/>
  <c r="E418" i="9" s="1"/>
  <c r="E402" i="9" a="1"/>
  <c r="E402" i="9" s="1"/>
  <c r="E394" i="9" a="1"/>
  <c r="E394" i="9" s="1"/>
  <c r="E386" i="9" a="1"/>
  <c r="E386" i="9" s="1"/>
  <c r="E382" i="9" a="1"/>
  <c r="E382" i="9" s="1"/>
  <c r="E378" i="9" a="1"/>
  <c r="E378" i="9" s="1"/>
  <c r="E374" i="9" a="1"/>
  <c r="E374" i="9" s="1"/>
  <c r="E366" i="9" a="1"/>
  <c r="E366" i="9" s="1"/>
  <c r="E362" i="9" a="1"/>
  <c r="E362" i="9" s="1"/>
  <c r="E358" i="9" a="1"/>
  <c r="E358" i="9" s="1"/>
  <c r="E350" i="9" a="1"/>
  <c r="E350" i="9" s="1"/>
  <c r="E346" i="9" a="1"/>
  <c r="E346" i="9" s="1"/>
  <c r="E342" i="9" a="1"/>
  <c r="E342" i="9" s="1"/>
  <c r="E334" i="9" a="1"/>
  <c r="E334" i="9" s="1"/>
  <c r="E330" i="9" a="1"/>
  <c r="E330" i="9" s="1"/>
  <c r="E326" i="9" a="1"/>
  <c r="E326" i="9" s="1"/>
  <c r="E322" i="9" a="1"/>
  <c r="E322" i="9" s="1"/>
  <c r="E318" i="9" a="1"/>
  <c r="E318" i="9" s="1"/>
  <c r="E306" i="9" a="1"/>
  <c r="E306" i="9" s="1"/>
  <c r="E302" i="9" a="1"/>
  <c r="E302" i="9" s="1"/>
  <c r="E298" i="9" a="1"/>
  <c r="E298" i="9" s="1"/>
  <c r="E294" i="9" a="1"/>
  <c r="E294" i="9" s="1"/>
  <c r="E286" i="9" a="1"/>
  <c r="E286" i="9" s="1"/>
  <c r="E282" i="9" a="1"/>
  <c r="E282" i="9" s="1"/>
  <c r="E278" i="9" a="1"/>
  <c r="E278" i="9" s="1"/>
  <c r="E274" i="9" a="1"/>
  <c r="E274" i="9" s="1"/>
  <c r="E262" i="9" a="1"/>
  <c r="E262" i="9" s="1"/>
  <c r="E258" i="9" a="1"/>
  <c r="E258" i="9" s="1"/>
  <c r="E254" i="9" a="1"/>
  <c r="E254" i="9" s="1"/>
  <c r="E246" i="9" a="1"/>
  <c r="E246" i="9" s="1"/>
  <c r="E242" i="9" a="1"/>
  <c r="E242" i="9" s="1"/>
  <c r="E238" i="9" a="1"/>
  <c r="E238" i="9" s="1"/>
  <c r="E234" i="9" a="1"/>
  <c r="E234" i="9" s="1"/>
  <c r="E230" i="9" a="1"/>
  <c r="E230" i="9" s="1"/>
  <c r="E226" i="9" a="1"/>
  <c r="E226" i="9" s="1"/>
  <c r="E218" i="9" a="1"/>
  <c r="E218" i="9" s="1"/>
  <c r="E214" i="9" a="1"/>
  <c r="E214" i="9" s="1"/>
  <c r="E210" i="9" a="1"/>
  <c r="E210" i="9" s="1"/>
  <c r="E206" i="9" a="1"/>
  <c r="E206" i="9" s="1"/>
  <c r="E202" i="9" a="1"/>
  <c r="E202" i="9" s="1"/>
  <c r="E194" i="9" a="1"/>
  <c r="E194" i="9" s="1"/>
  <c r="E174" i="9" a="1"/>
  <c r="E174" i="9" s="1"/>
  <c r="E166" i="9" a="1"/>
  <c r="E166" i="9" s="1"/>
  <c r="E158" i="9" a="1"/>
  <c r="E158" i="9" s="1"/>
  <c r="E150" i="9" a="1"/>
  <c r="E150" i="9" s="1"/>
  <c r="E142" i="9" a="1"/>
  <c r="E142" i="9" s="1"/>
  <c r="E138" i="9" a="1"/>
  <c r="E138" i="9" s="1"/>
  <c r="E126" i="9" a="1"/>
  <c r="E126" i="9" s="1"/>
  <c r="E122" i="9" a="1"/>
  <c r="E122" i="9" s="1"/>
  <c r="E114" i="9" a="1"/>
  <c r="E114" i="9" s="1"/>
  <c r="E106" i="9" a="1"/>
  <c r="E106" i="9" s="1"/>
  <c r="E98" i="9" a="1"/>
  <c r="E98" i="9" s="1"/>
  <c r="E94" i="9" a="1"/>
  <c r="E94" i="9" s="1"/>
  <c r="E90" i="9" a="1"/>
  <c r="E90" i="9" s="1"/>
  <c r="E86" i="9" a="1"/>
  <c r="E86" i="9" s="1"/>
  <c r="E78" i="9" a="1"/>
  <c r="E78" i="9" s="1"/>
  <c r="E74" i="9" a="1"/>
  <c r="E74" i="9" s="1"/>
  <c r="E66" i="9" a="1"/>
  <c r="E66" i="9" s="1"/>
  <c r="E62" i="9" a="1"/>
  <c r="E62" i="9" s="1"/>
  <c r="E54" i="9" a="1"/>
  <c r="E54" i="9" s="1"/>
  <c r="E50" i="9" a="1"/>
  <c r="E50" i="9" s="1"/>
  <c r="E46" i="9" a="1"/>
  <c r="E46" i="9" s="1"/>
  <c r="E34" i="9" a="1"/>
  <c r="E34" i="9" s="1"/>
  <c r="E30" i="9" a="1"/>
  <c r="E30" i="9" s="1"/>
  <c r="E22" i="9" a="1"/>
  <c r="E22" i="9" s="1"/>
  <c r="E18" i="9" a="1"/>
  <c r="E18" i="9" s="1"/>
  <c r="E14" i="9" a="1"/>
  <c r="E14" i="9" s="1"/>
  <c r="E10" i="9" a="1"/>
  <c r="E10" i="9" s="1"/>
  <c r="E3" i="9" a="1"/>
  <c r="E3" i="9" s="1"/>
  <c r="E856" i="9" a="1"/>
  <c r="E856" i="9" s="1"/>
  <c r="E840" i="9" a="1"/>
  <c r="E840" i="9" s="1"/>
  <c r="E872" i="9" a="1"/>
  <c r="E872" i="9" s="1"/>
  <c r="E832" i="9" a="1"/>
  <c r="E832" i="9" s="1"/>
  <c r="E828" i="9" a="1"/>
  <c r="E828" i="9" s="1"/>
  <c r="E800" i="9" a="1"/>
  <c r="E800" i="9" s="1"/>
  <c r="E833" i="9" a="1"/>
  <c r="E833" i="9" s="1"/>
  <c r="E808" i="9" a="1"/>
  <c r="E808" i="9" s="1"/>
  <c r="E796" i="9" a="1"/>
  <c r="E796" i="9" s="1"/>
  <c r="E500" i="9" a="1"/>
  <c r="E500" i="9" s="1"/>
  <c r="E444" i="9" a="1"/>
  <c r="E444" i="9" s="1"/>
  <c r="E495" i="9" a="1"/>
  <c r="E495" i="9" s="1"/>
  <c r="E68" i="9" a="1"/>
  <c r="E68" i="9" s="1"/>
  <c r="E743" i="9" a="1"/>
  <c r="E743" i="9" s="1"/>
  <c r="E45" i="9" a="1"/>
  <c r="E45" i="9" s="1"/>
  <c r="E190" i="9" a="1"/>
  <c r="E190" i="9" s="1"/>
  <c r="E353" i="9" a="1"/>
  <c r="E353" i="9" s="1"/>
  <c r="E798" i="9" a="1"/>
  <c r="E798" i="9" s="1"/>
  <c r="E773" i="9" a="1"/>
  <c r="E773" i="9" s="1"/>
  <c r="E136" i="9" a="1"/>
  <c r="E136" i="9" s="1"/>
  <c r="E198" i="9" a="1"/>
  <c r="E198" i="9" s="1"/>
  <c r="E503" i="9" a="1"/>
  <c r="E503" i="9" s="1"/>
  <c r="E413" i="9" a="1"/>
  <c r="E413" i="9" s="1"/>
  <c r="E575" i="9" a="1"/>
  <c r="E575" i="9" s="1"/>
  <c r="E59" i="9" a="1"/>
  <c r="E59" i="9" s="1"/>
  <c r="E760" i="9" a="1"/>
  <c r="E760" i="9" s="1"/>
  <c r="E739" i="9" a="1"/>
  <c r="E739" i="9" s="1"/>
  <c r="E554" i="9" a="1"/>
  <c r="E554" i="9" s="1"/>
  <c r="E549" i="9" a="1"/>
  <c r="E549" i="9" s="1"/>
  <c r="E542" i="9" a="1"/>
  <c r="E542" i="9" s="1"/>
  <c r="E803" i="9" a="1"/>
  <c r="E803" i="9" s="1"/>
  <c r="E719" i="9" a="1"/>
  <c r="E719" i="9" s="1"/>
  <c r="E609" i="9" a="1"/>
  <c r="E609" i="9" s="1"/>
  <c r="E404" i="9" a="1"/>
  <c r="E404" i="9" s="1"/>
  <c r="E615" i="9" a="1"/>
  <c r="E615" i="9" s="1"/>
  <c r="E520" i="9" a="1"/>
  <c r="E520" i="9" s="1"/>
  <c r="E237" i="9" a="1"/>
  <c r="E237" i="9" s="1"/>
  <c r="E67" i="9" a="1"/>
  <c r="E67" i="9" s="1"/>
  <c r="E216" i="9" a="1"/>
  <c r="E216" i="9" s="1"/>
  <c r="E212" i="9" a="1"/>
  <c r="E212" i="9" s="1"/>
  <c r="E76" i="9" a="1"/>
  <c r="E76" i="9" s="1"/>
  <c r="E26" i="9" a="1"/>
  <c r="E26" i="9" s="1"/>
  <c r="E688" i="9" a="1"/>
  <c r="E688" i="9" s="1"/>
  <c r="E848" i="9" a="1"/>
  <c r="E848" i="9" s="1"/>
  <c r="E457" i="9" a="1"/>
  <c r="E457" i="9" s="1"/>
  <c r="E428" i="9" a="1"/>
  <c r="E428" i="9" s="1"/>
  <c r="E414" i="9" a="1"/>
  <c r="E414" i="9" s="1"/>
  <c r="E385" i="9" a="1"/>
  <c r="E385" i="9" s="1"/>
  <c r="E367" i="9" a="1"/>
  <c r="E367" i="9" s="1"/>
  <c r="E361" i="9" a="1"/>
  <c r="E361" i="9" s="1"/>
  <c r="E331" i="9" a="1"/>
  <c r="E331" i="9" s="1"/>
  <c r="E327" i="9" a="1"/>
  <c r="E327" i="9" s="1"/>
  <c r="E263" i="9" a="1"/>
  <c r="E263" i="9" s="1"/>
  <c r="E175" i="9" a="1"/>
  <c r="E175" i="9" s="1"/>
  <c r="E170" i="9" a="1"/>
  <c r="E170" i="9" s="1"/>
  <c r="E162" i="9" a="1"/>
  <c r="E162" i="9" s="1"/>
  <c r="E118" i="9" a="1"/>
  <c r="E118" i="9" s="1"/>
  <c r="E89" i="9" a="1"/>
  <c r="E89" i="9" s="1"/>
  <c r="E72" i="9" a="1"/>
  <c r="E72" i="9" s="1"/>
  <c r="E57" i="9" a="1"/>
  <c r="E57" i="9" s="1"/>
  <c r="E37" i="9" a="1"/>
  <c r="E37" i="9" s="1"/>
  <c r="E12" i="9" a="1"/>
  <c r="E12" i="9" s="1"/>
  <c r="E790" i="9" a="1"/>
  <c r="E790" i="9" s="1"/>
  <c r="E713" i="9" a="1"/>
  <c r="E713" i="9" s="1"/>
  <c r="E595" i="9" a="1"/>
  <c r="E595" i="9" s="1"/>
  <c r="E556" i="9" a="1"/>
  <c r="E556" i="9" s="1"/>
  <c r="E482" i="9" a="1"/>
  <c r="E482" i="9" s="1"/>
  <c r="E416" i="9" a="1"/>
  <c r="E416" i="9" s="1"/>
  <c r="E451" i="9" a="1"/>
  <c r="E451" i="9" s="1"/>
  <c r="E440" i="9" a="1"/>
  <c r="E440" i="9" s="1"/>
  <c r="E430" i="9" a="1"/>
  <c r="E430" i="9" s="1"/>
  <c r="E376" i="9" a="1"/>
  <c r="E376" i="9" s="1"/>
  <c r="E235" i="9" a="1"/>
  <c r="E235" i="9" s="1"/>
  <c r="E193" i="9" a="1"/>
  <c r="E193" i="9" s="1"/>
  <c r="E178" i="9" a="1"/>
  <c r="E178" i="9" s="1"/>
  <c r="E157" i="9" a="1"/>
  <c r="E157" i="9" s="1"/>
  <c r="E129" i="9" a="1"/>
  <c r="E129" i="9" s="1"/>
  <c r="E51" i="9" a="1"/>
  <c r="E51" i="9" s="1"/>
  <c r="E876" i="9" a="1"/>
  <c r="E876" i="9" s="1"/>
  <c r="E777" i="9" a="1"/>
  <c r="E777" i="9" s="1"/>
  <c r="E759" i="9" a="1"/>
  <c r="E759" i="9" s="1"/>
  <c r="E738" i="9" a="1"/>
  <c r="E738" i="9" s="1"/>
  <c r="E728" i="9" a="1"/>
  <c r="E728" i="9" s="1"/>
  <c r="E706" i="9" a="1"/>
  <c r="E706" i="9" s="1"/>
  <c r="E665" i="9" a="1"/>
  <c r="E665" i="9" s="1"/>
  <c r="E656" i="9" a="1"/>
  <c r="E656" i="9" s="1"/>
  <c r="E649" i="9" a="1"/>
  <c r="E649" i="9" s="1"/>
  <c r="E563" i="9" a="1"/>
  <c r="E563" i="9" s="1"/>
  <c r="E526" i="9" a="1"/>
  <c r="E526" i="9" s="1"/>
  <c r="E508" i="9" a="1"/>
  <c r="E508" i="9" s="1"/>
  <c r="E497" i="9" a="1"/>
  <c r="E497" i="9" s="1"/>
  <c r="E470" i="9" a="1"/>
  <c r="E470" i="9" s="1"/>
  <c r="E379" i="9" a="1"/>
  <c r="E379" i="9" s="1"/>
  <c r="E343" i="9" a="1"/>
  <c r="E343" i="9" s="1"/>
  <c r="E321" i="9" a="1"/>
  <c r="E321" i="9" s="1"/>
  <c r="E250" i="9" a="1"/>
  <c r="E250" i="9" s="1"/>
  <c r="E224" i="9" a="1"/>
  <c r="E224" i="9" s="1"/>
  <c r="E219" i="9" a="1"/>
  <c r="E219" i="9" s="1"/>
  <c r="E187" i="9" a="1"/>
  <c r="E187" i="9" s="1"/>
  <c r="E173" i="9" a="1"/>
  <c r="E173" i="9" s="1"/>
  <c r="E146" i="9" a="1"/>
  <c r="E146" i="9" s="1"/>
  <c r="E117" i="9" a="1"/>
  <c r="E117" i="9" s="1"/>
  <c r="E108" i="9" a="1"/>
  <c r="E108" i="9" s="1"/>
  <c r="E92" i="9" a="1"/>
  <c r="E92" i="9" s="1"/>
  <c r="E88" i="9" a="1"/>
  <c r="E88" i="9" s="1"/>
  <c r="E79" i="9" a="1"/>
  <c r="E79" i="9" s="1"/>
  <c r="E75" i="9" a="1"/>
  <c r="E75" i="9" s="1"/>
  <c r="E20" i="9" a="1"/>
  <c r="E20" i="9" s="1"/>
  <c r="E784" i="9" a="1"/>
  <c r="E784" i="9" s="1"/>
  <c r="E711" i="9" a="1"/>
  <c r="E711" i="9" s="1"/>
  <c r="E683" i="9" a="1"/>
  <c r="E683" i="9" s="1"/>
  <c r="E839" i="9" a="1"/>
  <c r="E839" i="9" s="1"/>
  <c r="E865" i="9" a="1"/>
  <c r="E865" i="9" s="1"/>
  <c r="E837" i="9" a="1"/>
  <c r="E837" i="9" s="1"/>
  <c r="E797" i="9" a="1"/>
  <c r="E797" i="9" s="1"/>
  <c r="E748" i="9" a="1"/>
  <c r="E748" i="9" s="1"/>
  <c r="E742" i="9" a="1"/>
  <c r="E742" i="9" s="1"/>
  <c r="E709" i="9" a="1"/>
  <c r="E709" i="9" s="1"/>
  <c r="E647" i="9" a="1"/>
  <c r="E647" i="9" s="1"/>
  <c r="E620" i="9" a="1"/>
  <c r="E620" i="9" s="1"/>
  <c r="E613" i="9" a="1"/>
  <c r="E613" i="9" s="1"/>
  <c r="E469" i="9" a="1"/>
  <c r="E469" i="9" s="1"/>
  <c r="E410" i="9" a="1"/>
  <c r="E410" i="9" s="1"/>
  <c r="E406" i="9" a="1"/>
  <c r="E406" i="9" s="1"/>
  <c r="E398" i="9" a="1"/>
  <c r="E398" i="9" s="1"/>
  <c r="E383" i="9" a="1"/>
  <c r="E383" i="9" s="1"/>
  <c r="E370" i="9" a="1"/>
  <c r="E370" i="9" s="1"/>
  <c r="E347" i="9" a="1"/>
  <c r="E347" i="9" s="1"/>
  <c r="E338" i="9" a="1"/>
  <c r="E338" i="9" s="1"/>
  <c r="E315" i="9" a="1"/>
  <c r="E315" i="9" s="1"/>
  <c r="E311" i="9" a="1"/>
  <c r="E311" i="9" s="1"/>
  <c r="E307" i="9" a="1"/>
  <c r="E307" i="9" s="1"/>
  <c r="E290" i="9" a="1"/>
  <c r="E290" i="9" s="1"/>
  <c r="E266" i="9" a="1"/>
  <c r="E266" i="9" s="1"/>
  <c r="E231" i="9" a="1"/>
  <c r="E231" i="9" s="1"/>
  <c r="E203" i="9" a="1"/>
  <c r="E203" i="9" s="1"/>
  <c r="E199" i="9" a="1"/>
  <c r="E199" i="9" s="1"/>
  <c r="E144" i="9" a="1"/>
  <c r="E144" i="9" s="1"/>
  <c r="E139" i="9" a="1"/>
  <c r="E139" i="9" s="1"/>
  <c r="E70" i="9" a="1"/>
  <c r="E70" i="9" s="1"/>
  <c r="E65" i="9" a="1"/>
  <c r="E65" i="9" s="1"/>
  <c r="E49" i="9" a="1"/>
  <c r="E49" i="9" s="1"/>
  <c r="E42" i="9" a="1"/>
  <c r="E42" i="9" s="1"/>
  <c r="E19" i="9" a="1"/>
  <c r="E19" i="9" s="1"/>
  <c r="E864" i="9" a="1"/>
  <c r="E864" i="9" s="1"/>
  <c r="E824" i="9" a="1"/>
  <c r="E824" i="9" s="1"/>
  <c r="E801" i="9" a="1"/>
  <c r="E801" i="9" s="1"/>
  <c r="E691" i="9" a="1"/>
  <c r="E691" i="9" s="1"/>
  <c r="E617" i="9" a="1"/>
  <c r="E617" i="9" s="1"/>
  <c r="E868" i="9" a="1"/>
  <c r="E868" i="9" s="1"/>
  <c r="E850" i="9" a="1"/>
  <c r="E850" i="9" s="1"/>
  <c r="E817" i="9" a="1"/>
  <c r="E817" i="9" s="1"/>
  <c r="E795" i="9" a="1"/>
  <c r="E795" i="9" s="1"/>
  <c r="E692" i="9" a="1"/>
  <c r="E692" i="9" s="1"/>
  <c r="E678" i="9" a="1"/>
  <c r="E678" i="9" s="1"/>
  <c r="E630" i="9" a="1"/>
  <c r="E630" i="9" s="1"/>
  <c r="E523" i="9" a="1"/>
  <c r="E523" i="9" s="1"/>
  <c r="E517" i="9" a="1"/>
  <c r="E517" i="9" s="1"/>
  <c r="E506" i="9" a="1"/>
  <c r="E506" i="9" s="1"/>
  <c r="E421" i="9" a="1"/>
  <c r="E421" i="9" s="1"/>
  <c r="E390" i="9" a="1"/>
  <c r="E390" i="9" s="1"/>
  <c r="E377" i="9" a="1"/>
  <c r="E377" i="9" s="1"/>
  <c r="E333" i="9" a="1"/>
  <c r="E333" i="9" s="1"/>
  <c r="E314" i="9" a="1"/>
  <c r="E314" i="9" s="1"/>
  <c r="E310" i="9" a="1"/>
  <c r="E310" i="9" s="1"/>
  <c r="E297" i="9" a="1"/>
  <c r="E297" i="9" s="1"/>
  <c r="E293" i="9" a="1"/>
  <c r="E293" i="9" s="1"/>
  <c r="E289" i="9" a="1"/>
  <c r="E289" i="9" s="1"/>
  <c r="E270" i="9" a="1"/>
  <c r="E270" i="9" s="1"/>
  <c r="E265" i="9" a="1"/>
  <c r="E265" i="9" s="1"/>
  <c r="E261" i="9" a="1"/>
  <c r="E261" i="9" s="1"/>
  <c r="E248" i="9" a="1"/>
  <c r="E248" i="9" s="1"/>
  <c r="E244" i="9" a="1"/>
  <c r="E244" i="9" s="1"/>
  <c r="E222" i="9" a="1"/>
  <c r="E222" i="9" s="1"/>
  <c r="E189" i="9" a="1"/>
  <c r="E189" i="9" s="1"/>
  <c r="E179" i="9" a="1"/>
  <c r="E179" i="9" s="1"/>
  <c r="E119" i="9" a="1"/>
  <c r="E119" i="9" s="1"/>
  <c r="E110" i="9" a="1"/>
  <c r="E110" i="9" s="1"/>
  <c r="E73" i="9" a="1"/>
  <c r="E73" i="9" s="1"/>
  <c r="E58" i="9" a="1"/>
  <c r="E58" i="9" s="1"/>
  <c r="E792" i="9" a="1"/>
  <c r="E792" i="9" s="1"/>
  <c r="E741" i="9" a="1"/>
  <c r="E741" i="9" s="1"/>
  <c r="E715" i="9" a="1"/>
  <c r="E715" i="9" s="1"/>
  <c r="E461" i="9" a="1"/>
  <c r="E461" i="9" s="1"/>
  <c r="E411" i="9" a="1"/>
  <c r="E411" i="9" s="1"/>
  <c r="E637" i="9" a="1"/>
  <c r="E637" i="9" s="1"/>
  <c r="E559" i="9" a="1"/>
  <c r="E559" i="9" s="1"/>
  <c r="E453" i="9" a="1"/>
  <c r="E453" i="9" s="1"/>
  <c r="E561" i="9" a="1"/>
  <c r="E561" i="9" s="1"/>
  <c r="E345" i="9" a="1"/>
  <c r="E345" i="9" s="1"/>
  <c r="E36" i="9" a="1"/>
  <c r="E36" i="9" s="1"/>
  <c r="E124" i="9" a="1"/>
  <c r="E124" i="9" s="1"/>
  <c r="E128" i="9" a="1"/>
  <c r="E128" i="9" s="1"/>
  <c r="E181" i="9" a="1"/>
  <c r="E181" i="9" s="1"/>
  <c r="E687" i="9" a="1"/>
  <c r="E687" i="9" s="1"/>
  <c r="E116" i="9" a="1"/>
  <c r="E116" i="9" s="1"/>
  <c r="E220" i="9" a="1"/>
  <c r="E220" i="9" s="1"/>
  <c r="E601" i="9" a="1"/>
  <c r="E601" i="9" s="1"/>
  <c r="E134" i="9" a="1"/>
  <c r="E134" i="9" s="1"/>
  <c r="E204" i="9" a="1"/>
  <c r="E204" i="9" s="1"/>
  <c r="E354" i="9" a="1"/>
  <c r="E354" i="9" s="1"/>
  <c r="E515" i="9" a="1"/>
  <c r="E515" i="9" s="1"/>
  <c r="E655" i="9" a="1"/>
  <c r="E655" i="9" s="1"/>
  <c r="E460" i="9" a="1"/>
  <c r="E460" i="9" s="1"/>
  <c r="E621" i="9" a="1"/>
  <c r="E621" i="9" s="1"/>
  <c r="E737" i="9" a="1"/>
  <c r="E737" i="9" s="1"/>
  <c r="E650" i="9" a="1"/>
  <c r="E650" i="9" s="1"/>
  <c r="E120" i="9" a="1"/>
  <c r="E120" i="9" s="1"/>
  <c r="E132" i="9" a="1"/>
  <c r="E132" i="9" s="1"/>
  <c r="E153" i="9" a="1"/>
  <c r="E153" i="9" s="1"/>
  <c r="E243" i="9" a="1"/>
  <c r="E243" i="9" s="1"/>
  <c r="E841" i="9" a="1"/>
  <c r="E841" i="9" s="1"/>
  <c r="E60" i="9" a="1"/>
  <c r="E60" i="9" s="1"/>
  <c r="E137" i="9" a="1"/>
  <c r="E137" i="9" s="1"/>
  <c r="E154" i="9" a="1"/>
  <c r="E154" i="9" s="1"/>
  <c r="E182" i="9" a="1"/>
  <c r="E182" i="9" s="1"/>
  <c r="E208" i="9" a="1"/>
  <c r="E208" i="9" s="1"/>
  <c r="E256" i="9" a="1"/>
  <c r="E256" i="9" s="1"/>
  <c r="E724" i="9" a="1"/>
  <c r="E724" i="9" s="1"/>
  <c r="E82" i="9" a="1"/>
  <c r="E82" i="9" s="1"/>
  <c r="E130" i="9" a="1"/>
  <c r="E130" i="9" s="1"/>
  <c r="E151" i="9" a="1"/>
  <c r="E151" i="9" s="1"/>
  <c r="E241" i="9" a="1"/>
  <c r="E241" i="9" s="1"/>
  <c r="E284" i="9" a="1"/>
  <c r="E284" i="9" s="1"/>
  <c r="E447" i="9" a="1"/>
  <c r="E447" i="9" s="1"/>
  <c r="E419" i="9" a="1"/>
  <c r="E419" i="9" s="1"/>
  <c r="E466" i="9" a="1"/>
  <c r="E466" i="9" s="1"/>
  <c r="E456" i="9" a="1"/>
  <c r="E456" i="9" s="1"/>
  <c r="E487" i="9" a="1"/>
  <c r="E487" i="9" s="1"/>
  <c r="E765" i="9" a="1"/>
  <c r="E765" i="9" s="1"/>
  <c r="E871" i="9" a="1"/>
  <c r="E871" i="9" s="1"/>
  <c r="E464" i="9" a="1"/>
  <c r="E464" i="9" s="1"/>
  <c r="E753" i="9" a="1"/>
  <c r="E753" i="9" s="1"/>
  <c r="E653" i="9" a="1"/>
  <c r="E653" i="9" s="1"/>
  <c r="E543" i="9" a="1"/>
  <c r="E543" i="9" s="1"/>
  <c r="E535" i="9" a="1"/>
  <c r="E535" i="9" s="1"/>
  <c r="E6" i="9" a="1"/>
  <c r="E6" i="9" s="1"/>
  <c r="E611" i="9" a="1"/>
  <c r="E611" i="9" s="1"/>
  <c r="E605" i="9" a="1"/>
  <c r="E605" i="9" s="1"/>
  <c r="E425" i="9" a="1"/>
  <c r="E425" i="9" s="1"/>
  <c r="E145" i="9" a="1"/>
  <c r="E145" i="9" s="1"/>
  <c r="E102" i="9" a="1"/>
  <c r="E102" i="9" s="1"/>
  <c r="E619" i="9" a="1"/>
  <c r="E619" i="9" s="1"/>
  <c r="E576" i="9" a="1"/>
  <c r="E576" i="9" s="1"/>
  <c r="E494" i="9" a="1"/>
  <c r="E494" i="9" s="1"/>
  <c r="E880" i="9" a="1"/>
  <c r="E880" i="9" s="1"/>
  <c r="E791" i="9" a="1"/>
  <c r="E791" i="9" s="1"/>
  <c r="E751" i="9" a="1"/>
  <c r="E751" i="9" s="1"/>
  <c r="E524" i="9" a="1"/>
  <c r="E524" i="9" s="1"/>
  <c r="E47" i="9" a="1"/>
  <c r="E47" i="9" s="1"/>
  <c r="E38" i="9" a="1"/>
  <c r="E38" i="9" s="1"/>
  <c r="E744" i="9" a="1"/>
  <c r="E744" i="9" s="1"/>
  <c r="E25" i="9" a="1"/>
  <c r="E25" i="9" s="1"/>
  <c r="E679" i="9" a="1"/>
  <c r="E679" i="9" s="1"/>
  <c r="E664" i="9" a="1"/>
  <c r="E664" i="9" s="1"/>
  <c r="E641" i="9" a="1"/>
  <c r="E641" i="9" s="1"/>
  <c r="E555" i="9" a="1"/>
  <c r="E555" i="9" s="1"/>
  <c r="E463" i="9" a="1"/>
  <c r="E463" i="9" s="1"/>
  <c r="E396" i="9" a="1"/>
  <c r="E396" i="9" s="1"/>
  <c r="E368" i="9" a="1"/>
  <c r="E368" i="9" s="1"/>
  <c r="E95" i="9" a="1"/>
  <c r="E95" i="9" s="1"/>
  <c r="D42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A8C5A9-E65D-4235-951B-13AC6D715807}" keepAlive="1" name="Requête - Liste des clients" description="Connexion à la requête « Liste des clients » dans le classeur." type="5" refreshedVersion="0" background="1">
    <dbPr connection="Provider=Microsoft.Mashup.OleDb.1;Data Source=$Workbook$;Location=&quot;Liste des clients&quot;;Extended Properties=&quot;&quot;" command="SELECT * FROM [Liste des clients]"/>
  </connection>
  <connection id="2" xr16:uid="{5E4F7B46-881F-452A-ABE6-17F45AB2C9C7}" keepAlive="1" name="Requête - Liste des prospects" description="Connexion à la requête « Liste des prospects » dans le classeur." type="5" refreshedVersion="0" background="1">
    <dbPr connection="Provider=Microsoft.Mashup.OleDb.1;Data Source=$Workbook$;Location=&quot;Liste des prospects&quot;;Extended Properties=&quot;&quot;" command="SELECT * FROM [Liste des prospects]"/>
  </connection>
  <connection id="3" xr16:uid="{A6090D34-766C-4BA7-864A-EF3342779968}" keepAlive="1" name="Requête - r_ARelancer" description="Connexion à la requête « r_ARelancer » dans le classeur." type="5" refreshedVersion="7" background="1" saveData="1">
    <dbPr connection="Provider=Microsoft.Mashup.OleDb.1;Data Source=$Workbook$;Location=r_ARelancer;Extended Properties=&quot;&quot;" command="SELECT * FROM [r_ARelancer]"/>
  </connection>
  <connection id="4" xr16:uid="{C836F97E-8DF4-43DA-8C3E-D07B26395C30}" keepAlive="1" name="Requête - r_ListeClients" description="Connexion à la requête « r_ListeClients » dans le classeur." type="5" refreshedVersion="7" background="1" saveData="1">
    <dbPr connection="Provider=Microsoft.Mashup.OleDb.1;Data Source=$Workbook$;Location=r_ListeClients;Extended Properties=&quot;&quot;" command="SELECT * FROM [r_ListeClients]"/>
  </connection>
  <connection id="5" xr16:uid="{A19E6F9C-3341-443D-ADFF-1080C06619E0}" keepAlive="1" name="Requête - t_DevisARelancer" description="Connexion à la requête « t_DevisARelancer » dans le classeur." type="5" refreshedVersion="0" background="1">
    <dbPr connection="Provider=Microsoft.Mashup.OleDb.1;Data Source=$Workbook$;Location=t_DevisARelancer;Extended Properties=&quot;&quot;" command="SELECT * FROM [t_DevisARelancer]"/>
  </connection>
  <connection id="6" xr16:uid="{C1DCC485-FA81-4CE0-80E9-B2F366B21EE2}" keepAlive="1" name="Requête - t_GestionDevis" description="Connexion à la requête « t_GestionDevis » dans le classeur." type="5" refreshedVersion="0" background="1">
    <dbPr connection="Provider=Microsoft.Mashup.OleDb.1;Data Source=$Workbook$;Location=t_GestionDevis;Extended Properties=&quot;&quot;" command="SELECT * FROM [t_GestionDevi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<sst xmlns="http://schemas.openxmlformats.org/spreadsheetml/2006/main" count="2018" uniqueCount="18">
  <si>
    <t/>
  </si>
  <si>
    <t>Produit</t>
  </si>
  <si>
    <t>Zone</t>
  </si>
  <si>
    <t>prix</t>
  </si>
  <si>
    <t>DateEntreeEnVigueur(par rapport date livraison)</t>
  </si>
  <si>
    <t>SeuilPlancher</t>
  </si>
  <si>
    <t>AnnéeTarif</t>
  </si>
  <si>
    <t>Categorie A</t>
  </si>
  <si>
    <t>Categorie B</t>
  </si>
  <si>
    <t>Dimension</t>
  </si>
  <si>
    <t>Petit modèle</t>
  </si>
  <si>
    <t>Grand modèle</t>
  </si>
  <si>
    <t>NB pièces</t>
  </si>
  <si>
    <t>SeuilPlancherNbrePieces</t>
  </si>
  <si>
    <t>Categorie</t>
  </si>
  <si>
    <t>TypeProduit</t>
  </si>
  <si>
    <t>Modele</t>
  </si>
  <si>
    <t>TarifPrestationVignesPropo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</si>
</sst>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6" formatCode="#,##0\ &quot;€&quot;;[Red]\-#,##0\ &quot;€&quot;"/>
    <numFmt numFmtId="164" formatCode="[$-40C]d\-mmm;@"/>
    <numFmt numFmtId="165" formatCode="_-* #,##0.00\ _€_-;\-* #,##0.00\ _€_-;_-* &quot;-&quot;??\ _€_-;_-@_-"/>
  </numFmts>
  <fonts count="5" x14ac:knownFonts="1">
    <font>
      <sz val="11"/>
      <color theme="1"/>
      <name val="Arial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/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/>
      <diagonal/>
    </border>
  </borders>
  <cellStyleXfs count="3">
    <xf numFmtId="0" fontId="0" fillId="0" borderId="0"/>
    <xf numFmtId="0" fontId="3" fillId="0" borderId="1"/>
    <xf numFmtId="165" fontId="3" fillId="0" borderId="1" applyFont="0" applyFill="0" applyBorder="0" applyAlignment="0" applyProtection="0"/>
  </cellStyleXfs>
  <cellXfs count="36">
    <xf numFmtId="0" fontId="0" fillId="0" borderId="0" xfId="0" applyFont="1" applyAlignment="1"/>
    <xf numFmtId="0" fontId="3" fillId="0" borderId="1" xfId="1" applyAlignment="1">
      <alignment horizontal="center" vertical="center" wrapText="1"/>
    </xf>
    <xf numFmtId="0" fontId="4" fillId="0" borderId="1" xfId="1" applyFont="1" applyAlignment="1">
      <alignment vertical="center" wrapText="1"/>
    </xf>
    <xf numFmtId="0" fontId="3" fillId="0" borderId="1" xfId="1" applyAlignment="1">
      <alignment vertical="center"/>
    </xf>
    <xf numFmtId="0" fontId="3" fillId="0" borderId="1" xfId="1" applyAlignment="1">
      <alignment horizontal="right" vertical="center"/>
    </xf>
    <xf numFmtId="1" fontId="0" fillId="0" borderId="1" xfId="2" applyNumberFormat="1" applyFont="1" applyFill="1" applyAlignment="1">
      <alignment vertical="center"/>
    </xf>
    <xf numFmtId="0" fontId="3" fillId="0" borderId="1" xfId="1"/>
    <xf numFmtId="0" fontId="3" fillId="0" borderId="2" xfId="1" applyBorder="1" applyAlignment="1">
      <alignment horizontal="right" vertical="center"/>
    </xf>
    <xf numFmtId="0" fontId="2" fillId="0" borderId="1" xfId="1" applyFont="1" applyAlignment="1">
      <alignment horizontal="right" vertical="center"/>
    </xf>
    <xf numFmtId="0" fontId="3" fillId="0" borderId="3" xfId="1" applyBorder="1" applyAlignment="1">
      <alignment horizontal="right" vertical="center"/>
    </xf>
    <xf numFmtId="0" fontId="2" fillId="0" borderId="3" xfId="1" applyFont="1" applyBorder="1" applyAlignment="1">
      <alignment horizontal="right" vertical="center"/>
    </xf>
    <xf numFmtId="164" fontId="3" fillId="0" borderId="1" xfId="1" applyNumberFormat="1" applyAlignment="1">
      <alignment vertical="center"/>
    </xf>
    <xf numFmtId="0" fontId="3" fillId="2" borderId="1" xfId="1" applyFill="1"/>
    <xf numFmtId="1" fontId="0" fillId="0" borderId="1" xfId="2" applyNumberFormat="1" applyFont="1" applyFill="1" applyBorder="1" applyAlignment="1">
      <alignment vertical="center"/>
    </xf>
    <xf numFmtId="0" fontId="3" fillId="0" borderId="1" xfId="1" applyAlignment="1">
      <alignment horizontal="center" vertical="center"/>
    </xf>
    <xf numFmtId="0" fontId="0" fillId="0" borderId="0" xfId="0" applyAlignment="1">
      <alignment vertical="center"/>
    </xf>
    <xf numFmtId="0" fontId="3" fillId="2" borderId="1" xfId="1" applyFill="1" applyAlignment="1">
      <alignment vertical="center"/>
    </xf>
    <xf numFmtId="0" fontId="2" fillId="2" borderId="1" xfId="1" applyFont="1" applyFill="1"/>
    <xf numFmtId="0" fontId="1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14" fontId="0" fillId="3" borderId="0" xfId="0" applyNumberFormat="1" applyFont="1" applyFill="1" applyAlignment="1">
      <alignment vertical="center"/>
    </xf>
    <xf numFmtId="0" fontId="0" fillId="3" borderId="0" xfId="0" applyFill="1" applyAlignment="1">
      <alignment vertical="center"/>
    </xf>
    <xf numFmtId="1" fontId="3" fillId="0" borderId="1" xfId="1" applyNumberFormat="1"/>
    <xf numFmtId="1" fontId="3" fillId="0" borderId="1" xfId="1" applyNumberFormat="1" applyAlignment="1">
      <alignment horizontal="left"/>
    </xf>
    <xf numFmtId="1" fontId="3" fillId="0" borderId="1" xfId="1" applyNumberFormat="1" applyAlignment="1">
      <alignment horizontal="left" vertical="center"/>
    </xf>
    <xf numFmtId="1" fontId="2" fillId="0" borderId="1" xfId="1" applyNumberFormat="1" applyFont="1" applyBorder="1"/>
    <xf numFmtId="14" fontId="3" fillId="2" borderId="1" xfId="1" applyNumberFormat="1" applyFill="1" applyAlignment="1">
      <alignment vertical="center"/>
    </xf>
    <xf numFmtId="0" fontId="3" fillId="0" borderId="1" xfId="1" applyAlignment="1">
      <alignment horizontal="center"/>
    </xf>
    <xf numFmtId="1" fontId="0" fillId="0" borderId="1" xfId="2" applyNumberFormat="1" applyFont="1" applyAlignment="1">
      <alignment horizontal="center"/>
    </xf>
    <xf numFmtId="6" fontId="3" fillId="4" borderId="1" xfId="1" applyNumberFormat="1" applyFill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0" fontId="2" fillId="0" borderId="1" xfId="1" applyFont="1" applyAlignment="1">
      <alignment horizontal="center" vertical="center"/>
    </xf>
    <xf numFmtId="0" fontId="3" fillId="0" borderId="3" xfId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3" fillId="2" borderId="1" xfId="1" quotePrefix="1" applyFill="1" applyAlignment="1">
      <alignment vertical="center"/>
    </xf>
    <xf numFmtId="0" fontId="3" fillId="0" borderId="1" xfId="1" quotePrefix="1" applyAlignment="1">
      <alignment vertical="center"/>
    </xf>
  </cellXfs>
  <cellStyles count="3">
    <cellStyle name="Milliers 2" xfId="2" xr:uid="{8F25A192-8F06-4B55-ACAE-A334DAE65BB1}"/>
    <cellStyle name="Normal" xfId="0" builtinId="0"/>
    <cellStyle name="Normal 2" xfId="1" xr:uid="{09D587A8-DB4B-4A47-84C4-69C90FD13797}"/>
  </cellStyles>
  <dxfs count="24">
    <dxf>
      <numFmt numFmtId="19" formatCode="dd/mm/yyyy"/>
      <fill>
        <patternFill patternType="none">
          <fgColor indexed="64"/>
          <bgColor theme="5" tint="0.79998168889431442"/>
        </patternFill>
      </fill>
    </dxf>
    <dxf>
      <border diagonalUp="0" diagonalDown="0">
        <left/>
        <right/>
        <top/>
        <bottom/>
      </border>
    </dxf>
    <dxf>
      <numFmt numFmtId="0" formatCode="General"/>
      <fill>
        <patternFill patternType="none">
          <fgColor indexed="64"/>
          <bgColor theme="5" tint="0.79998168889431442"/>
        </patternFill>
      </fill>
    </dxf>
    <dxf>
      <border diagonalUp="0" diagonalDown="0">
        <left/>
        <right/>
        <top/>
        <bottom/>
      </border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border diagonalUp="0" diagonalDown="0">
        <left/>
        <right/>
        <top/>
        <bottom/>
      </border>
    </dxf>
    <dxf>
      <numFmt numFmtId="10" formatCode="#,##0\ &quot;€&quot;;[Red]\-#,##0\ 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righ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" formatCode="0"/>
    </dxf>
    <dxf>
      <fill>
        <patternFill patternType="none">
          <fgColor indexed="64"/>
          <bgColor auto="1"/>
        </patternFill>
      </fill>
    </dxf>
    <dxf>
      <alignment horizontal="general"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EDAB8F52-DE3A-4233-A116-203DF9E8469E}"/>
  </tableStyles>
  <colors>
    <mruColors>
      <color rgb="FFFFA3A3"/>
      <color rgb="FFEF89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18" Type="http://schemas.microsoft.com/office/2017/06/relationships/rdRichValueTypes" Target="richData/rdRichValueTypes.xml"/><Relationship Id="rId12" Type="http://schemas.openxmlformats.org/officeDocument/2006/relationships/connections" Target="connections.xml"/><Relationship Id="rId17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6" Type="http://schemas.microsoft.com/office/2017/06/relationships/rdRichValue" Target="richData/rdrichvalue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11" Type="http://schemas.openxmlformats.org/officeDocument/2006/relationships/theme" Target="theme/theme1.xml"/><Relationship Id="rId15" Type="http://schemas.openxmlformats.org/officeDocument/2006/relationships/sheetMetadata" Target="metadata.xml"/><Relationship Id="rId10" Type="http://customschemas.google.com/relationships/workbookmetadata" Target="metadata"/><Relationship Id="rId19" Type="http://schemas.openxmlformats.org/officeDocument/2006/relationships/calcChain" Target="calcChain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126352</xdr:colOff>
      <xdr:row>1</xdr:row>
      <xdr:rowOff>29159</xdr:rowOff>
    </xdr:from>
    <xdr:to>
      <xdr:col>15</xdr:col>
      <xdr:colOff>534567</xdr:colOff>
      <xdr:row>16</xdr:row>
      <xdr:rowOff>87474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A946F85-74F9-DC7D-E692-44ADC21C9C3D}"/>
            </a:ext>
          </a:extLst>
        </xdr:cNvPr>
        <xdr:cNvSpPr txBox="1"/>
      </xdr:nvSpPr>
      <xdr:spPr>
        <a:xfrm>
          <a:off x="12042321" y="213827"/>
          <a:ext cx="5423419" cy="28283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des clients commandent un certain nombre de pièces, dont le prix varie en fonction de quatre critères: catégorie, Produit, Dimension, Zone</a:t>
          </a:r>
        </a:p>
        <a:p>
          <a:r>
            <a:rPr lang="fr-FR"/>
            <a:t>dans la colonne "SuilPlancher" de la table "t_SuiviCommandes", je voudrais faire apparaître le seuil plancher des quantités à commander, rapatrié depuis la colonne "SeuilPlancherNbrePieces" de la table "t_GrilleTarifaire":</a:t>
          </a:r>
        </a:p>
        <a:p>
          <a:r>
            <a:rPr lang="fr-FR"/>
            <a:t>Il faut travailler en mode de correspondance -1 sur RechecheX, car les clients commandent des valeurs égales ou pas aux seuils de la grille tarifaire.</a:t>
          </a:r>
        </a:p>
        <a:p>
          <a:r>
            <a:rPr lang="fr-FR"/>
            <a:t>J'ai essayé plusieurs combinaisons de RechercheX imbriqués, sans succès. J'ai essayé avec FILTRE dans RechecheX: en effet, FILTRE devrait renvoyer un array, mais je n'arrive pas à mes fins. J'en suis là:</a:t>
          </a:r>
        </a:p>
        <a:p>
          <a:endParaRPr lang="fr-FR" sz="11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13</v>
    <v>1</v>
  </rv>
  <rv s="1">
    <v>13</v>
    <v>3</v>
  </rv>
</rvData>
</file>

<file path=xl/richData/rdrichvaluestructure.xml><?xml version="1.0" encoding="utf-8"?>
<rvStructures xmlns="http://schemas.microsoft.com/office/spreadsheetml/2017/richdata" count="2">
  <s t="_error">
    <k n="errorType" t="i"/>
    <k n="propagated" t="b"/>
  </s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2A30C0-DB6C-41BD-AC70-7B9C72C8B757}" name="t_SuiviCommandes" displayName="t_SuiviCommandes" ref="A2:H881" totalsRowShown="0" headerRowDxfId="14" dataDxfId="13">
  <autoFilter ref="A2:H881" xr:uid="{00000000-0009-0000-0100-000090010000}"/>
  <tableColumns count="8">
    <tableColumn id="20" xr3:uid="{2A7DE3E2-9E53-431A-AD92-311E9CA30327}" name="Categorie" dataDxfId="12" dataCellStyle="Normal 2"/>
    <tableColumn id="6" xr3:uid="{F51EF336-5A80-4975-9635-2195B6540784}" name="Modele" dataDxfId="10" totalsRowDxfId="11"/>
    <tableColumn id="18" xr3:uid="{5DD5DA82-1E3A-4654-92C3-3C66F4999FC1}" name="TypeProduit" dataDxfId="9" dataCellStyle="Normal 2"/>
    <tableColumn id="7" xr3:uid="{0B1926A9-2AD4-43F0-A5EE-0BC4F832E0C9}" name="NB pièces" dataDxfId="7" totalsRowDxfId="8"/>
    <tableColumn id="8" xr3:uid="{5C5552B7-2871-472D-80AA-A1B734954D16}" name="TarifPrestationVignesPropo" dataDxfId="6">
      <calculatedColumnFormula array="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calculatedColumnFormula>
    </tableColumn>
    <tableColumn id="17" xr3:uid="{2F3FE014-42BC-4314-A397-9E02BF946E14}" name="Zone" dataDxfId="4" totalsRowDxfId="5"/>
    <tableColumn id="4" xr3:uid="{3C5401E1-A808-4502-BC76-2D1C2B5DCAE1}" name="SeuilPlancher" dataDxfId="2" totalsRowDxfId="3">
      <calculatedColumnFormula>IF(t_SuiviCommandes[[#This Row],[NB pièces]]&lt;MIN(plage),MIN(plage),MAX(plage))</calculatedColumnFormula>
    </tableColumn>
    <tableColumn id="15" xr3:uid="{DA346753-727F-4238-B27D-ED4C794269AA}" name="AnnéeTarif" dataDxfId="0" totalsRowDxfId="1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C2BC6FE-A907-40C3-9848-1B75754CAFC2}" name="t_GrilleTarifaire" displayName="t_GrilleTarifaire" ref="A1:G109" totalsRowShown="0" headerRowDxfId="23" dataDxfId="22">
  <autoFilter ref="A1:G109" xr:uid="{3C2BC6FE-A907-40C3-9848-1B75754CAFC2}">
    <filterColumn colId="0">
      <filters>
        <dateGroupItem year="2019" dateTimeGrouping="year"/>
      </filters>
    </filterColumn>
    <filterColumn colId="1">
      <filters>
        <filter val="Grand modèle"/>
      </filters>
    </filterColumn>
    <filterColumn colId="2">
      <filters>
        <filter val="50"/>
      </filters>
    </filterColumn>
    <filterColumn colId="3">
      <filters>
        <filter val="2"/>
      </filters>
    </filterColumn>
    <filterColumn colId="5">
      <filters>
        <filter val="Categorie A"/>
      </filters>
    </filterColumn>
  </autoFilter>
  <tableColumns count="7">
    <tableColumn id="9" xr3:uid="{18185BA5-E0BA-4202-8026-5C008668586E}" name="DateEntreeEnVigueur(par rapport date livraison)" dataDxfId="21"/>
    <tableColumn id="7" xr3:uid="{0FEE3453-C986-4612-ADF9-92953BFAEED3}" name="Produit" dataDxfId="20"/>
    <tableColumn id="1" xr3:uid="{FF27BB98-5F7B-4D4A-9139-131FC76C76A2}" name="Dimension" dataDxfId="19"/>
    <tableColumn id="2" xr3:uid="{EFCF0553-736B-406C-A6DF-496CE4EDF680}" name="Zone" dataDxfId="18"/>
    <tableColumn id="6" xr3:uid="{6E442CA5-4BD0-4C70-938E-342D1816C10F}" name="SeuilPlancherNbrePieces" dataDxfId="17"/>
    <tableColumn id="4" xr3:uid="{17586C4A-87A4-4C83-8EBB-A209D0B2EC21}" name="Categorie" dataDxfId="16"/>
    <tableColumn id="8" xr3:uid="{9556E3E6-B893-4340-8AB3-CBFA2CDAD0E7}" name="prix" dataDxfId="1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DB78B-14A6-41B4-AD73-64F42F5835A2}">
  <sheetPr codeName="Feuil1">
    <tabColor rgb="FFFFC000"/>
    <pageSetUpPr fitToPage="1"/>
  </sheetPr>
  <dimension ref="A1:J1121"/>
  <sheetViews>
    <sheetView tabSelected="1" zoomScale="130" zoomScaleNormal="130" zoomScaleSheetLayoutView="118" workbookViewId="0">
      <pane ySplit="2" topLeftCell="A3" activePane="bottomLeft" state="frozen"/>
      <selection pane="bottomLeft" activeCell="G3" sqref="G3"/>
    </sheetView>
  </sheetViews>
  <sheetFormatPr baseColWidth="10" defaultRowHeight="14.25" x14ac:dyDescent="0.2"/>
  <cols>
    <col min="1" max="1" width="11.375" style="4" customWidth="1"/>
    <col min="2" max="2" width="13" style="3" customWidth="1"/>
    <col min="3" max="3" width="10" style="3" customWidth="1"/>
    <col min="4" max="4" width="15.375" style="27" customWidth="1"/>
    <col min="5" max="5" width="21.75" style="28" bestFit="1" customWidth="1"/>
    <col min="6" max="16384" width="11" style="6"/>
  </cols>
  <sheetData>
    <row r="1" spans="1:10" ht="54.75" customHeight="1" x14ac:dyDescent="0.2"/>
    <row r="2" spans="1:10" s="3" customFormat="1" ht="24.75" customHeight="1" x14ac:dyDescent="0.2">
      <c r="A2" s="2" t="s">
        <v>14</v>
      </c>
      <c r="B2" s="1" t="s">
        <v>16</v>
      </c>
      <c r="C2" s="1" t="s">
        <v>15</v>
      </c>
      <c r="D2" s="1" t="s">
        <v>12</v>
      </c>
      <c r="E2" s="1" t="s">
        <v>17</v>
      </c>
      <c r="F2" s="3" t="s">
        <v>2</v>
      </c>
      <c r="G2" s="3" t="s">
        <v>5</v>
      </c>
      <c r="H2" s="3" t="s">
        <v>6</v>
      </c>
    </row>
    <row r="3" spans="1:10" s="3" customFormat="1" ht="24.75" customHeight="1" x14ac:dyDescent="0.2">
      <c r="A3" s="5" t="s">
        <v>7</v>
      </c>
      <c r="B3" s="4">
        <v>50</v>
      </c>
      <c r="C3" s="4" t="s">
        <v>11</v>
      </c>
      <c r="D3" s="14">
        <v>1</v>
      </c>
      <c r="E3" s="29" cm="1">
        <f t="array" ref="E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3" s="16">
        <v>2</v>
      </c>
      <c r="G3" s="34">
        <f>IF(t_SuiviCommandes[[#This Row],[NB pièces]]&lt;MIN(plage),MIN(plage),MAX(plage))</f>
        <v>2</v>
      </c>
      <c r="H3" s="26">
        <v>43466</v>
      </c>
      <c r="J3" s="35"/>
    </row>
    <row r="4" spans="1:10" s="3" customFormat="1" ht="24.75" customHeight="1" x14ac:dyDescent="0.2">
      <c r="A4" s="5" t="s">
        <v>7</v>
      </c>
      <c r="B4" s="4">
        <v>50</v>
      </c>
      <c r="C4" s="4" t="s">
        <v>11</v>
      </c>
      <c r="D4" s="14">
        <v>6</v>
      </c>
      <c r="E4" s="29" t="e" cm="1" vm="1">
        <f t="array" ref="E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" s="16">
        <v>4</v>
      </c>
      <c r="G4" s="34" t="e" vm="2">
        <f>IF(t_SuiviCommandes[[#This Row],[NB pièces]]&lt;MIN(plage),MIN(plage),MAX(plage))</f>
        <v>#VALUE!</v>
      </c>
      <c r="H4" s="26">
        <v>43466</v>
      </c>
      <c r="J4" s="3" t="e" cm="1" vm="2">
        <f t="array" ref="J4">plage</f>
        <v>#VALUE!</v>
      </c>
    </row>
    <row r="5" spans="1:10" ht="24.75" customHeight="1" x14ac:dyDescent="0.2">
      <c r="A5" s="5" t="s">
        <v>7</v>
      </c>
      <c r="B5" s="4">
        <v>50</v>
      </c>
      <c r="C5" s="4" t="s">
        <v>11</v>
      </c>
      <c r="D5" s="14">
        <v>10</v>
      </c>
      <c r="E5" s="29" t="e" cm="1" vm="1">
        <f t="array" ref="E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" s="12">
        <v>4</v>
      </c>
      <c r="G5" s="16" t="e" vm="2">
        <f>IF(t_SuiviCommandes[[#This Row],[NB pièces]]&lt;MIN(plage),MIN(plage),MAX(plage))</f>
        <v>#VALUE!</v>
      </c>
      <c r="H5" s="26">
        <v>43466</v>
      </c>
    </row>
    <row r="6" spans="1:10" ht="24.75" customHeight="1" x14ac:dyDescent="0.2">
      <c r="A6" s="5" t="s">
        <v>7</v>
      </c>
      <c r="B6" s="4">
        <v>40</v>
      </c>
      <c r="C6" s="4" t="s">
        <v>11</v>
      </c>
      <c r="D6" s="14">
        <v>4</v>
      </c>
      <c r="E6" s="29" cm="1">
        <f t="array" ref="E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6" s="17">
        <v>1</v>
      </c>
      <c r="G6" s="16">
        <f>IF(t_SuiviCommandes[[#This Row],[NB pièces]]&lt;MIN(plage),MIN(plage),MAX(plage))</f>
        <v>3</v>
      </c>
      <c r="H6" s="26">
        <v>43466</v>
      </c>
    </row>
    <row r="7" spans="1:10" ht="24.75" customHeight="1" x14ac:dyDescent="0.2">
      <c r="A7" s="5" t="s">
        <v>7</v>
      </c>
      <c r="B7" s="7">
        <v>50</v>
      </c>
      <c r="C7" s="4" t="s">
        <v>11</v>
      </c>
      <c r="D7" s="30">
        <v>7</v>
      </c>
      <c r="E7" s="29" t="e" cm="1" vm="1">
        <f t="array" ref="E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" s="12">
        <v>5</v>
      </c>
      <c r="G7" s="16" t="e" vm="2">
        <f>IF(t_SuiviCommandes[[#This Row],[NB pièces]]&lt;MIN(plage),MIN(plage),MAX(plage))</f>
        <v>#VALUE!</v>
      </c>
      <c r="H7" s="26">
        <v>43466</v>
      </c>
    </row>
    <row r="8" spans="1:10" ht="24.75" customHeight="1" x14ac:dyDescent="0.2">
      <c r="A8" s="5" t="s">
        <v>7</v>
      </c>
      <c r="B8" s="8">
        <v>50</v>
      </c>
      <c r="C8" s="4" t="s">
        <v>11</v>
      </c>
      <c r="D8" s="31">
        <v>6</v>
      </c>
      <c r="E8" s="29" cm="1">
        <f t="array" ref="E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" s="12">
        <v>2</v>
      </c>
      <c r="G8" s="16">
        <f>IF(t_SuiviCommandes[[#This Row],[NB pièces]]&lt;MIN(plage),MIN(plage),MAX(plage))</f>
        <v>3</v>
      </c>
      <c r="H8" s="26">
        <v>43466</v>
      </c>
    </row>
    <row r="9" spans="1:10" ht="24.75" customHeight="1" x14ac:dyDescent="0.2">
      <c r="A9" s="5" t="s">
        <v>7</v>
      </c>
      <c r="B9" s="9">
        <v>78</v>
      </c>
      <c r="C9" s="4" t="s">
        <v>11</v>
      </c>
      <c r="D9" s="32">
        <v>7</v>
      </c>
      <c r="E9" s="29" t="e" cm="1" vm="1">
        <f t="array" ref="E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9" s="12">
        <v>3</v>
      </c>
      <c r="G9" s="16" t="e" vm="2">
        <f>IF(t_SuiviCommandes[[#This Row],[NB pièces]]&lt;MIN(plage),MIN(plage),MAX(plage))</f>
        <v>#VALUE!</v>
      </c>
      <c r="H9" s="26">
        <v>43466</v>
      </c>
    </row>
    <row r="10" spans="1:10" ht="24.75" customHeight="1" x14ac:dyDescent="0.2">
      <c r="A10" s="5" t="s">
        <v>7</v>
      </c>
      <c r="B10" s="10">
        <v>50</v>
      </c>
      <c r="C10" s="4" t="s">
        <v>11</v>
      </c>
      <c r="D10" s="33">
        <v>3</v>
      </c>
      <c r="E10" s="29" cm="1">
        <f t="array" ref="E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0" s="12">
        <v>2</v>
      </c>
      <c r="G10" s="16">
        <f>IF(t_SuiviCommandes[[#This Row],[NB pièces]]&lt;MIN(plage),MIN(plage),MAX(plage))</f>
        <v>3</v>
      </c>
      <c r="H10" s="26">
        <v>43466</v>
      </c>
    </row>
    <row r="11" spans="1:10" ht="24.75" customHeight="1" x14ac:dyDescent="0.2">
      <c r="A11" s="22" t="s">
        <v>7</v>
      </c>
      <c r="B11" s="4">
        <v>50</v>
      </c>
      <c r="C11" s="4" t="s">
        <v>11</v>
      </c>
      <c r="D11" s="14">
        <v>8</v>
      </c>
      <c r="E11" s="29" cm="1">
        <f t="array" ref="E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1" s="12">
        <v>1</v>
      </c>
      <c r="G11" s="16">
        <f>IF(t_SuiviCommandes[[#This Row],[NB pièces]]&lt;MIN(plage),MIN(plage),MAX(plage))</f>
        <v>3</v>
      </c>
      <c r="H11" s="26">
        <v>43466</v>
      </c>
    </row>
    <row r="12" spans="1:10" ht="24.75" customHeight="1" x14ac:dyDescent="0.2">
      <c r="A12" s="5" t="s">
        <v>7</v>
      </c>
      <c r="B12" s="10">
        <v>78</v>
      </c>
      <c r="C12" s="4" t="s">
        <v>11</v>
      </c>
      <c r="D12" s="33">
        <v>5</v>
      </c>
      <c r="E12" s="29" cm="1">
        <f t="array" ref="E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2" s="12">
        <v>2</v>
      </c>
      <c r="G12" s="16">
        <f>IF(t_SuiviCommandes[[#This Row],[NB pièces]]&lt;MIN(plage),MIN(plage),MAX(plage))</f>
        <v>3</v>
      </c>
      <c r="H12" s="26">
        <v>43466</v>
      </c>
    </row>
    <row r="13" spans="1:10" ht="24.75" customHeight="1" x14ac:dyDescent="0.2">
      <c r="A13" s="5" t="s">
        <v>7</v>
      </c>
      <c r="B13" s="10">
        <v>78</v>
      </c>
      <c r="C13" s="4" t="s">
        <v>11</v>
      </c>
      <c r="D13" s="33">
        <v>2</v>
      </c>
      <c r="E13" s="29" t="e" cm="1" vm="1">
        <f t="array" ref="E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3" s="12">
        <v>5</v>
      </c>
      <c r="G13" s="16" t="e" vm="2">
        <f>IF(t_SuiviCommandes[[#This Row],[NB pièces]]&lt;MIN(plage),MIN(plage),MAX(plage))</f>
        <v>#VALUE!</v>
      </c>
      <c r="H13" s="26">
        <v>43466</v>
      </c>
    </row>
    <row r="14" spans="1:10" ht="24.75" customHeight="1" x14ac:dyDescent="0.2">
      <c r="A14" s="5" t="s">
        <v>7</v>
      </c>
      <c r="B14" s="9">
        <v>50</v>
      </c>
      <c r="C14" s="4" t="s">
        <v>11</v>
      </c>
      <c r="D14" s="32">
        <v>6</v>
      </c>
      <c r="E14" s="29" t="e" cm="1" vm="1">
        <f t="array" ref="E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4" s="12">
        <v>5</v>
      </c>
      <c r="G14" s="16" t="e" vm="2">
        <f>IF(t_SuiviCommandes[[#This Row],[NB pièces]]&lt;MIN(plage),MIN(plage),MAX(plage))</f>
        <v>#VALUE!</v>
      </c>
      <c r="H14" s="26">
        <v>43466</v>
      </c>
    </row>
    <row r="15" spans="1:10" ht="24.75" customHeight="1" x14ac:dyDescent="0.2">
      <c r="A15" s="5" t="s">
        <v>7</v>
      </c>
      <c r="B15" s="4">
        <v>50</v>
      </c>
      <c r="C15" s="4" t="s">
        <v>11</v>
      </c>
      <c r="D15" s="14">
        <v>4</v>
      </c>
      <c r="E15" s="29" t="e" cm="1" vm="1">
        <f t="array" ref="E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5" s="12">
        <v>3</v>
      </c>
      <c r="G15" s="16" t="e" vm="2">
        <f>IF(t_SuiviCommandes[[#This Row],[NB pièces]]&lt;MIN(plage),MIN(plage),MAX(plage))</f>
        <v>#VALUE!</v>
      </c>
      <c r="H15" s="26">
        <v>43466</v>
      </c>
    </row>
    <row r="16" spans="1:10" ht="24.75" customHeight="1" x14ac:dyDescent="0.2">
      <c r="A16" s="5" t="s">
        <v>7</v>
      </c>
      <c r="B16" s="4">
        <v>50</v>
      </c>
      <c r="C16" s="4" t="s">
        <v>11</v>
      </c>
      <c r="D16" s="14">
        <v>6</v>
      </c>
      <c r="E16" s="29" cm="1">
        <f t="array" ref="E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6" s="12">
        <v>1</v>
      </c>
      <c r="G16" s="16">
        <f>IF(t_SuiviCommandes[[#This Row],[NB pièces]]&lt;MIN(plage),MIN(plage),MAX(plage))</f>
        <v>3</v>
      </c>
      <c r="H16" s="26">
        <v>43466</v>
      </c>
    </row>
    <row r="17" spans="1:8" ht="24.75" customHeight="1" x14ac:dyDescent="0.2">
      <c r="A17" s="22" t="s">
        <v>7</v>
      </c>
      <c r="B17" s="4">
        <v>78</v>
      </c>
      <c r="C17" s="4" t="s">
        <v>11</v>
      </c>
      <c r="D17" s="14">
        <v>5</v>
      </c>
      <c r="E17" s="29" t="e" cm="1" vm="1">
        <f t="array" ref="E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7" s="12">
        <v>4</v>
      </c>
      <c r="G17" s="16" t="e" vm="2">
        <f>IF(t_SuiviCommandes[[#This Row],[NB pièces]]&lt;MIN(plage),MIN(plage),MAX(plage))</f>
        <v>#VALUE!</v>
      </c>
      <c r="H17" s="26">
        <v>43466</v>
      </c>
    </row>
    <row r="18" spans="1:8" ht="24.75" customHeight="1" x14ac:dyDescent="0.2">
      <c r="A18" s="22" t="s">
        <v>7</v>
      </c>
      <c r="B18" s="4">
        <v>26</v>
      </c>
      <c r="C18" s="4" t="s">
        <v>11</v>
      </c>
      <c r="D18" s="14">
        <v>4</v>
      </c>
      <c r="E18" s="29" cm="1">
        <f t="array" ref="E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18" s="12">
        <v>2</v>
      </c>
      <c r="G18" s="16">
        <f>IF(t_SuiviCommandes[[#This Row],[NB pièces]]&lt;MIN(plage),MIN(plage),MAX(plage))</f>
        <v>3</v>
      </c>
      <c r="H18" s="26">
        <v>43466</v>
      </c>
    </row>
    <row r="19" spans="1:8" ht="24.75" customHeight="1" x14ac:dyDescent="0.2">
      <c r="A19" s="22" t="s">
        <v>7</v>
      </c>
      <c r="B19" s="4">
        <v>78</v>
      </c>
      <c r="C19" s="4" t="s">
        <v>11</v>
      </c>
      <c r="D19" s="14">
        <v>5</v>
      </c>
      <c r="E19" s="29" cm="1">
        <f t="array" ref="E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9" s="12">
        <v>2</v>
      </c>
      <c r="G19" s="16">
        <f>IF(t_SuiviCommandes[[#This Row],[NB pièces]]&lt;MIN(plage),MIN(plage),MAX(plage))</f>
        <v>3</v>
      </c>
      <c r="H19" s="26">
        <v>43466</v>
      </c>
    </row>
    <row r="20" spans="1:8" ht="24.75" customHeight="1" x14ac:dyDescent="0.2">
      <c r="A20" s="22" t="s">
        <v>7</v>
      </c>
      <c r="B20" s="4">
        <v>78</v>
      </c>
      <c r="C20" s="4" t="s">
        <v>11</v>
      </c>
      <c r="D20" s="14">
        <v>4</v>
      </c>
      <c r="E20" s="29" cm="1">
        <f t="array" ref="E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0" s="12">
        <v>2</v>
      </c>
      <c r="G20" s="16">
        <f>IF(t_SuiviCommandes[[#This Row],[NB pièces]]&lt;MIN(plage),MIN(plage),MAX(plage))</f>
        <v>3</v>
      </c>
      <c r="H20" s="26">
        <v>43466</v>
      </c>
    </row>
    <row r="21" spans="1:8" ht="24.75" customHeight="1" x14ac:dyDescent="0.2">
      <c r="A21" s="22" t="s">
        <v>7</v>
      </c>
      <c r="B21" s="4">
        <v>26</v>
      </c>
      <c r="C21" s="4" t="s">
        <v>11</v>
      </c>
      <c r="D21" s="14">
        <v>4</v>
      </c>
      <c r="E21" s="29" t="e" cm="1" vm="1">
        <f t="array" ref="E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1" s="12">
        <v>5</v>
      </c>
      <c r="G21" s="16" t="e" vm="2">
        <f>IF(t_SuiviCommandes[[#This Row],[NB pièces]]&lt;MIN(plage),MIN(plage),MAX(plage))</f>
        <v>#VALUE!</v>
      </c>
      <c r="H21" s="26">
        <v>43466</v>
      </c>
    </row>
    <row r="22" spans="1:8" ht="24.75" customHeight="1" x14ac:dyDescent="0.2">
      <c r="A22" s="22" t="s">
        <v>7</v>
      </c>
      <c r="B22" s="4">
        <v>50</v>
      </c>
      <c r="C22" s="4" t="s">
        <v>11</v>
      </c>
      <c r="D22" s="14">
        <v>4</v>
      </c>
      <c r="E22" s="29" cm="1">
        <f t="array" ref="E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2" s="12">
        <v>2</v>
      </c>
      <c r="G22" s="16">
        <f>IF(t_SuiviCommandes[[#This Row],[NB pièces]]&lt;MIN(plage),MIN(plage),MAX(plage))</f>
        <v>3</v>
      </c>
      <c r="H22" s="26">
        <v>43466</v>
      </c>
    </row>
    <row r="23" spans="1:8" ht="24.75" customHeight="1" x14ac:dyDescent="0.2">
      <c r="A23" s="22" t="s">
        <v>7</v>
      </c>
      <c r="B23" s="4">
        <v>50</v>
      </c>
      <c r="C23" s="4" t="s">
        <v>11</v>
      </c>
      <c r="D23" s="14"/>
      <c r="E23" s="29" t="e" cm="1" vm="1">
        <f t="array" ref="E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3" s="12">
        <v>0</v>
      </c>
      <c r="G23" s="16" t="e" vm="2">
        <f>IF(t_SuiviCommandes[[#This Row],[NB pièces]]&lt;MIN(plage),MIN(plage),MAX(plage))</f>
        <v>#VALUE!</v>
      </c>
      <c r="H23" s="26" t="s">
        <v>0</v>
      </c>
    </row>
    <row r="24" spans="1:8" ht="24.75" customHeight="1" x14ac:dyDescent="0.2">
      <c r="A24" s="22" t="s">
        <v>7</v>
      </c>
      <c r="B24" s="4">
        <v>50</v>
      </c>
      <c r="C24" s="4" t="s">
        <v>11</v>
      </c>
      <c r="D24" s="14">
        <v>3</v>
      </c>
      <c r="E24" s="29" cm="1">
        <f t="array" ref="E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4" s="12">
        <v>2</v>
      </c>
      <c r="G24" s="16">
        <f>IF(t_SuiviCommandes[[#This Row],[NB pièces]]&lt;MIN(plage),MIN(plage),MAX(plage))</f>
        <v>3</v>
      </c>
      <c r="H24" s="26">
        <v>43466</v>
      </c>
    </row>
    <row r="25" spans="1:8" ht="24.75" customHeight="1" x14ac:dyDescent="0.2">
      <c r="A25" s="22" t="s">
        <v>7</v>
      </c>
      <c r="B25" s="4">
        <v>40</v>
      </c>
      <c r="C25" s="4" t="s">
        <v>11</v>
      </c>
      <c r="D25" s="14">
        <v>4</v>
      </c>
      <c r="E25" s="29" cm="1">
        <f t="array" ref="E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25" s="12">
        <v>2</v>
      </c>
      <c r="G25" s="16">
        <f>IF(t_SuiviCommandes[[#This Row],[NB pièces]]&lt;MIN(plage),MIN(plage),MAX(plage))</f>
        <v>3</v>
      </c>
      <c r="H25" s="26">
        <v>43466</v>
      </c>
    </row>
    <row r="26" spans="1:8" ht="23.1" customHeight="1" x14ac:dyDescent="0.2">
      <c r="A26" s="22" t="s">
        <v>7</v>
      </c>
      <c r="B26" s="4">
        <v>78</v>
      </c>
      <c r="C26" s="4" t="s">
        <v>11</v>
      </c>
      <c r="D26" s="14">
        <v>8</v>
      </c>
      <c r="E26" s="29" cm="1">
        <f t="array" ref="E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6" s="12">
        <v>2</v>
      </c>
      <c r="G26" s="16">
        <f>IF(t_SuiviCommandes[[#This Row],[NB pièces]]&lt;MIN(plage),MIN(plage),MAX(plage))</f>
        <v>3</v>
      </c>
      <c r="H26" s="26">
        <v>43466</v>
      </c>
    </row>
    <row r="27" spans="1:8" ht="23.1" customHeight="1" x14ac:dyDescent="0.2">
      <c r="A27" s="22" t="s">
        <v>7</v>
      </c>
      <c r="B27" s="4">
        <v>40</v>
      </c>
      <c r="C27" s="4" t="s">
        <v>11</v>
      </c>
      <c r="D27" s="14">
        <v>4</v>
      </c>
      <c r="E27" s="29" cm="1">
        <f t="array" ref="E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27" s="12">
        <v>2</v>
      </c>
      <c r="G27" s="16">
        <f>IF(t_SuiviCommandes[[#This Row],[NB pièces]]&lt;MIN(plage),MIN(plage),MAX(plage))</f>
        <v>3</v>
      </c>
      <c r="H27" s="26">
        <v>43466</v>
      </c>
    </row>
    <row r="28" spans="1:8" ht="23.1" customHeight="1" x14ac:dyDescent="0.2">
      <c r="A28" s="22" t="s">
        <v>7</v>
      </c>
      <c r="B28" s="4">
        <v>50</v>
      </c>
      <c r="C28" s="4" t="s">
        <v>11</v>
      </c>
      <c r="D28" s="14">
        <v>3</v>
      </c>
      <c r="E28" s="29" cm="1">
        <f t="array" ref="E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8" s="12">
        <v>2</v>
      </c>
      <c r="G28" s="16">
        <f>IF(t_SuiviCommandes[[#This Row],[NB pièces]]&lt;MIN(plage),MIN(plage),MAX(plage))</f>
        <v>3</v>
      </c>
      <c r="H28" s="26">
        <v>43466</v>
      </c>
    </row>
    <row r="29" spans="1:8" ht="23.1" customHeight="1" x14ac:dyDescent="0.2">
      <c r="A29" s="22" t="s">
        <v>7</v>
      </c>
      <c r="B29" s="4">
        <v>50</v>
      </c>
      <c r="C29" s="4" t="s">
        <v>11</v>
      </c>
      <c r="D29" s="14">
        <v>5</v>
      </c>
      <c r="E29" s="29" t="e" cm="1" vm="1">
        <f t="array" ref="E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9" s="12">
        <v>4</v>
      </c>
      <c r="G29" s="16" t="e" vm="2">
        <f>IF(t_SuiviCommandes[[#This Row],[NB pièces]]&lt;MIN(plage),MIN(plage),MAX(plage))</f>
        <v>#VALUE!</v>
      </c>
      <c r="H29" s="26">
        <v>43466</v>
      </c>
    </row>
    <row r="30" spans="1:8" ht="23.1" customHeight="1" x14ac:dyDescent="0.2">
      <c r="A30" s="22" t="s">
        <v>7</v>
      </c>
      <c r="B30" s="4">
        <v>50</v>
      </c>
      <c r="C30" s="4" t="s">
        <v>11</v>
      </c>
      <c r="D30" s="14">
        <v>4</v>
      </c>
      <c r="E30" s="29" cm="1">
        <f t="array" ref="E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0" s="12">
        <v>1</v>
      </c>
      <c r="G30" s="16">
        <f>IF(t_SuiviCommandes[[#This Row],[NB pièces]]&lt;MIN(plage),MIN(plage),MAX(plage))</f>
        <v>3</v>
      </c>
      <c r="H30" s="26">
        <v>43466</v>
      </c>
    </row>
    <row r="31" spans="1:8" ht="23.1" customHeight="1" x14ac:dyDescent="0.2">
      <c r="A31" s="22" t="s">
        <v>7</v>
      </c>
      <c r="B31" s="4">
        <v>40</v>
      </c>
      <c r="C31" s="4" t="s">
        <v>11</v>
      </c>
      <c r="D31" s="14">
        <v>5</v>
      </c>
      <c r="E31" s="29" cm="1">
        <f t="array" ref="E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31" s="12">
        <v>1</v>
      </c>
      <c r="G31" s="16">
        <f>IF(t_SuiviCommandes[[#This Row],[NB pièces]]&lt;MIN(plage),MIN(plage),MAX(plage))</f>
        <v>3</v>
      </c>
      <c r="H31" s="26">
        <v>43466</v>
      </c>
    </row>
    <row r="32" spans="1:8" ht="23.1" customHeight="1" x14ac:dyDescent="0.2">
      <c r="A32" s="22" t="s">
        <v>7</v>
      </c>
      <c r="B32" s="4">
        <v>50</v>
      </c>
      <c r="C32" s="4" t="s">
        <v>11</v>
      </c>
      <c r="D32" s="14">
        <v>12</v>
      </c>
      <c r="E32" s="29" cm="1">
        <f t="array" ref="E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2" s="12">
        <v>2</v>
      </c>
      <c r="G32" s="16">
        <f>IF(t_SuiviCommandes[[#This Row],[NB pièces]]&lt;MIN(plage),MIN(plage),MAX(plage))</f>
        <v>3</v>
      </c>
      <c r="H32" s="26">
        <v>43466</v>
      </c>
    </row>
    <row r="33" spans="1:8" ht="23.1" customHeight="1" x14ac:dyDescent="0.2">
      <c r="A33" s="22" t="s">
        <v>7</v>
      </c>
      <c r="B33" s="4">
        <v>26</v>
      </c>
      <c r="C33" s="4" t="s">
        <v>11</v>
      </c>
      <c r="D33" s="14">
        <v>5</v>
      </c>
      <c r="E33" s="29" cm="1">
        <f t="array" ref="E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3" s="12">
        <v>1</v>
      </c>
      <c r="G33" s="16">
        <f>IF(t_SuiviCommandes[[#This Row],[NB pièces]]&lt;MIN(plage),MIN(plage),MAX(plage))</f>
        <v>3</v>
      </c>
      <c r="H33" s="26">
        <v>43466</v>
      </c>
    </row>
    <row r="34" spans="1:8" ht="23.1" customHeight="1" x14ac:dyDescent="0.2">
      <c r="A34" s="22" t="s">
        <v>7</v>
      </c>
      <c r="B34" s="4">
        <v>50</v>
      </c>
      <c r="C34" s="4" t="s">
        <v>11</v>
      </c>
      <c r="D34" s="14">
        <v>3</v>
      </c>
      <c r="E34" s="29" cm="1">
        <f t="array" ref="E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4" s="12">
        <v>2</v>
      </c>
      <c r="G34" s="16">
        <f>IF(t_SuiviCommandes[[#This Row],[NB pièces]]&lt;MIN(plage),MIN(plage),MAX(plage))</f>
        <v>3</v>
      </c>
      <c r="H34" s="26">
        <v>43466</v>
      </c>
    </row>
    <row r="35" spans="1:8" ht="23.1" customHeight="1" x14ac:dyDescent="0.2">
      <c r="A35" s="22" t="s">
        <v>7</v>
      </c>
      <c r="B35" s="4">
        <v>100</v>
      </c>
      <c r="C35" s="4" t="s">
        <v>11</v>
      </c>
      <c r="D35" s="14">
        <v>7</v>
      </c>
      <c r="E35" s="29" t="e" cm="1" vm="1">
        <f t="array" ref="E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5" s="12">
        <v>5</v>
      </c>
      <c r="G35" s="16" t="e" vm="2">
        <f>IF(t_SuiviCommandes[[#This Row],[NB pièces]]&lt;MIN(plage),MIN(plage),MAX(plage))</f>
        <v>#VALUE!</v>
      </c>
      <c r="H35" s="26">
        <v>43466</v>
      </c>
    </row>
    <row r="36" spans="1:8" ht="23.1" customHeight="1" x14ac:dyDescent="0.2">
      <c r="A36" s="22" t="s">
        <v>7</v>
      </c>
      <c r="B36" s="4">
        <v>40</v>
      </c>
      <c r="C36" s="4" t="s">
        <v>11</v>
      </c>
      <c r="D36" s="14">
        <v>6</v>
      </c>
      <c r="E36" s="29" cm="1">
        <f t="array" ref="E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36" s="12">
        <v>2</v>
      </c>
      <c r="G36" s="16">
        <f>IF(t_SuiviCommandes[[#This Row],[NB pièces]]&lt;MIN(plage),MIN(plage),MAX(plage))</f>
        <v>3</v>
      </c>
      <c r="H36" s="26">
        <v>43466</v>
      </c>
    </row>
    <row r="37" spans="1:8" ht="23.1" customHeight="1" x14ac:dyDescent="0.2">
      <c r="A37" s="22" t="s">
        <v>7</v>
      </c>
      <c r="B37" s="4">
        <v>26</v>
      </c>
      <c r="C37" s="4" t="s">
        <v>11</v>
      </c>
      <c r="D37" s="14">
        <v>10</v>
      </c>
      <c r="E37" s="29" cm="1">
        <f t="array" ref="E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37" s="12">
        <v>2</v>
      </c>
      <c r="G37" s="16">
        <f>IF(t_SuiviCommandes[[#This Row],[NB pièces]]&lt;MIN(plage),MIN(plage),MAX(plage))</f>
        <v>3</v>
      </c>
      <c r="H37" s="26">
        <v>43466</v>
      </c>
    </row>
    <row r="38" spans="1:8" ht="23.1" customHeight="1" x14ac:dyDescent="0.2">
      <c r="A38" s="22" t="s">
        <v>7</v>
      </c>
      <c r="B38" s="4">
        <v>40</v>
      </c>
      <c r="C38" s="4" t="s">
        <v>11</v>
      </c>
      <c r="D38" s="14">
        <v>6</v>
      </c>
      <c r="E38" s="29" cm="1">
        <f t="array" ref="E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38" s="12">
        <v>2</v>
      </c>
      <c r="G38" s="16">
        <f>IF(t_SuiviCommandes[[#This Row],[NB pièces]]&lt;MIN(plage),MIN(plage),MAX(plage))</f>
        <v>3</v>
      </c>
      <c r="H38" s="26">
        <v>43466</v>
      </c>
    </row>
    <row r="39" spans="1:8" ht="23.1" customHeight="1" x14ac:dyDescent="0.2">
      <c r="A39" s="22" t="s">
        <v>7</v>
      </c>
      <c r="B39" s="4">
        <v>50</v>
      </c>
      <c r="C39" s="4" t="s">
        <v>11</v>
      </c>
      <c r="D39" s="14">
        <v>5</v>
      </c>
      <c r="E39" s="29" cm="1">
        <f t="array" ref="E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9" s="12">
        <v>1</v>
      </c>
      <c r="G39" s="16">
        <f>IF(t_SuiviCommandes[[#This Row],[NB pièces]]&lt;MIN(plage),MIN(plage),MAX(plage))</f>
        <v>3</v>
      </c>
      <c r="H39" s="26">
        <v>43466</v>
      </c>
    </row>
    <row r="40" spans="1:8" ht="24.75" customHeight="1" x14ac:dyDescent="0.2">
      <c r="A40" s="22" t="s">
        <v>7</v>
      </c>
      <c r="B40" s="4">
        <v>50</v>
      </c>
      <c r="C40" s="4" t="s">
        <v>11</v>
      </c>
      <c r="D40" s="14">
        <v>6</v>
      </c>
      <c r="E40" s="29" cm="1">
        <f t="array" ref="E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0" s="12">
        <v>2</v>
      </c>
      <c r="G40" s="16">
        <f>IF(t_SuiviCommandes[[#This Row],[NB pièces]]&lt;MIN(plage),MIN(plage),MAX(plage))</f>
        <v>3</v>
      </c>
      <c r="H40" s="26">
        <v>43466</v>
      </c>
    </row>
    <row r="41" spans="1:8" ht="24.75" customHeight="1" x14ac:dyDescent="0.2">
      <c r="A41" s="22" t="s">
        <v>7</v>
      </c>
      <c r="B41" s="4">
        <v>50</v>
      </c>
      <c r="C41" s="4" t="s">
        <v>11</v>
      </c>
      <c r="D41" s="14">
        <v>3</v>
      </c>
      <c r="E41" s="29" cm="1">
        <f t="array" ref="E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1" s="12">
        <v>2</v>
      </c>
      <c r="G41" s="16">
        <f>IF(t_SuiviCommandes[[#This Row],[NB pièces]]&lt;MIN(plage),MIN(plage),MAX(plage))</f>
        <v>3</v>
      </c>
      <c r="H41" s="26">
        <v>43466</v>
      </c>
    </row>
    <row r="42" spans="1:8" ht="24.75" customHeight="1" x14ac:dyDescent="0.2">
      <c r="A42" s="22" t="s">
        <v>7</v>
      </c>
      <c r="B42" s="4">
        <v>78</v>
      </c>
      <c r="C42" s="4" t="s">
        <v>11</v>
      </c>
      <c r="D42" s="14">
        <f>2*1.4</f>
        <v>2.8</v>
      </c>
      <c r="E42" s="29" cm="1">
        <f t="array" ref="E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42" s="12">
        <v>1</v>
      </c>
      <c r="G42" s="16">
        <f>IF(t_SuiviCommandes[[#This Row],[NB pièces]]&lt;MIN(plage),MIN(plage),MAX(plage))</f>
        <v>3</v>
      </c>
      <c r="H42" s="26">
        <v>43466</v>
      </c>
    </row>
    <row r="43" spans="1:8" ht="24.75" customHeight="1" x14ac:dyDescent="0.2">
      <c r="A43" s="22" t="s">
        <v>7</v>
      </c>
      <c r="B43" s="4">
        <v>50</v>
      </c>
      <c r="C43" s="4" t="s">
        <v>11</v>
      </c>
      <c r="D43" s="14">
        <v>5</v>
      </c>
      <c r="E43" s="29" cm="1">
        <f t="array" ref="E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43" s="12">
        <v>1</v>
      </c>
      <c r="G43" s="16">
        <f>IF(t_SuiviCommandes[[#This Row],[NB pièces]]&lt;MIN(plage),MIN(plage),MAX(plage))</f>
        <v>3</v>
      </c>
      <c r="H43" s="26">
        <v>43466</v>
      </c>
    </row>
    <row r="44" spans="1:8" ht="24.75" customHeight="1" x14ac:dyDescent="0.2">
      <c r="A44" s="22" t="s">
        <v>7</v>
      </c>
      <c r="B44" s="4">
        <v>50</v>
      </c>
      <c r="C44" s="4" t="s">
        <v>11</v>
      </c>
      <c r="D44" s="14">
        <v>3</v>
      </c>
      <c r="E44" s="29" cm="1">
        <f t="array" ref="E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4" s="12">
        <v>2</v>
      </c>
      <c r="G44" s="16">
        <f>IF(t_SuiviCommandes[[#This Row],[NB pièces]]&lt;MIN(plage),MIN(plage),MAX(plage))</f>
        <v>3</v>
      </c>
      <c r="H44" s="26">
        <v>43466</v>
      </c>
    </row>
    <row r="45" spans="1:8" ht="24.75" customHeight="1" x14ac:dyDescent="0.2">
      <c r="A45" s="22" t="s">
        <v>7</v>
      </c>
      <c r="B45" s="4">
        <v>50</v>
      </c>
      <c r="C45" s="4" t="s">
        <v>11</v>
      </c>
      <c r="D45" s="14">
        <v>1</v>
      </c>
      <c r="E45" s="29" cm="1">
        <f t="array" ref="E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5" s="12">
        <v>0</v>
      </c>
      <c r="G45" s="16">
        <f>IF(t_SuiviCommandes[[#This Row],[NB pièces]]&lt;MIN(plage),MIN(plage),MAX(plage))</f>
        <v>1</v>
      </c>
      <c r="H45" s="26">
        <v>43466</v>
      </c>
    </row>
    <row r="46" spans="1:8" ht="24.75" customHeight="1" x14ac:dyDescent="0.2">
      <c r="A46" s="22" t="s">
        <v>7</v>
      </c>
      <c r="B46" s="4">
        <v>50</v>
      </c>
      <c r="C46" s="4" t="s">
        <v>11</v>
      </c>
      <c r="D46" s="14">
        <v>3</v>
      </c>
      <c r="E46" s="29" cm="1">
        <f t="array" ref="E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6" s="12">
        <v>2</v>
      </c>
      <c r="G46" s="16">
        <f>IF(t_SuiviCommandes[[#This Row],[NB pièces]]&lt;MIN(plage),MIN(plage),MAX(plage))</f>
        <v>3</v>
      </c>
      <c r="H46" s="26">
        <v>43466</v>
      </c>
    </row>
    <row r="47" spans="1:8" ht="24.75" customHeight="1" x14ac:dyDescent="0.2">
      <c r="A47" s="22" t="s">
        <v>7</v>
      </c>
      <c r="B47" s="4">
        <v>40</v>
      </c>
      <c r="C47" s="4" t="s">
        <v>11</v>
      </c>
      <c r="D47" s="14">
        <v>1</v>
      </c>
      <c r="E47" s="29" cm="1">
        <f t="array" ref="E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26</v>
      </c>
      <c r="F47" s="12">
        <v>2</v>
      </c>
      <c r="G47" s="16">
        <f>IF(t_SuiviCommandes[[#This Row],[NB pièces]]&lt;MIN(plage),MIN(plage),MAX(plage))</f>
        <v>2</v>
      </c>
      <c r="H47" s="26">
        <v>43466</v>
      </c>
    </row>
    <row r="48" spans="1:8" ht="24.75" customHeight="1" x14ac:dyDescent="0.2">
      <c r="A48" s="22" t="s">
        <v>7</v>
      </c>
      <c r="B48" s="4">
        <v>50</v>
      </c>
      <c r="C48" s="4" t="s">
        <v>11</v>
      </c>
      <c r="D48" s="14">
        <v>2</v>
      </c>
      <c r="E48" s="29" cm="1">
        <f t="array" ref="E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8" s="12">
        <v>2</v>
      </c>
      <c r="G48" s="16">
        <f>IF(t_SuiviCommandes[[#This Row],[NB pièces]]&lt;MIN(plage),MIN(plage),MAX(plage))</f>
        <v>3</v>
      </c>
      <c r="H48" s="26">
        <v>43466</v>
      </c>
    </row>
    <row r="49" spans="1:8" ht="24.75" customHeight="1" x14ac:dyDescent="0.2">
      <c r="A49" s="22" t="s">
        <v>7</v>
      </c>
      <c r="B49" s="4">
        <v>78</v>
      </c>
      <c r="C49" s="4" t="s">
        <v>11</v>
      </c>
      <c r="D49" s="14">
        <v>3</v>
      </c>
      <c r="E49" s="29" cm="1">
        <f t="array" ref="E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49" s="12">
        <v>2</v>
      </c>
      <c r="G49" s="16">
        <f>IF(t_SuiviCommandes[[#This Row],[NB pièces]]&lt;MIN(plage),MIN(plage),MAX(plage))</f>
        <v>3</v>
      </c>
      <c r="H49" s="26">
        <v>43466</v>
      </c>
    </row>
    <row r="50" spans="1:8" ht="24.75" customHeight="1" x14ac:dyDescent="0.2">
      <c r="A50" s="22" t="s">
        <v>7</v>
      </c>
      <c r="B50" s="4">
        <v>78</v>
      </c>
      <c r="C50" s="4" t="s">
        <v>11</v>
      </c>
      <c r="D50" s="14">
        <v>1</v>
      </c>
      <c r="E50" s="29" cm="1">
        <f t="array" ref="E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50" s="12">
        <v>0</v>
      </c>
      <c r="G50" s="16">
        <f>IF(t_SuiviCommandes[[#This Row],[NB pièces]]&lt;MIN(plage),MIN(plage),MAX(plage))</f>
        <v>1</v>
      </c>
      <c r="H50" s="26">
        <v>43466</v>
      </c>
    </row>
    <row r="51" spans="1:8" ht="24.75" customHeight="1" x14ac:dyDescent="0.2">
      <c r="A51" s="22" t="s">
        <v>7</v>
      </c>
      <c r="B51" s="4">
        <v>26</v>
      </c>
      <c r="C51" s="4" t="s">
        <v>11</v>
      </c>
      <c r="D51" s="14">
        <v>3</v>
      </c>
      <c r="E51" s="29" cm="1">
        <f t="array" ref="E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51" s="12">
        <v>2</v>
      </c>
      <c r="G51" s="16">
        <f>IF(t_SuiviCommandes[[#This Row],[NB pièces]]&lt;MIN(plage),MIN(plage),MAX(plage))</f>
        <v>3</v>
      </c>
      <c r="H51" s="26">
        <v>43466</v>
      </c>
    </row>
    <row r="52" spans="1:8" ht="24.75" customHeight="1" x14ac:dyDescent="0.2">
      <c r="A52" s="22" t="s">
        <v>7</v>
      </c>
      <c r="B52" s="4">
        <v>50</v>
      </c>
      <c r="C52" s="4" t="s">
        <v>11</v>
      </c>
      <c r="D52" s="14">
        <v>10</v>
      </c>
      <c r="E52" s="29" cm="1">
        <f t="array" ref="E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2" s="12">
        <v>2</v>
      </c>
      <c r="G52" s="16">
        <f>IF(t_SuiviCommandes[[#This Row],[NB pièces]]&lt;MIN(plage),MIN(plage),MAX(plage))</f>
        <v>3</v>
      </c>
      <c r="H52" s="26">
        <v>43466</v>
      </c>
    </row>
    <row r="53" spans="1:8" ht="24.75" customHeight="1" x14ac:dyDescent="0.2">
      <c r="A53" s="22" t="s">
        <v>7</v>
      </c>
      <c r="B53" s="4">
        <v>50</v>
      </c>
      <c r="C53" s="4" t="s">
        <v>11</v>
      </c>
      <c r="D53" s="14">
        <v>6</v>
      </c>
      <c r="E53" s="29" t="e" cm="1" vm="1">
        <f t="array" ref="E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3" s="12">
        <v>4</v>
      </c>
      <c r="G53" s="16" t="e" vm="2">
        <f>IF(t_SuiviCommandes[[#This Row],[NB pièces]]&lt;MIN(plage),MIN(plage),MAX(plage))</f>
        <v>#VALUE!</v>
      </c>
      <c r="H53" s="26">
        <v>43466</v>
      </c>
    </row>
    <row r="54" spans="1:8" ht="24.75" customHeight="1" x14ac:dyDescent="0.2">
      <c r="A54" s="22" t="s">
        <v>7</v>
      </c>
      <c r="B54" s="4">
        <v>50</v>
      </c>
      <c r="C54" s="4" t="s">
        <v>11</v>
      </c>
      <c r="D54" s="14">
        <v>5</v>
      </c>
      <c r="E54" s="29" cm="1">
        <f t="array" ref="E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4" s="12">
        <v>1</v>
      </c>
      <c r="G54" s="16">
        <f>IF(t_SuiviCommandes[[#This Row],[NB pièces]]&lt;MIN(plage),MIN(plage),MAX(plage))</f>
        <v>3</v>
      </c>
      <c r="H54" s="26">
        <v>43466</v>
      </c>
    </row>
    <row r="55" spans="1:8" ht="24.75" customHeight="1" x14ac:dyDescent="0.2">
      <c r="A55" s="22" t="s">
        <v>7</v>
      </c>
      <c r="B55" s="4">
        <v>50</v>
      </c>
      <c r="C55" s="4" t="s">
        <v>11</v>
      </c>
      <c r="D55" s="14">
        <v>10</v>
      </c>
      <c r="E55" s="29" cm="1">
        <f t="array" ref="E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5" s="12">
        <v>2</v>
      </c>
      <c r="G55" s="16">
        <f>IF(t_SuiviCommandes[[#This Row],[NB pièces]]&lt;MIN(plage),MIN(plage),MAX(plage))</f>
        <v>3</v>
      </c>
      <c r="H55" s="26">
        <v>43466</v>
      </c>
    </row>
    <row r="56" spans="1:8" ht="24.75" customHeight="1" x14ac:dyDescent="0.2">
      <c r="A56" s="22" t="s">
        <v>7</v>
      </c>
      <c r="B56" s="4">
        <v>50</v>
      </c>
      <c r="C56" s="4" t="s">
        <v>11</v>
      </c>
      <c r="D56" s="14">
        <v>1</v>
      </c>
      <c r="E56" s="29" cm="1">
        <f t="array" ref="E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6" s="12">
        <v>0</v>
      </c>
      <c r="G56" s="16">
        <f>IF(t_SuiviCommandes[[#This Row],[NB pièces]]&lt;MIN(plage),MIN(plage),MAX(plage))</f>
        <v>1</v>
      </c>
      <c r="H56" s="26">
        <v>43466</v>
      </c>
    </row>
    <row r="57" spans="1:8" ht="24.75" customHeight="1" x14ac:dyDescent="0.2">
      <c r="A57" s="22" t="s">
        <v>7</v>
      </c>
      <c r="B57" s="4">
        <v>100</v>
      </c>
      <c r="C57" s="4" t="s">
        <v>11</v>
      </c>
      <c r="D57" s="14">
        <v>3</v>
      </c>
      <c r="E57" s="29" cm="1">
        <f t="array" ref="E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57" s="12">
        <v>1</v>
      </c>
      <c r="G57" s="16">
        <f>IF(t_SuiviCommandes[[#This Row],[NB pièces]]&lt;MIN(plage),MIN(plage),MAX(plage))</f>
        <v>3</v>
      </c>
      <c r="H57" s="26">
        <v>43466</v>
      </c>
    </row>
    <row r="58" spans="1:8" ht="24.75" customHeight="1" x14ac:dyDescent="0.2">
      <c r="A58" s="22" t="s">
        <v>7</v>
      </c>
      <c r="B58" s="4">
        <v>78</v>
      </c>
      <c r="C58" s="4" t="s">
        <v>11</v>
      </c>
      <c r="D58" s="14">
        <v>3</v>
      </c>
      <c r="E58" s="29" cm="1">
        <f t="array" ref="E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58" s="12">
        <v>2</v>
      </c>
      <c r="G58" s="16">
        <f>IF(t_SuiviCommandes[[#This Row],[NB pièces]]&lt;MIN(plage),MIN(plage),MAX(plage))</f>
        <v>3</v>
      </c>
      <c r="H58" s="26">
        <v>43466</v>
      </c>
    </row>
    <row r="59" spans="1:8" ht="24.75" customHeight="1" x14ac:dyDescent="0.2">
      <c r="A59" s="22" t="s">
        <v>7</v>
      </c>
      <c r="B59" s="4">
        <v>26</v>
      </c>
      <c r="C59" s="4" t="s">
        <v>11</v>
      </c>
      <c r="D59" s="14">
        <v>1</v>
      </c>
      <c r="E59" s="29" cm="1">
        <f t="array" ref="E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9" s="12">
        <v>0</v>
      </c>
      <c r="G59" s="16">
        <f>IF(t_SuiviCommandes[[#This Row],[NB pièces]]&lt;MIN(plage),MIN(plage),MAX(plage))</f>
        <v>1</v>
      </c>
      <c r="H59" s="26">
        <v>43466</v>
      </c>
    </row>
    <row r="60" spans="1:8" ht="24.75" customHeight="1" x14ac:dyDescent="0.2">
      <c r="A60" s="22" t="s">
        <v>7</v>
      </c>
      <c r="B60" s="4">
        <v>40</v>
      </c>
      <c r="C60" s="4" t="s">
        <v>11</v>
      </c>
      <c r="D60" s="14">
        <v>8</v>
      </c>
      <c r="E60" s="29" cm="1">
        <f t="array" ref="E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60" s="12">
        <v>1</v>
      </c>
      <c r="G60" s="16">
        <f>IF(t_SuiviCommandes[[#This Row],[NB pièces]]&lt;MIN(plage),MIN(plage),MAX(plage))</f>
        <v>3</v>
      </c>
      <c r="H60" s="26">
        <v>43466</v>
      </c>
    </row>
    <row r="61" spans="1:8" ht="24.75" customHeight="1" x14ac:dyDescent="0.2">
      <c r="A61" s="22" t="s">
        <v>7</v>
      </c>
      <c r="B61" s="4">
        <v>50</v>
      </c>
      <c r="C61" s="4" t="s">
        <v>11</v>
      </c>
      <c r="D61" s="14">
        <v>3</v>
      </c>
      <c r="E61" s="29" t="e" cm="1" vm="1">
        <f t="array" ref="E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1" s="12">
        <v>3</v>
      </c>
      <c r="G61" s="16" t="e" vm="2">
        <f>IF(t_SuiviCommandes[[#This Row],[NB pièces]]&lt;MIN(plage),MIN(plage),MAX(plage))</f>
        <v>#VALUE!</v>
      </c>
      <c r="H61" s="26">
        <v>43466</v>
      </c>
    </row>
    <row r="62" spans="1:8" ht="24.75" customHeight="1" x14ac:dyDescent="0.2">
      <c r="A62" s="22" t="s">
        <v>7</v>
      </c>
      <c r="B62" s="4">
        <v>50</v>
      </c>
      <c r="C62" s="4" t="s">
        <v>11</v>
      </c>
      <c r="D62" s="14">
        <v>9</v>
      </c>
      <c r="E62" s="29" cm="1">
        <f t="array" ref="E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2" s="12">
        <v>2</v>
      </c>
      <c r="G62" s="16">
        <f>IF(t_SuiviCommandes[[#This Row],[NB pièces]]&lt;MIN(plage),MIN(plage),MAX(plage))</f>
        <v>3</v>
      </c>
      <c r="H62" s="26">
        <v>43466</v>
      </c>
    </row>
    <row r="63" spans="1:8" ht="24.75" customHeight="1" x14ac:dyDescent="0.2">
      <c r="A63" s="22" t="s">
        <v>7</v>
      </c>
      <c r="B63" s="4">
        <v>50</v>
      </c>
      <c r="C63" s="4" t="s">
        <v>11</v>
      </c>
      <c r="D63" s="14">
        <v>3</v>
      </c>
      <c r="E63" s="29" cm="1">
        <f t="array" ref="E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3" s="12">
        <v>2</v>
      </c>
      <c r="G63" s="16">
        <f>IF(t_SuiviCommandes[[#This Row],[NB pièces]]&lt;MIN(plage),MIN(plage),MAX(plage))</f>
        <v>3</v>
      </c>
      <c r="H63" s="26">
        <v>43466</v>
      </c>
    </row>
    <row r="64" spans="1:8" ht="24.75" customHeight="1" x14ac:dyDescent="0.2">
      <c r="A64" s="22" t="s">
        <v>7</v>
      </c>
      <c r="B64" s="4">
        <v>50</v>
      </c>
      <c r="C64" s="4" t="s">
        <v>11</v>
      </c>
      <c r="D64" s="14">
        <v>1</v>
      </c>
      <c r="E64" s="29" cm="1">
        <f t="array" ref="E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64" s="12">
        <v>2</v>
      </c>
      <c r="G64" s="16">
        <f>IF(t_SuiviCommandes[[#This Row],[NB pièces]]&lt;MIN(plage),MIN(plage),MAX(plage))</f>
        <v>2</v>
      </c>
      <c r="H64" s="26">
        <v>43466</v>
      </c>
    </row>
    <row r="65" spans="1:8" ht="24.75" customHeight="1" x14ac:dyDescent="0.2">
      <c r="A65" s="22" t="s">
        <v>7</v>
      </c>
      <c r="B65" s="4">
        <v>78</v>
      </c>
      <c r="C65" s="4" t="s">
        <v>11</v>
      </c>
      <c r="D65" s="14">
        <v>3</v>
      </c>
      <c r="E65" s="29" cm="1">
        <f t="array" ref="E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65" s="12">
        <v>2</v>
      </c>
      <c r="G65" s="16">
        <f>IF(t_SuiviCommandes[[#This Row],[NB pièces]]&lt;MIN(plage),MIN(plage),MAX(plage))</f>
        <v>3</v>
      </c>
      <c r="H65" s="26">
        <v>43466</v>
      </c>
    </row>
    <row r="66" spans="1:8" ht="24.75" customHeight="1" x14ac:dyDescent="0.2">
      <c r="A66" s="22" t="s">
        <v>7</v>
      </c>
      <c r="B66" s="4">
        <v>50</v>
      </c>
      <c r="C66" s="4" t="s">
        <v>11</v>
      </c>
      <c r="D66" s="14">
        <v>7</v>
      </c>
      <c r="E66" s="29" cm="1">
        <f t="array" ref="E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6" s="12">
        <v>2</v>
      </c>
      <c r="G66" s="16">
        <f>IF(t_SuiviCommandes[[#This Row],[NB pièces]]&lt;MIN(plage),MIN(plage),MAX(plage))</f>
        <v>3</v>
      </c>
      <c r="H66" s="26">
        <v>43466</v>
      </c>
    </row>
    <row r="67" spans="1:8" ht="24.75" customHeight="1" x14ac:dyDescent="0.2">
      <c r="A67" s="22" t="s">
        <v>7</v>
      </c>
      <c r="B67" s="4">
        <v>100</v>
      </c>
      <c r="C67" s="4" t="s">
        <v>10</v>
      </c>
      <c r="D67" s="14">
        <v>3</v>
      </c>
      <c r="E67" s="29" cm="1">
        <f t="array" ref="E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67" s="12">
        <v>0</v>
      </c>
      <c r="G67" s="16">
        <f>IF(t_SuiviCommandes[[#This Row],[NB pièces]]&lt;MIN(plage),MIN(plage),MAX(plage))</f>
        <v>1</v>
      </c>
      <c r="H67" s="26">
        <v>43466</v>
      </c>
    </row>
    <row r="68" spans="1:8" ht="24.75" customHeight="1" x14ac:dyDescent="0.2">
      <c r="A68" s="22" t="s">
        <v>7</v>
      </c>
      <c r="B68" s="4">
        <v>78</v>
      </c>
      <c r="C68" s="4" t="s">
        <v>11</v>
      </c>
      <c r="D68" s="14">
        <v>15</v>
      </c>
      <c r="E68" s="29" cm="1">
        <f t="array" ref="E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68" s="12">
        <v>1</v>
      </c>
      <c r="G68" s="16">
        <f>IF(t_SuiviCommandes[[#This Row],[NB pièces]]&lt;MIN(plage),MIN(plage),MAX(plage))</f>
        <v>3</v>
      </c>
      <c r="H68" s="26">
        <v>43466</v>
      </c>
    </row>
    <row r="69" spans="1:8" ht="24.75" customHeight="1" x14ac:dyDescent="0.2">
      <c r="A69" s="22" t="s">
        <v>7</v>
      </c>
      <c r="B69" s="4">
        <v>50</v>
      </c>
      <c r="C69" s="4" t="s">
        <v>11</v>
      </c>
      <c r="D69" s="14">
        <v>2</v>
      </c>
      <c r="E69" s="29" t="e" cm="1" vm="1">
        <f t="array" ref="E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9" s="12">
        <v>3</v>
      </c>
      <c r="G69" s="16" t="e" vm="2">
        <f>IF(t_SuiviCommandes[[#This Row],[NB pièces]]&lt;MIN(plage),MIN(plage),MAX(plage))</f>
        <v>#VALUE!</v>
      </c>
      <c r="H69" s="26">
        <v>43466</v>
      </c>
    </row>
    <row r="70" spans="1:8" ht="24.75" customHeight="1" x14ac:dyDescent="0.2">
      <c r="A70" s="22" t="s">
        <v>7</v>
      </c>
      <c r="B70" s="4">
        <v>78</v>
      </c>
      <c r="C70" s="4" t="s">
        <v>11</v>
      </c>
      <c r="D70" s="14">
        <v>3</v>
      </c>
      <c r="E70" s="29" cm="1">
        <f t="array" ref="E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70" s="12">
        <v>2</v>
      </c>
      <c r="G70" s="16">
        <f>IF(t_SuiviCommandes[[#This Row],[NB pièces]]&lt;MIN(plage),MIN(plage),MAX(plage))</f>
        <v>3</v>
      </c>
      <c r="H70" s="26">
        <v>43466</v>
      </c>
    </row>
    <row r="71" spans="1:8" ht="24.75" customHeight="1" x14ac:dyDescent="0.2">
      <c r="A71" s="22" t="s">
        <v>7</v>
      </c>
      <c r="B71" s="4">
        <v>50</v>
      </c>
      <c r="C71" s="4" t="s">
        <v>11</v>
      </c>
      <c r="D71" s="14">
        <v>20</v>
      </c>
      <c r="E71" s="29" t="e" cm="1" vm="1">
        <f t="array" ref="E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1" s="12">
        <v>4</v>
      </c>
      <c r="G71" s="16" t="e" vm="2">
        <f>IF(t_SuiviCommandes[[#This Row],[NB pièces]]&lt;MIN(plage),MIN(plage),MAX(plage))</f>
        <v>#VALUE!</v>
      </c>
      <c r="H71" s="26">
        <v>43466</v>
      </c>
    </row>
    <row r="72" spans="1:8" ht="24.75" customHeight="1" x14ac:dyDescent="0.2">
      <c r="A72" s="22" t="s">
        <v>7</v>
      </c>
      <c r="B72" s="4">
        <v>78</v>
      </c>
      <c r="C72" s="4" t="s">
        <v>11</v>
      </c>
      <c r="D72" s="14">
        <v>4</v>
      </c>
      <c r="E72" s="29" cm="1">
        <f t="array" ref="E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72" s="12">
        <v>2</v>
      </c>
      <c r="G72" s="16">
        <f>IF(t_SuiviCommandes[[#This Row],[NB pièces]]&lt;MIN(plage),MIN(plage),MAX(plage))</f>
        <v>3</v>
      </c>
      <c r="H72" s="26">
        <v>43466</v>
      </c>
    </row>
    <row r="73" spans="1:8" ht="24.75" customHeight="1" x14ac:dyDescent="0.2">
      <c r="A73" s="22" t="s">
        <v>7</v>
      </c>
      <c r="B73" s="4">
        <v>78</v>
      </c>
      <c r="C73" s="4" t="s">
        <v>11</v>
      </c>
      <c r="D73" s="14">
        <v>7</v>
      </c>
      <c r="E73" s="29" cm="1">
        <f t="array" ref="E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73" s="12">
        <v>2</v>
      </c>
      <c r="G73" s="16">
        <f>IF(t_SuiviCommandes[[#This Row],[NB pièces]]&lt;MIN(plage),MIN(plage),MAX(plage))</f>
        <v>3</v>
      </c>
      <c r="H73" s="26">
        <v>43466</v>
      </c>
    </row>
    <row r="74" spans="1:8" ht="24.75" customHeight="1" x14ac:dyDescent="0.2">
      <c r="A74" s="22" t="s">
        <v>7</v>
      </c>
      <c r="B74" s="4">
        <v>78</v>
      </c>
      <c r="C74" s="4" t="s">
        <v>11</v>
      </c>
      <c r="D74" s="14">
        <v>3</v>
      </c>
      <c r="E74" s="29" t="e" cm="1" vm="1">
        <f t="array" ref="E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4" s="12">
        <v>5</v>
      </c>
      <c r="G74" s="16" t="e" vm="2">
        <f>IF(t_SuiviCommandes[[#This Row],[NB pièces]]&lt;MIN(plage),MIN(plage),MAX(plage))</f>
        <v>#VALUE!</v>
      </c>
      <c r="H74" s="26">
        <v>43466</v>
      </c>
    </row>
    <row r="75" spans="1:8" ht="24.75" customHeight="1" x14ac:dyDescent="0.2">
      <c r="A75" s="22" t="s">
        <v>7</v>
      </c>
      <c r="B75" s="4">
        <v>78</v>
      </c>
      <c r="C75" s="4" t="s">
        <v>11</v>
      </c>
      <c r="D75" s="14">
        <v>3</v>
      </c>
      <c r="E75" s="29" cm="1">
        <f t="array" ref="E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75" s="12">
        <v>2</v>
      </c>
      <c r="G75" s="16">
        <f>IF(t_SuiviCommandes[[#This Row],[NB pièces]]&lt;MIN(plage),MIN(plage),MAX(plage))</f>
        <v>3</v>
      </c>
      <c r="H75" s="26">
        <v>43466</v>
      </c>
    </row>
    <row r="76" spans="1:8" ht="24.75" customHeight="1" x14ac:dyDescent="0.2">
      <c r="A76" s="22" t="s">
        <v>7</v>
      </c>
      <c r="B76" s="4">
        <v>78</v>
      </c>
      <c r="C76" s="4" t="s">
        <v>11</v>
      </c>
      <c r="D76" s="14">
        <v>4</v>
      </c>
      <c r="E76" s="29" cm="1">
        <f t="array" ref="E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76" s="12">
        <v>2</v>
      </c>
      <c r="G76" s="16">
        <f>IF(t_SuiviCommandes[[#This Row],[NB pièces]]&lt;MIN(plage),MIN(plage),MAX(plage))</f>
        <v>3</v>
      </c>
      <c r="H76" s="26">
        <v>43466</v>
      </c>
    </row>
    <row r="77" spans="1:8" ht="24.75" customHeight="1" x14ac:dyDescent="0.2">
      <c r="A77" s="22" t="s">
        <v>7</v>
      </c>
      <c r="B77" s="4">
        <v>50</v>
      </c>
      <c r="C77" s="4" t="s">
        <v>11</v>
      </c>
      <c r="D77" s="14">
        <v>3</v>
      </c>
      <c r="E77" s="29" cm="1">
        <f t="array" ref="E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7" s="12">
        <v>2</v>
      </c>
      <c r="G77" s="16">
        <f>IF(t_SuiviCommandes[[#This Row],[NB pièces]]&lt;MIN(plage),MIN(plage),MAX(plage))</f>
        <v>3</v>
      </c>
      <c r="H77" s="26">
        <v>43466</v>
      </c>
    </row>
    <row r="78" spans="1:8" ht="24.75" customHeight="1" x14ac:dyDescent="0.2">
      <c r="A78" s="22" t="s">
        <v>7</v>
      </c>
      <c r="B78" s="4">
        <v>50</v>
      </c>
      <c r="C78" s="4" t="s">
        <v>11</v>
      </c>
      <c r="D78" s="14">
        <v>2</v>
      </c>
      <c r="E78" s="29" cm="1">
        <f t="array" ref="E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8" s="12">
        <v>2</v>
      </c>
      <c r="G78" s="16">
        <f>IF(t_SuiviCommandes[[#This Row],[NB pièces]]&lt;MIN(plage),MIN(plage),MAX(plage))</f>
        <v>3</v>
      </c>
      <c r="H78" s="26">
        <v>43466</v>
      </c>
    </row>
    <row r="79" spans="1:8" ht="24.75" customHeight="1" x14ac:dyDescent="0.2">
      <c r="A79" s="22" t="s">
        <v>7</v>
      </c>
      <c r="B79" s="4">
        <v>78</v>
      </c>
      <c r="C79" s="4" t="s">
        <v>11</v>
      </c>
      <c r="D79" s="14">
        <v>1</v>
      </c>
      <c r="E79" s="29" cm="1">
        <f t="array" ref="E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79" s="12">
        <v>2</v>
      </c>
      <c r="G79" s="16">
        <f>IF(t_SuiviCommandes[[#This Row],[NB pièces]]&lt;MIN(plage),MIN(plage),MAX(plage))</f>
        <v>2</v>
      </c>
      <c r="H79" s="26">
        <v>43466</v>
      </c>
    </row>
    <row r="80" spans="1:8" ht="24.75" customHeight="1" x14ac:dyDescent="0.2">
      <c r="A80" s="22" t="s">
        <v>7</v>
      </c>
      <c r="B80" s="4">
        <v>50</v>
      </c>
      <c r="C80" s="4" t="s">
        <v>11</v>
      </c>
      <c r="D80" s="14">
        <v>7</v>
      </c>
      <c r="E80" s="29" t="e" cm="1" vm="1">
        <f t="array" ref="E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0" s="12">
        <v>4</v>
      </c>
      <c r="G80" s="16" t="e" vm="2">
        <f>IF(t_SuiviCommandes[[#This Row],[NB pièces]]&lt;MIN(plage),MIN(plage),MAX(plage))</f>
        <v>#VALUE!</v>
      </c>
      <c r="H80" s="26">
        <v>43466</v>
      </c>
    </row>
    <row r="81" spans="1:8" ht="24.75" customHeight="1" x14ac:dyDescent="0.2">
      <c r="A81" s="22" t="s">
        <v>7</v>
      </c>
      <c r="B81" s="4">
        <v>50</v>
      </c>
      <c r="C81" s="4" t="s">
        <v>11</v>
      </c>
      <c r="D81" s="14">
        <v>5</v>
      </c>
      <c r="E81" s="29" t="e" cm="1" vm="1">
        <f t="array" ref="E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1" s="12">
        <v>3</v>
      </c>
      <c r="G81" s="16" t="e" vm="2">
        <f>IF(t_SuiviCommandes[[#This Row],[NB pièces]]&lt;MIN(plage),MIN(plage),MAX(plage))</f>
        <v>#VALUE!</v>
      </c>
      <c r="H81" s="26">
        <v>43466</v>
      </c>
    </row>
    <row r="82" spans="1:8" ht="24.75" customHeight="1" x14ac:dyDescent="0.2">
      <c r="A82" s="22" t="s">
        <v>7</v>
      </c>
      <c r="B82" s="4">
        <v>40</v>
      </c>
      <c r="C82" s="4" t="s">
        <v>11</v>
      </c>
      <c r="D82" s="14">
        <v>5</v>
      </c>
      <c r="E82" s="29" cm="1">
        <f t="array" ref="E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82" s="12">
        <v>1</v>
      </c>
      <c r="G82" s="16">
        <f>IF(t_SuiviCommandes[[#This Row],[NB pièces]]&lt;MIN(plage),MIN(plage),MAX(plage))</f>
        <v>3</v>
      </c>
      <c r="H82" s="26">
        <v>43466</v>
      </c>
    </row>
    <row r="83" spans="1:8" ht="24.75" customHeight="1" x14ac:dyDescent="0.2">
      <c r="A83" s="22" t="s">
        <v>7</v>
      </c>
      <c r="B83" s="4">
        <v>50</v>
      </c>
      <c r="C83" s="4" t="s">
        <v>11</v>
      </c>
      <c r="D83" s="14">
        <v>3</v>
      </c>
      <c r="E83" s="29" cm="1">
        <f t="array" ref="E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3" s="12">
        <v>2</v>
      </c>
      <c r="G83" s="16">
        <f>IF(t_SuiviCommandes[[#This Row],[NB pièces]]&lt;MIN(plage),MIN(plage),MAX(plage))</f>
        <v>3</v>
      </c>
      <c r="H83" s="26">
        <v>43466</v>
      </c>
    </row>
    <row r="84" spans="1:8" ht="24.75" customHeight="1" x14ac:dyDescent="0.2">
      <c r="A84" s="22" t="s">
        <v>7</v>
      </c>
      <c r="B84" s="4">
        <v>78</v>
      </c>
      <c r="C84" s="4" t="s">
        <v>11</v>
      </c>
      <c r="D84" s="14">
        <v>3</v>
      </c>
      <c r="E84" s="29" t="e" cm="1" vm="1">
        <f t="array" ref="E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4" s="12">
        <v>3</v>
      </c>
      <c r="G84" s="16" t="e" vm="2">
        <f>IF(t_SuiviCommandes[[#This Row],[NB pièces]]&lt;MIN(plage),MIN(plage),MAX(plage))</f>
        <v>#VALUE!</v>
      </c>
      <c r="H84" s="26">
        <v>43466</v>
      </c>
    </row>
    <row r="85" spans="1:8" ht="24.75" customHeight="1" x14ac:dyDescent="0.2">
      <c r="A85" s="22" t="s">
        <v>7</v>
      </c>
      <c r="B85" s="4">
        <v>100</v>
      </c>
      <c r="C85" s="4" t="s">
        <v>11</v>
      </c>
      <c r="D85" s="14">
        <v>3</v>
      </c>
      <c r="E85" s="29" t="e" cm="1" vm="1">
        <f t="array" ref="E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5" s="12">
        <v>3</v>
      </c>
      <c r="G85" s="16" t="e" vm="2">
        <f>IF(t_SuiviCommandes[[#This Row],[NB pièces]]&lt;MIN(plage),MIN(plage),MAX(plage))</f>
        <v>#VALUE!</v>
      </c>
      <c r="H85" s="26">
        <v>43466</v>
      </c>
    </row>
    <row r="86" spans="1:8" ht="24.75" customHeight="1" x14ac:dyDescent="0.2">
      <c r="A86" s="22" t="s">
        <v>7</v>
      </c>
      <c r="B86" s="4">
        <v>26</v>
      </c>
      <c r="C86" s="4" t="s">
        <v>11</v>
      </c>
      <c r="D86" s="14">
        <v>3</v>
      </c>
      <c r="E86" s="29" cm="1">
        <f t="array" ref="E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86" s="12">
        <v>2</v>
      </c>
      <c r="G86" s="16">
        <f>IF(t_SuiviCommandes[[#This Row],[NB pièces]]&lt;MIN(plage),MIN(plage),MAX(plage))</f>
        <v>3</v>
      </c>
      <c r="H86" s="26">
        <v>43466</v>
      </c>
    </row>
    <row r="87" spans="1:8" ht="24.75" customHeight="1" x14ac:dyDescent="0.2">
      <c r="A87" s="22" t="s">
        <v>7</v>
      </c>
      <c r="B87" s="4">
        <v>40</v>
      </c>
      <c r="C87" s="4" t="s">
        <v>11</v>
      </c>
      <c r="D87" s="14">
        <v>7</v>
      </c>
      <c r="E87" s="29" cm="1">
        <f t="array" ref="E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87" s="12">
        <v>1</v>
      </c>
      <c r="G87" s="16">
        <f>IF(t_SuiviCommandes[[#This Row],[NB pièces]]&lt;MIN(plage),MIN(plage),MAX(plage))</f>
        <v>3</v>
      </c>
      <c r="H87" s="26">
        <v>43466</v>
      </c>
    </row>
    <row r="88" spans="1:8" ht="24.75" customHeight="1" x14ac:dyDescent="0.2">
      <c r="A88" s="22" t="s">
        <v>7</v>
      </c>
      <c r="B88" s="4">
        <v>78</v>
      </c>
      <c r="C88" s="4" t="s">
        <v>11</v>
      </c>
      <c r="D88" s="14">
        <v>5</v>
      </c>
      <c r="E88" s="29" cm="1">
        <f t="array" ref="E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88" s="12">
        <v>2</v>
      </c>
      <c r="G88" s="16">
        <f>IF(t_SuiviCommandes[[#This Row],[NB pièces]]&lt;MIN(plage),MIN(plage),MAX(plage))</f>
        <v>3</v>
      </c>
      <c r="H88" s="26">
        <v>43466</v>
      </c>
    </row>
    <row r="89" spans="1:8" ht="24.75" customHeight="1" x14ac:dyDescent="0.2">
      <c r="A89" s="22" t="s">
        <v>7</v>
      </c>
      <c r="B89" s="4">
        <v>78</v>
      </c>
      <c r="C89" s="4" t="s">
        <v>11</v>
      </c>
      <c r="D89" s="14">
        <v>3</v>
      </c>
      <c r="E89" s="29" cm="1">
        <f t="array" ref="E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89" s="12">
        <v>2</v>
      </c>
      <c r="G89" s="16">
        <f>IF(t_SuiviCommandes[[#This Row],[NB pièces]]&lt;MIN(plage),MIN(plage),MAX(plage))</f>
        <v>3</v>
      </c>
      <c r="H89" s="26">
        <v>43466</v>
      </c>
    </row>
    <row r="90" spans="1:8" ht="24.75" customHeight="1" x14ac:dyDescent="0.2">
      <c r="A90" s="22" t="s">
        <v>7</v>
      </c>
      <c r="B90" s="4">
        <v>50</v>
      </c>
      <c r="C90" s="4" t="s">
        <v>11</v>
      </c>
      <c r="D90" s="14">
        <v>15</v>
      </c>
      <c r="E90" s="29" cm="1">
        <f t="array" ref="E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90" s="12">
        <v>1</v>
      </c>
      <c r="G90" s="16">
        <f>IF(t_SuiviCommandes[[#This Row],[NB pièces]]&lt;MIN(plage),MIN(plage),MAX(plage))</f>
        <v>3</v>
      </c>
      <c r="H90" s="26">
        <v>43466</v>
      </c>
    </row>
    <row r="91" spans="1:8" ht="24.75" customHeight="1" x14ac:dyDescent="0.2">
      <c r="A91" s="22" t="s">
        <v>7</v>
      </c>
      <c r="B91" s="4">
        <v>50</v>
      </c>
      <c r="C91" s="4" t="s">
        <v>11</v>
      </c>
      <c r="D91" s="14">
        <v>7</v>
      </c>
      <c r="E91" s="29" cm="1">
        <f t="array" ref="E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91" s="12">
        <v>2</v>
      </c>
      <c r="G91" s="16">
        <f>IF(t_SuiviCommandes[[#This Row],[NB pièces]]&lt;MIN(plage),MIN(plage),MAX(plage))</f>
        <v>3</v>
      </c>
      <c r="H91" s="26">
        <v>43466</v>
      </c>
    </row>
    <row r="92" spans="1:8" ht="24.75" customHeight="1" x14ac:dyDescent="0.2">
      <c r="A92" s="22" t="s">
        <v>7</v>
      </c>
      <c r="B92" s="4">
        <v>78</v>
      </c>
      <c r="C92" s="4" t="s">
        <v>11</v>
      </c>
      <c r="D92" s="14">
        <v>4</v>
      </c>
      <c r="E92" s="29" cm="1">
        <f t="array" ref="E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92" s="12">
        <v>1</v>
      </c>
      <c r="G92" s="16">
        <f>IF(t_SuiviCommandes[[#This Row],[NB pièces]]&lt;MIN(plage),MIN(plage),MAX(plage))</f>
        <v>3</v>
      </c>
      <c r="H92" s="26">
        <v>43466</v>
      </c>
    </row>
    <row r="93" spans="1:8" ht="24.75" customHeight="1" x14ac:dyDescent="0.2">
      <c r="A93" s="22" t="s">
        <v>7</v>
      </c>
      <c r="B93" s="4">
        <v>50</v>
      </c>
      <c r="C93" s="4" t="s">
        <v>11</v>
      </c>
      <c r="D93" s="14">
        <v>4</v>
      </c>
      <c r="E93" s="29" cm="1">
        <f t="array" ref="E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93" s="12">
        <v>2</v>
      </c>
      <c r="G93" s="16">
        <f>IF(t_SuiviCommandes[[#This Row],[NB pièces]]&lt;MIN(plage),MIN(plage),MAX(plage))</f>
        <v>3</v>
      </c>
      <c r="H93" s="26">
        <v>43466</v>
      </c>
    </row>
    <row r="94" spans="1:8" ht="24.75" customHeight="1" x14ac:dyDescent="0.2">
      <c r="A94" s="22" t="s">
        <v>7</v>
      </c>
      <c r="B94" s="4">
        <v>78</v>
      </c>
      <c r="C94" s="4" t="s">
        <v>11</v>
      </c>
      <c r="D94" s="14"/>
      <c r="E94" s="29" t="e" cm="1" vm="1">
        <f t="array" ref="E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94" s="12">
        <v>1</v>
      </c>
      <c r="G94" s="16" t="e" vm="2">
        <f>IF(t_SuiviCommandes[[#This Row],[NB pièces]]&lt;MIN(plage),MIN(plage),MAX(plage))</f>
        <v>#VALUE!</v>
      </c>
      <c r="H94" s="26" t="s">
        <v>0</v>
      </c>
    </row>
    <row r="95" spans="1:8" ht="24.75" customHeight="1" x14ac:dyDescent="0.2">
      <c r="A95" s="22" t="s">
        <v>7</v>
      </c>
      <c r="B95" s="4">
        <v>40</v>
      </c>
      <c r="C95" s="4" t="s">
        <v>11</v>
      </c>
      <c r="D95" s="14">
        <v>2</v>
      </c>
      <c r="E95" s="29" cm="1">
        <f t="array" ref="E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95" s="12">
        <v>2</v>
      </c>
      <c r="G95" s="16">
        <f>IF(t_SuiviCommandes[[#This Row],[NB pièces]]&lt;MIN(plage),MIN(plage),MAX(plage))</f>
        <v>3</v>
      </c>
      <c r="H95" s="26">
        <v>43466</v>
      </c>
    </row>
    <row r="96" spans="1:8" ht="24.75" customHeight="1" x14ac:dyDescent="0.2">
      <c r="A96" s="22" t="s">
        <v>7</v>
      </c>
      <c r="B96" s="4">
        <v>50</v>
      </c>
      <c r="C96" s="4" t="s">
        <v>11</v>
      </c>
      <c r="D96" s="14">
        <v>2</v>
      </c>
      <c r="E96" s="29" cm="1">
        <f t="array" ref="E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96" s="12">
        <v>2</v>
      </c>
      <c r="G96" s="16">
        <f>IF(t_SuiviCommandes[[#This Row],[NB pièces]]&lt;MIN(plage),MIN(plage),MAX(plage))</f>
        <v>3</v>
      </c>
      <c r="H96" s="26">
        <v>43466</v>
      </c>
    </row>
    <row r="97" spans="1:8" ht="24.75" customHeight="1" x14ac:dyDescent="0.2">
      <c r="A97" s="22" t="s">
        <v>7</v>
      </c>
      <c r="B97" s="4">
        <v>50</v>
      </c>
      <c r="C97" s="4" t="s">
        <v>11</v>
      </c>
      <c r="D97" s="14">
        <v>6</v>
      </c>
      <c r="E97" s="29" cm="1">
        <f t="array" ref="E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97" s="12">
        <v>1</v>
      </c>
      <c r="G97" s="16">
        <f>IF(t_SuiviCommandes[[#This Row],[NB pièces]]&lt;MIN(plage),MIN(plage),MAX(plage))</f>
        <v>3</v>
      </c>
      <c r="H97" s="26">
        <v>43466</v>
      </c>
    </row>
    <row r="98" spans="1:8" ht="24.75" customHeight="1" x14ac:dyDescent="0.2">
      <c r="A98" s="22" t="s">
        <v>7</v>
      </c>
      <c r="B98" s="4">
        <v>50</v>
      </c>
      <c r="C98" s="4" t="s">
        <v>11</v>
      </c>
      <c r="D98" s="14">
        <v>6</v>
      </c>
      <c r="E98" s="29" cm="1">
        <f t="array" ref="E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98" s="12">
        <v>2</v>
      </c>
      <c r="G98" s="16">
        <f>IF(t_SuiviCommandes[[#This Row],[NB pièces]]&lt;MIN(plage),MIN(plage),MAX(plage))</f>
        <v>3</v>
      </c>
      <c r="H98" s="26">
        <v>43466</v>
      </c>
    </row>
    <row r="99" spans="1:8" ht="24.75" customHeight="1" x14ac:dyDescent="0.2">
      <c r="A99" s="22" t="s">
        <v>7</v>
      </c>
      <c r="B99" s="4">
        <v>50</v>
      </c>
      <c r="C99" s="4" t="s">
        <v>11</v>
      </c>
      <c r="D99" s="14">
        <v>5</v>
      </c>
      <c r="E99" s="29" cm="1">
        <f t="array" ref="E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99" s="12">
        <v>1</v>
      </c>
      <c r="G99" s="16">
        <f>IF(t_SuiviCommandes[[#This Row],[NB pièces]]&lt;MIN(plage),MIN(plage),MAX(plage))</f>
        <v>3</v>
      </c>
      <c r="H99" s="26">
        <v>43466</v>
      </c>
    </row>
    <row r="100" spans="1:8" ht="24.75" customHeight="1" x14ac:dyDescent="0.2">
      <c r="A100" s="22" t="s">
        <v>7</v>
      </c>
      <c r="B100" s="4">
        <v>50</v>
      </c>
      <c r="C100" s="4" t="s">
        <v>11</v>
      </c>
      <c r="D100" s="14">
        <v>5</v>
      </c>
      <c r="E100" s="29" cm="1">
        <f t="array" ref="E1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00" s="12">
        <v>2</v>
      </c>
      <c r="G100" s="16">
        <f>IF(t_SuiviCommandes[[#This Row],[NB pièces]]&lt;MIN(plage),MIN(plage),MAX(plage))</f>
        <v>3</v>
      </c>
      <c r="H100" s="26">
        <v>43466</v>
      </c>
    </row>
    <row r="101" spans="1:8" ht="24.75" customHeight="1" x14ac:dyDescent="0.2">
      <c r="A101" s="22" t="s">
        <v>7</v>
      </c>
      <c r="B101" s="4">
        <v>50</v>
      </c>
      <c r="C101" s="4" t="s">
        <v>11</v>
      </c>
      <c r="D101" s="14">
        <v>4</v>
      </c>
      <c r="E101" s="29" t="e" cm="1" vm="1">
        <f t="array" ref="E1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01" s="12">
        <v>4</v>
      </c>
      <c r="G101" s="16" t="e" vm="2">
        <f>IF(t_SuiviCommandes[[#This Row],[NB pièces]]&lt;MIN(plage),MIN(plage),MAX(plage))</f>
        <v>#VALUE!</v>
      </c>
      <c r="H101" s="26">
        <v>43466</v>
      </c>
    </row>
    <row r="102" spans="1:8" ht="24.75" customHeight="1" x14ac:dyDescent="0.2">
      <c r="A102" s="22" t="s">
        <v>7</v>
      </c>
      <c r="B102" s="4">
        <v>100</v>
      </c>
      <c r="C102" s="4" t="s">
        <v>11</v>
      </c>
      <c r="D102" s="14">
        <v>2</v>
      </c>
      <c r="E102" s="29" cm="1">
        <f t="array" ref="E1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102" s="12">
        <v>0</v>
      </c>
      <c r="G102" s="16">
        <f>IF(t_SuiviCommandes[[#This Row],[NB pièces]]&lt;MIN(plage),MIN(plage),MAX(plage))</f>
        <v>1</v>
      </c>
      <c r="H102" s="26">
        <v>43466</v>
      </c>
    </row>
    <row r="103" spans="1:8" ht="24.75" customHeight="1" x14ac:dyDescent="0.2">
      <c r="A103" s="22" t="s">
        <v>7</v>
      </c>
      <c r="B103" s="4">
        <v>78</v>
      </c>
      <c r="C103" s="4" t="s">
        <v>11</v>
      </c>
      <c r="D103" s="14">
        <v>2</v>
      </c>
      <c r="E103" s="29" t="e" cm="1" vm="1">
        <f t="array" ref="E1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03" s="12">
        <v>5</v>
      </c>
      <c r="G103" s="16" t="e" vm="2">
        <f>IF(t_SuiviCommandes[[#This Row],[NB pièces]]&lt;MIN(plage),MIN(plage),MAX(plage))</f>
        <v>#VALUE!</v>
      </c>
      <c r="H103" s="26">
        <v>43466</v>
      </c>
    </row>
    <row r="104" spans="1:8" ht="24.75" customHeight="1" x14ac:dyDescent="0.2">
      <c r="A104" s="22" t="s">
        <v>7</v>
      </c>
      <c r="B104" s="4">
        <v>40</v>
      </c>
      <c r="C104" s="4" t="s">
        <v>11</v>
      </c>
      <c r="D104" s="14">
        <v>8</v>
      </c>
      <c r="E104" s="29" t="e" cm="1" vm="1">
        <f t="array" ref="E1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04" s="12">
        <v>5</v>
      </c>
      <c r="G104" s="16" t="e" vm="2">
        <f>IF(t_SuiviCommandes[[#This Row],[NB pièces]]&lt;MIN(plage),MIN(plage),MAX(plage))</f>
        <v>#VALUE!</v>
      </c>
      <c r="H104" s="26">
        <v>43466</v>
      </c>
    </row>
    <row r="105" spans="1:8" ht="24.75" customHeight="1" x14ac:dyDescent="0.2">
      <c r="A105" s="22" t="s">
        <v>7</v>
      </c>
      <c r="B105" s="4">
        <v>50</v>
      </c>
      <c r="C105" s="4" t="s">
        <v>11</v>
      </c>
      <c r="D105" s="14">
        <v>10</v>
      </c>
      <c r="E105" s="29" t="e" cm="1" vm="1">
        <f t="array" ref="E1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05" s="12">
        <v>3</v>
      </c>
      <c r="G105" s="16" t="e" vm="2">
        <f>IF(t_SuiviCommandes[[#This Row],[NB pièces]]&lt;MIN(plage),MIN(plage),MAX(plage))</f>
        <v>#VALUE!</v>
      </c>
      <c r="H105" s="26">
        <v>43466</v>
      </c>
    </row>
    <row r="106" spans="1:8" ht="24.75" customHeight="1" x14ac:dyDescent="0.2">
      <c r="A106" s="22" t="s">
        <v>7</v>
      </c>
      <c r="B106" s="4">
        <v>50</v>
      </c>
      <c r="C106" s="4" t="s">
        <v>11</v>
      </c>
      <c r="D106" s="14">
        <v>4</v>
      </c>
      <c r="E106" s="29" cm="1">
        <f t="array" ref="E1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06" s="12">
        <v>1</v>
      </c>
      <c r="G106" s="16">
        <f>IF(t_SuiviCommandes[[#This Row],[NB pièces]]&lt;MIN(plage),MIN(plage),MAX(plage))</f>
        <v>3</v>
      </c>
      <c r="H106" s="26">
        <v>43466</v>
      </c>
    </row>
    <row r="107" spans="1:8" ht="24.75" customHeight="1" x14ac:dyDescent="0.2">
      <c r="A107" s="22" t="s">
        <v>7</v>
      </c>
      <c r="B107" s="4">
        <v>50</v>
      </c>
      <c r="C107" s="4" t="s">
        <v>11</v>
      </c>
      <c r="D107" s="14">
        <v>6</v>
      </c>
      <c r="E107" s="29" t="e" cm="1" vm="1">
        <f t="array" ref="E1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07" s="12">
        <v>5</v>
      </c>
      <c r="G107" s="16" t="e" vm="2">
        <f>IF(t_SuiviCommandes[[#This Row],[NB pièces]]&lt;MIN(plage),MIN(plage),MAX(plage))</f>
        <v>#VALUE!</v>
      </c>
      <c r="H107" s="26">
        <v>43466</v>
      </c>
    </row>
    <row r="108" spans="1:8" ht="24.75" customHeight="1" x14ac:dyDescent="0.2">
      <c r="A108" s="22" t="s">
        <v>7</v>
      </c>
      <c r="B108" s="4">
        <v>78</v>
      </c>
      <c r="C108" s="4" t="s">
        <v>11</v>
      </c>
      <c r="D108" s="14">
        <v>3</v>
      </c>
      <c r="E108" s="29" cm="1">
        <f t="array" ref="E1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108" s="12">
        <v>1</v>
      </c>
      <c r="G108" s="16">
        <f>IF(t_SuiviCommandes[[#This Row],[NB pièces]]&lt;MIN(plage),MIN(plage),MAX(plage))</f>
        <v>3</v>
      </c>
      <c r="H108" s="26">
        <v>43466</v>
      </c>
    </row>
    <row r="109" spans="1:8" ht="24.75" customHeight="1" x14ac:dyDescent="0.2">
      <c r="A109" s="22" t="s">
        <v>7</v>
      </c>
      <c r="B109" s="4">
        <v>50</v>
      </c>
      <c r="C109" s="4" t="s">
        <v>11</v>
      </c>
      <c r="D109" s="14">
        <v>6</v>
      </c>
      <c r="E109" s="29" cm="1">
        <f t="array" ref="E1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09" s="12">
        <v>2</v>
      </c>
      <c r="G109" s="16">
        <f>IF(t_SuiviCommandes[[#This Row],[NB pièces]]&lt;MIN(plage),MIN(plage),MAX(plage))</f>
        <v>3</v>
      </c>
      <c r="H109" s="26">
        <v>43466</v>
      </c>
    </row>
    <row r="110" spans="1:8" ht="24.75" customHeight="1" x14ac:dyDescent="0.2">
      <c r="A110" s="22" t="s">
        <v>7</v>
      </c>
      <c r="B110" s="4">
        <v>78</v>
      </c>
      <c r="C110" s="4" t="s">
        <v>11</v>
      </c>
      <c r="D110" s="14">
        <v>7</v>
      </c>
      <c r="E110" s="29" cm="1">
        <f t="array" ref="E1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10" s="12">
        <v>2</v>
      </c>
      <c r="G110" s="16">
        <f>IF(t_SuiviCommandes[[#This Row],[NB pièces]]&lt;MIN(plage),MIN(plage),MAX(plage))</f>
        <v>3</v>
      </c>
      <c r="H110" s="26">
        <v>43466</v>
      </c>
    </row>
    <row r="111" spans="1:8" ht="24.75" customHeight="1" x14ac:dyDescent="0.2">
      <c r="A111" s="22" t="s">
        <v>7</v>
      </c>
      <c r="B111" s="4">
        <v>50</v>
      </c>
      <c r="C111" s="4" t="s">
        <v>11</v>
      </c>
      <c r="D111" s="14">
        <v>8</v>
      </c>
      <c r="E111" s="29" cm="1">
        <f t="array" ref="E1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11" s="12">
        <v>1</v>
      </c>
      <c r="G111" s="16">
        <f>IF(t_SuiviCommandes[[#This Row],[NB pièces]]&lt;MIN(plage),MIN(plage),MAX(plage))</f>
        <v>3</v>
      </c>
      <c r="H111" s="26">
        <v>43466</v>
      </c>
    </row>
    <row r="112" spans="1:8" ht="24.75" customHeight="1" x14ac:dyDescent="0.2">
      <c r="A112" s="22" t="s">
        <v>7</v>
      </c>
      <c r="B112" s="4">
        <v>50</v>
      </c>
      <c r="C112" s="4" t="s">
        <v>11</v>
      </c>
      <c r="D112" s="14">
        <v>6</v>
      </c>
      <c r="E112" s="29" cm="1">
        <f t="array" ref="E1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12" s="12">
        <v>2</v>
      </c>
      <c r="G112" s="16">
        <f>IF(t_SuiviCommandes[[#This Row],[NB pièces]]&lt;MIN(plage),MIN(plage),MAX(plage))</f>
        <v>3</v>
      </c>
      <c r="H112" s="26">
        <v>43466</v>
      </c>
    </row>
    <row r="113" spans="1:8" ht="24.75" customHeight="1" x14ac:dyDescent="0.2">
      <c r="A113" s="22" t="s">
        <v>7</v>
      </c>
      <c r="B113" s="4">
        <v>78</v>
      </c>
      <c r="C113" s="4" t="s">
        <v>11</v>
      </c>
      <c r="D113" s="14">
        <v>3</v>
      </c>
      <c r="E113" s="29" t="e" cm="1" vm="1">
        <f t="array" ref="E1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13" s="12">
        <v>3</v>
      </c>
      <c r="G113" s="16" t="e" vm="2">
        <f>IF(t_SuiviCommandes[[#This Row],[NB pièces]]&lt;MIN(plage),MIN(plage),MAX(plage))</f>
        <v>#VALUE!</v>
      </c>
      <c r="H113" s="26">
        <v>43466</v>
      </c>
    </row>
    <row r="114" spans="1:8" ht="24.75" customHeight="1" x14ac:dyDescent="0.2">
      <c r="A114" s="22" t="s">
        <v>7</v>
      </c>
      <c r="B114" s="4">
        <v>50</v>
      </c>
      <c r="C114" s="4" t="s">
        <v>11</v>
      </c>
      <c r="D114" s="14">
        <v>5</v>
      </c>
      <c r="E114" s="29" cm="1">
        <f t="array" ref="E1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14" s="12">
        <v>1</v>
      </c>
      <c r="G114" s="16">
        <f>IF(t_SuiviCommandes[[#This Row],[NB pièces]]&lt;MIN(plage),MIN(plage),MAX(plage))</f>
        <v>3</v>
      </c>
      <c r="H114" s="26">
        <v>43466</v>
      </c>
    </row>
    <row r="115" spans="1:8" ht="24.75" customHeight="1" x14ac:dyDescent="0.2">
      <c r="A115" s="22" t="s">
        <v>7</v>
      </c>
      <c r="B115" s="4">
        <v>78</v>
      </c>
      <c r="C115" s="4" t="s">
        <v>11</v>
      </c>
      <c r="D115" s="14">
        <v>3</v>
      </c>
      <c r="E115" s="29" t="e" cm="1" vm="1">
        <f t="array" ref="E1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15" s="12">
        <v>5</v>
      </c>
      <c r="G115" s="16" t="e" vm="2">
        <f>IF(t_SuiviCommandes[[#This Row],[NB pièces]]&lt;MIN(plage),MIN(plage),MAX(plage))</f>
        <v>#VALUE!</v>
      </c>
      <c r="H115" s="26">
        <v>43466</v>
      </c>
    </row>
    <row r="116" spans="1:8" ht="24.75" customHeight="1" x14ac:dyDescent="0.2">
      <c r="A116" s="22" t="s">
        <v>7</v>
      </c>
      <c r="B116" s="4">
        <v>40</v>
      </c>
      <c r="C116" s="4" t="s">
        <v>11</v>
      </c>
      <c r="D116" s="14">
        <v>6</v>
      </c>
      <c r="E116" s="29" cm="1">
        <f t="array" ref="E1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116" s="12">
        <v>2</v>
      </c>
      <c r="G116" s="16">
        <f>IF(t_SuiviCommandes[[#This Row],[NB pièces]]&lt;MIN(plage),MIN(plage),MAX(plage))</f>
        <v>3</v>
      </c>
      <c r="H116" s="26">
        <v>43466</v>
      </c>
    </row>
    <row r="117" spans="1:8" ht="24.75" customHeight="1" x14ac:dyDescent="0.2">
      <c r="A117" s="22" t="s">
        <v>7</v>
      </c>
      <c r="B117" s="4">
        <v>78</v>
      </c>
      <c r="C117" s="4" t="s">
        <v>11</v>
      </c>
      <c r="D117" s="14">
        <v>8.4</v>
      </c>
      <c r="E117" s="29" cm="1">
        <f t="array" ref="E1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17" s="12">
        <v>2</v>
      </c>
      <c r="G117" s="16">
        <f>IF(t_SuiviCommandes[[#This Row],[NB pièces]]&lt;MIN(plage),MIN(plage),MAX(plage))</f>
        <v>3</v>
      </c>
      <c r="H117" s="26">
        <v>43466</v>
      </c>
    </row>
    <row r="118" spans="1:8" ht="24.75" customHeight="1" x14ac:dyDescent="0.2">
      <c r="A118" s="22" t="s">
        <v>7</v>
      </c>
      <c r="B118" s="4">
        <v>78</v>
      </c>
      <c r="C118" s="4" t="s">
        <v>11</v>
      </c>
      <c r="D118" s="14">
        <v>4.2</v>
      </c>
      <c r="E118" s="29" cm="1">
        <f t="array" ref="E1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18" s="12">
        <v>2</v>
      </c>
      <c r="G118" s="16">
        <f>IF(t_SuiviCommandes[[#This Row],[NB pièces]]&lt;MIN(plage),MIN(plage),MAX(plage))</f>
        <v>3</v>
      </c>
      <c r="H118" s="26">
        <v>43466</v>
      </c>
    </row>
    <row r="119" spans="1:8" ht="24.75" customHeight="1" x14ac:dyDescent="0.2">
      <c r="A119" s="22" t="s">
        <v>7</v>
      </c>
      <c r="B119" s="4">
        <v>78</v>
      </c>
      <c r="C119" s="4" t="s">
        <v>11</v>
      </c>
      <c r="D119" s="14">
        <v>3</v>
      </c>
      <c r="E119" s="29" cm="1">
        <f t="array" ref="E1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19" s="12">
        <v>2</v>
      </c>
      <c r="G119" s="16">
        <f>IF(t_SuiviCommandes[[#This Row],[NB pièces]]&lt;MIN(plage),MIN(plage),MAX(plage))</f>
        <v>3</v>
      </c>
      <c r="H119" s="26">
        <v>43466</v>
      </c>
    </row>
    <row r="120" spans="1:8" ht="24.75" customHeight="1" x14ac:dyDescent="0.2">
      <c r="A120" s="22" t="s">
        <v>7</v>
      </c>
      <c r="B120" s="4">
        <v>40</v>
      </c>
      <c r="C120" s="4" t="s">
        <v>11</v>
      </c>
      <c r="D120" s="14">
        <v>2</v>
      </c>
      <c r="E120" s="29" cm="1">
        <f t="array" ref="E1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20" s="12">
        <v>1</v>
      </c>
      <c r="G120" s="16">
        <f>IF(t_SuiviCommandes[[#This Row],[NB pièces]]&lt;MIN(plage),MIN(plage),MAX(plage))</f>
        <v>3</v>
      </c>
      <c r="H120" s="26">
        <v>43466</v>
      </c>
    </row>
    <row r="121" spans="1:8" ht="24.75" customHeight="1" x14ac:dyDescent="0.2">
      <c r="A121" s="22" t="s">
        <v>7</v>
      </c>
      <c r="B121" s="4">
        <v>40</v>
      </c>
      <c r="C121" s="4" t="s">
        <v>11</v>
      </c>
      <c r="D121" s="14">
        <v>3</v>
      </c>
      <c r="E121" s="29" t="e" cm="1" vm="1">
        <f t="array" ref="E1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21" s="12">
        <v>3</v>
      </c>
      <c r="G121" s="16" t="e" vm="2">
        <f>IF(t_SuiviCommandes[[#This Row],[NB pièces]]&lt;MIN(plage),MIN(plage),MAX(plage))</f>
        <v>#VALUE!</v>
      </c>
      <c r="H121" s="26">
        <v>43466</v>
      </c>
    </row>
    <row r="122" spans="1:8" ht="24.75" customHeight="1" x14ac:dyDescent="0.2">
      <c r="A122" s="22" t="s">
        <v>7</v>
      </c>
      <c r="B122" s="4">
        <v>50</v>
      </c>
      <c r="C122" s="4" t="s">
        <v>11</v>
      </c>
      <c r="D122" s="14">
        <v>3</v>
      </c>
      <c r="E122" s="29" t="e" cm="1" vm="1">
        <f t="array" ref="E1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22" s="12">
        <v>5</v>
      </c>
      <c r="G122" s="16" t="e" vm="2">
        <f>IF(t_SuiviCommandes[[#This Row],[NB pièces]]&lt;MIN(plage),MIN(plage),MAX(plage))</f>
        <v>#VALUE!</v>
      </c>
      <c r="H122" s="26">
        <v>43466</v>
      </c>
    </row>
    <row r="123" spans="1:8" ht="24.75" customHeight="1" x14ac:dyDescent="0.2">
      <c r="A123" s="22" t="s">
        <v>7</v>
      </c>
      <c r="B123" s="4">
        <v>50</v>
      </c>
      <c r="C123" s="4" t="s">
        <v>11</v>
      </c>
      <c r="D123" s="14">
        <v>5</v>
      </c>
      <c r="E123" s="29" cm="1">
        <f t="array" ref="E1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23" s="12">
        <v>2</v>
      </c>
      <c r="G123" s="16">
        <f>IF(t_SuiviCommandes[[#This Row],[NB pièces]]&lt;MIN(plage),MIN(plage),MAX(plage))</f>
        <v>3</v>
      </c>
      <c r="H123" s="26">
        <v>43466</v>
      </c>
    </row>
    <row r="124" spans="1:8" ht="24.75" customHeight="1" x14ac:dyDescent="0.2">
      <c r="A124" s="22" t="s">
        <v>7</v>
      </c>
      <c r="B124" s="4">
        <v>40</v>
      </c>
      <c r="C124" s="4" t="s">
        <v>11</v>
      </c>
      <c r="D124" s="14">
        <v>4</v>
      </c>
      <c r="E124" s="29" cm="1">
        <f t="array" ref="E1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124" s="12">
        <v>2</v>
      </c>
      <c r="G124" s="16">
        <f>IF(t_SuiviCommandes[[#This Row],[NB pièces]]&lt;MIN(plage),MIN(plage),MAX(plage))</f>
        <v>3</v>
      </c>
      <c r="H124" s="26">
        <v>43466</v>
      </c>
    </row>
    <row r="125" spans="1:8" ht="24.75" customHeight="1" x14ac:dyDescent="0.2">
      <c r="A125" s="22" t="s">
        <v>7</v>
      </c>
      <c r="B125" s="4">
        <v>78</v>
      </c>
      <c r="C125" s="4" t="s">
        <v>11</v>
      </c>
      <c r="D125" s="14">
        <v>4</v>
      </c>
      <c r="E125" s="29" t="e" cm="1" vm="1">
        <f t="array" ref="E1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25" s="12">
        <v>4</v>
      </c>
      <c r="G125" s="16" t="e" vm="2">
        <f>IF(t_SuiviCommandes[[#This Row],[NB pièces]]&lt;MIN(plage),MIN(plage),MAX(plage))</f>
        <v>#VALUE!</v>
      </c>
      <c r="H125" s="26">
        <v>43466</v>
      </c>
    </row>
    <row r="126" spans="1:8" ht="24.75" customHeight="1" x14ac:dyDescent="0.2">
      <c r="A126" s="22" t="s">
        <v>7</v>
      </c>
      <c r="B126" s="4">
        <v>50</v>
      </c>
      <c r="C126" s="4" t="s">
        <v>11</v>
      </c>
      <c r="D126" s="14">
        <v>10</v>
      </c>
      <c r="E126" s="29" t="e" cm="1" vm="1">
        <f t="array" ref="E1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26" s="12">
        <v>4</v>
      </c>
      <c r="G126" s="16" t="e" vm="2">
        <f>IF(t_SuiviCommandes[[#This Row],[NB pièces]]&lt;MIN(plage),MIN(plage),MAX(plage))</f>
        <v>#VALUE!</v>
      </c>
      <c r="H126" s="26">
        <v>43466</v>
      </c>
    </row>
    <row r="127" spans="1:8" ht="24.75" customHeight="1" x14ac:dyDescent="0.2">
      <c r="A127" s="22" t="s">
        <v>7</v>
      </c>
      <c r="B127" s="4">
        <v>50</v>
      </c>
      <c r="C127" s="4" t="s">
        <v>11</v>
      </c>
      <c r="D127" s="14">
        <v>3</v>
      </c>
      <c r="E127" s="29" cm="1">
        <f t="array" ref="E1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27" s="12">
        <v>2</v>
      </c>
      <c r="G127" s="16">
        <f>IF(t_SuiviCommandes[[#This Row],[NB pièces]]&lt;MIN(plage),MIN(plage),MAX(plage))</f>
        <v>3</v>
      </c>
      <c r="H127" s="26">
        <v>43466</v>
      </c>
    </row>
    <row r="128" spans="1:8" ht="24.75" customHeight="1" x14ac:dyDescent="0.2">
      <c r="A128" s="22" t="s">
        <v>7</v>
      </c>
      <c r="B128" s="4">
        <v>40</v>
      </c>
      <c r="C128" s="4" t="s">
        <v>11</v>
      </c>
      <c r="D128" s="14">
        <v>6</v>
      </c>
      <c r="E128" s="29" cm="1">
        <f t="array" ref="E1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128" s="12">
        <v>2</v>
      </c>
      <c r="G128" s="16">
        <f>IF(t_SuiviCommandes[[#This Row],[NB pièces]]&lt;MIN(plage),MIN(plage),MAX(plage))</f>
        <v>3</v>
      </c>
      <c r="H128" s="26">
        <v>43466</v>
      </c>
    </row>
    <row r="129" spans="1:8" ht="24.75" customHeight="1" x14ac:dyDescent="0.2">
      <c r="A129" s="22" t="s">
        <v>7</v>
      </c>
      <c r="B129" s="4">
        <v>78</v>
      </c>
      <c r="C129" s="4" t="s">
        <v>11</v>
      </c>
      <c r="D129" s="14">
        <v>4</v>
      </c>
      <c r="E129" s="29" cm="1">
        <f t="array" ref="E1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29" s="12">
        <v>2</v>
      </c>
      <c r="G129" s="16">
        <f>IF(t_SuiviCommandes[[#This Row],[NB pièces]]&lt;MIN(plage),MIN(plage),MAX(plage))</f>
        <v>3</v>
      </c>
      <c r="H129" s="26">
        <v>43466</v>
      </c>
    </row>
    <row r="130" spans="1:8" ht="24.75" customHeight="1" x14ac:dyDescent="0.2">
      <c r="A130" s="22" t="s">
        <v>7</v>
      </c>
      <c r="B130" s="4">
        <v>40</v>
      </c>
      <c r="C130" s="4" t="s">
        <v>11</v>
      </c>
      <c r="D130" s="14">
        <v>2</v>
      </c>
      <c r="E130" s="29" cm="1">
        <f t="array" ref="E1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30" s="12">
        <v>1</v>
      </c>
      <c r="G130" s="16">
        <f>IF(t_SuiviCommandes[[#This Row],[NB pièces]]&lt;MIN(plage),MIN(plage),MAX(plage))</f>
        <v>3</v>
      </c>
      <c r="H130" s="26">
        <v>43466</v>
      </c>
    </row>
    <row r="131" spans="1:8" ht="24.75" customHeight="1" x14ac:dyDescent="0.2">
      <c r="A131" s="22" t="s">
        <v>7</v>
      </c>
      <c r="B131" s="4">
        <v>50</v>
      </c>
      <c r="C131" s="4" t="s">
        <v>11</v>
      </c>
      <c r="D131" s="14">
        <v>3</v>
      </c>
      <c r="E131" s="29" cm="1">
        <f t="array" ref="E1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31" s="12">
        <v>2</v>
      </c>
      <c r="G131" s="16">
        <f>IF(t_SuiviCommandes[[#This Row],[NB pièces]]&lt;MIN(plage),MIN(plage),MAX(plage))</f>
        <v>3</v>
      </c>
      <c r="H131" s="26">
        <v>43466</v>
      </c>
    </row>
    <row r="132" spans="1:8" ht="24.75" customHeight="1" x14ac:dyDescent="0.2">
      <c r="A132" s="22" t="s">
        <v>7</v>
      </c>
      <c r="B132" s="4">
        <v>40</v>
      </c>
      <c r="C132" s="4" t="s">
        <v>11</v>
      </c>
      <c r="D132" s="14">
        <v>3</v>
      </c>
      <c r="E132" s="29" cm="1">
        <f t="array" ref="E1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32" s="12">
        <v>1</v>
      </c>
      <c r="G132" s="16">
        <f>IF(t_SuiviCommandes[[#This Row],[NB pièces]]&lt;MIN(plage),MIN(plage),MAX(plage))</f>
        <v>3</v>
      </c>
      <c r="H132" s="26">
        <v>43466</v>
      </c>
    </row>
    <row r="133" spans="1:8" ht="24.75" customHeight="1" x14ac:dyDescent="0.2">
      <c r="A133" s="22" t="s">
        <v>7</v>
      </c>
      <c r="B133" s="4">
        <v>50</v>
      </c>
      <c r="C133" s="4" t="s">
        <v>11</v>
      </c>
      <c r="D133" s="14">
        <v>5</v>
      </c>
      <c r="E133" s="29" cm="1">
        <f t="array" ref="E1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33" s="12">
        <v>1</v>
      </c>
      <c r="G133" s="16">
        <f>IF(t_SuiviCommandes[[#This Row],[NB pièces]]&lt;MIN(plage),MIN(plage),MAX(plage))</f>
        <v>3</v>
      </c>
      <c r="H133" s="26">
        <v>43466</v>
      </c>
    </row>
    <row r="134" spans="1:8" ht="24.75" customHeight="1" x14ac:dyDescent="0.2">
      <c r="A134" s="22" t="s">
        <v>7</v>
      </c>
      <c r="B134" s="4">
        <v>40</v>
      </c>
      <c r="C134" s="4" t="s">
        <v>11</v>
      </c>
      <c r="D134" s="14">
        <v>4</v>
      </c>
      <c r="E134" s="29" cm="1">
        <f t="array" ref="E1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134" s="12">
        <v>2</v>
      </c>
      <c r="G134" s="16">
        <f>IF(t_SuiviCommandes[[#This Row],[NB pièces]]&lt;MIN(plage),MIN(plage),MAX(plage))</f>
        <v>3</v>
      </c>
      <c r="H134" s="26">
        <v>43466</v>
      </c>
    </row>
    <row r="135" spans="1:8" ht="24.75" customHeight="1" x14ac:dyDescent="0.2">
      <c r="A135" s="22" t="s">
        <v>7</v>
      </c>
      <c r="B135" s="4">
        <v>26</v>
      </c>
      <c r="C135" s="4" t="s">
        <v>11</v>
      </c>
      <c r="D135" s="14">
        <v>2</v>
      </c>
      <c r="E135" s="29" cm="1">
        <f t="array" ref="E1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35" s="12">
        <v>0</v>
      </c>
      <c r="G135" s="16">
        <f>IF(t_SuiviCommandes[[#This Row],[NB pièces]]&lt;MIN(plage),MIN(plage),MAX(plage))</f>
        <v>1</v>
      </c>
      <c r="H135" s="26">
        <v>43466</v>
      </c>
    </row>
    <row r="136" spans="1:8" ht="24.75" customHeight="1" x14ac:dyDescent="0.2">
      <c r="A136" s="22" t="s">
        <v>7</v>
      </c>
      <c r="B136" s="4">
        <v>100</v>
      </c>
      <c r="C136" s="4" t="s">
        <v>11</v>
      </c>
      <c r="D136" s="14">
        <v>3</v>
      </c>
      <c r="E136" s="29" cm="1">
        <f t="array" ref="E1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136" s="12">
        <v>1</v>
      </c>
      <c r="G136" s="16">
        <f>IF(t_SuiviCommandes[[#This Row],[NB pièces]]&lt;MIN(plage),MIN(plage),MAX(plage))</f>
        <v>3</v>
      </c>
      <c r="H136" s="26">
        <v>43466</v>
      </c>
    </row>
    <row r="137" spans="1:8" ht="24.75" customHeight="1" x14ac:dyDescent="0.2">
      <c r="A137" s="22" t="s">
        <v>7</v>
      </c>
      <c r="B137" s="4">
        <v>40</v>
      </c>
      <c r="C137" s="4" t="s">
        <v>11</v>
      </c>
      <c r="D137" s="14">
        <v>5</v>
      </c>
      <c r="E137" s="29" cm="1">
        <f t="array" ref="E1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37" s="12">
        <v>1</v>
      </c>
      <c r="G137" s="16">
        <f>IF(t_SuiviCommandes[[#This Row],[NB pièces]]&lt;MIN(plage),MIN(plage),MAX(plage))</f>
        <v>3</v>
      </c>
      <c r="H137" s="26">
        <v>43466</v>
      </c>
    </row>
    <row r="138" spans="1:8" ht="24.75" customHeight="1" x14ac:dyDescent="0.2">
      <c r="A138" s="22" t="s">
        <v>7</v>
      </c>
      <c r="B138" s="4">
        <v>50</v>
      </c>
      <c r="C138" s="4" t="s">
        <v>11</v>
      </c>
      <c r="D138" s="14">
        <v>6</v>
      </c>
      <c r="E138" s="29" cm="1">
        <f t="array" ref="E1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38" s="12">
        <v>1</v>
      </c>
      <c r="G138" s="16">
        <f>IF(t_SuiviCommandes[[#This Row],[NB pièces]]&lt;MIN(plage),MIN(plage),MAX(plage))</f>
        <v>3</v>
      </c>
      <c r="H138" s="26">
        <v>43466</v>
      </c>
    </row>
    <row r="139" spans="1:8" ht="24.75" customHeight="1" x14ac:dyDescent="0.2">
      <c r="A139" s="22" t="s">
        <v>7</v>
      </c>
      <c r="B139" s="4">
        <v>78</v>
      </c>
      <c r="C139" s="4" t="s">
        <v>11</v>
      </c>
      <c r="D139" s="14">
        <v>1</v>
      </c>
      <c r="E139" s="29" cm="1">
        <f t="array" ref="E1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139" s="12">
        <v>2</v>
      </c>
      <c r="G139" s="16">
        <f>IF(t_SuiviCommandes[[#This Row],[NB pièces]]&lt;MIN(plage),MIN(plage),MAX(plage))</f>
        <v>2</v>
      </c>
      <c r="H139" s="26">
        <v>43466</v>
      </c>
    </row>
    <row r="140" spans="1:8" ht="24.75" customHeight="1" x14ac:dyDescent="0.2">
      <c r="A140" s="22" t="s">
        <v>7</v>
      </c>
      <c r="B140" s="4">
        <v>100</v>
      </c>
      <c r="C140" s="4" t="s">
        <v>11</v>
      </c>
      <c r="D140" s="14">
        <v>3</v>
      </c>
      <c r="E140" s="29" cm="1">
        <f t="array" ref="E1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140" s="12">
        <v>2</v>
      </c>
      <c r="G140" s="16">
        <f>IF(t_SuiviCommandes[[#This Row],[NB pièces]]&lt;MIN(plage),MIN(plage),MAX(plage))</f>
        <v>3</v>
      </c>
      <c r="H140" s="26">
        <v>43466</v>
      </c>
    </row>
    <row r="141" spans="1:8" ht="24.75" customHeight="1" x14ac:dyDescent="0.2">
      <c r="A141" s="22" t="s">
        <v>7</v>
      </c>
      <c r="B141" s="4">
        <v>50</v>
      </c>
      <c r="C141" s="4" t="s">
        <v>11</v>
      </c>
      <c r="D141" s="14">
        <v>4</v>
      </c>
      <c r="E141" s="29" cm="1">
        <f t="array" ref="E1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41" s="12">
        <v>2</v>
      </c>
      <c r="G141" s="16">
        <f>IF(t_SuiviCommandes[[#This Row],[NB pièces]]&lt;MIN(plage),MIN(plage),MAX(plage))</f>
        <v>3</v>
      </c>
      <c r="H141" s="26">
        <v>43466</v>
      </c>
    </row>
    <row r="142" spans="1:8" ht="24.75" customHeight="1" x14ac:dyDescent="0.2">
      <c r="A142" s="22" t="s">
        <v>7</v>
      </c>
      <c r="B142" s="4">
        <v>50</v>
      </c>
      <c r="C142" s="4" t="s">
        <v>11</v>
      </c>
      <c r="D142" s="14">
        <v>3</v>
      </c>
      <c r="E142" s="29" t="e" cm="1" vm="1">
        <f t="array" ref="E1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42" s="12">
        <v>5</v>
      </c>
      <c r="G142" s="16" t="e" vm="2">
        <f>IF(t_SuiviCommandes[[#This Row],[NB pièces]]&lt;MIN(plage),MIN(plage),MAX(plage))</f>
        <v>#VALUE!</v>
      </c>
      <c r="H142" s="26">
        <v>43466</v>
      </c>
    </row>
    <row r="143" spans="1:8" ht="24.75" customHeight="1" x14ac:dyDescent="0.2">
      <c r="A143" s="22" t="s">
        <v>7</v>
      </c>
      <c r="B143" s="4">
        <v>26</v>
      </c>
      <c r="C143" s="4" t="s">
        <v>11</v>
      </c>
      <c r="D143" s="14">
        <v>2</v>
      </c>
      <c r="E143" s="29" cm="1">
        <f t="array" ref="E1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143" s="12">
        <v>2</v>
      </c>
      <c r="G143" s="16">
        <f>IF(t_SuiviCommandes[[#This Row],[NB pièces]]&lt;MIN(plage),MIN(plage),MAX(plage))</f>
        <v>3</v>
      </c>
      <c r="H143" s="26">
        <v>43466</v>
      </c>
    </row>
    <row r="144" spans="1:8" ht="24.75" customHeight="1" x14ac:dyDescent="0.2">
      <c r="A144" s="22" t="s">
        <v>7</v>
      </c>
      <c r="B144" s="4">
        <v>78</v>
      </c>
      <c r="C144" s="4" t="s">
        <v>11</v>
      </c>
      <c r="D144" s="14">
        <v>1</v>
      </c>
      <c r="E144" s="29" cm="1">
        <f t="array" ref="E1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144" s="12">
        <v>2</v>
      </c>
      <c r="G144" s="16">
        <f>IF(t_SuiviCommandes[[#This Row],[NB pièces]]&lt;MIN(plage),MIN(plage),MAX(plage))</f>
        <v>2</v>
      </c>
      <c r="H144" s="26">
        <v>43466</v>
      </c>
    </row>
    <row r="145" spans="1:8" ht="24.75" customHeight="1" x14ac:dyDescent="0.2">
      <c r="A145" s="22" t="s">
        <v>7</v>
      </c>
      <c r="B145" s="4">
        <v>100</v>
      </c>
      <c r="C145" s="4" t="s">
        <v>11</v>
      </c>
      <c r="D145" s="14">
        <v>9</v>
      </c>
      <c r="E145" s="29" cm="1">
        <f t="array" ref="E1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145" s="12">
        <v>0</v>
      </c>
      <c r="G145" s="16">
        <f>IF(t_SuiviCommandes[[#This Row],[NB pièces]]&lt;MIN(plage),MIN(plage),MAX(plage))</f>
        <v>1</v>
      </c>
      <c r="H145" s="26">
        <v>43466</v>
      </c>
    </row>
    <row r="146" spans="1:8" ht="24.75" customHeight="1" x14ac:dyDescent="0.2">
      <c r="A146" s="22" t="s">
        <v>7</v>
      </c>
      <c r="B146" s="4">
        <v>78</v>
      </c>
      <c r="C146" s="4" t="s">
        <v>11</v>
      </c>
      <c r="D146" s="14">
        <v>5</v>
      </c>
      <c r="E146" s="29" cm="1">
        <f t="array" ref="E1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46" s="12">
        <v>2</v>
      </c>
      <c r="G146" s="16">
        <f>IF(t_SuiviCommandes[[#This Row],[NB pièces]]&lt;MIN(plage),MIN(plage),MAX(plage))</f>
        <v>3</v>
      </c>
      <c r="H146" s="26">
        <v>43466</v>
      </c>
    </row>
    <row r="147" spans="1:8" ht="24.75" customHeight="1" x14ac:dyDescent="0.2">
      <c r="A147" s="22" t="s">
        <v>7</v>
      </c>
      <c r="B147" s="4">
        <v>50</v>
      </c>
      <c r="C147" s="4" t="s">
        <v>11</v>
      </c>
      <c r="D147" s="14">
        <v>7</v>
      </c>
      <c r="E147" s="29" cm="1">
        <f t="array" ref="E1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47" s="12">
        <v>2</v>
      </c>
      <c r="G147" s="16">
        <f>IF(t_SuiviCommandes[[#This Row],[NB pièces]]&lt;MIN(plage),MIN(plage),MAX(plage))</f>
        <v>3</v>
      </c>
      <c r="H147" s="26">
        <v>43466</v>
      </c>
    </row>
    <row r="148" spans="1:8" ht="24.75" customHeight="1" x14ac:dyDescent="0.2">
      <c r="A148" s="22" t="s">
        <v>7</v>
      </c>
      <c r="B148" s="4">
        <v>50</v>
      </c>
      <c r="C148" s="4" t="s">
        <v>11</v>
      </c>
      <c r="D148" s="14">
        <v>3</v>
      </c>
      <c r="E148" s="29" cm="1">
        <f t="array" ref="E1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48" s="12">
        <v>2</v>
      </c>
      <c r="G148" s="16">
        <f>IF(t_SuiviCommandes[[#This Row],[NB pièces]]&lt;MIN(plage),MIN(plage),MAX(plage))</f>
        <v>3</v>
      </c>
      <c r="H148" s="26">
        <v>43466</v>
      </c>
    </row>
    <row r="149" spans="1:8" ht="24.75" customHeight="1" x14ac:dyDescent="0.2">
      <c r="A149" s="22" t="s">
        <v>7</v>
      </c>
      <c r="B149" s="4">
        <v>50</v>
      </c>
      <c r="C149" s="4" t="s">
        <v>11</v>
      </c>
      <c r="D149" s="14">
        <v>3</v>
      </c>
      <c r="E149" s="29" cm="1">
        <f t="array" ref="E1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49" s="12">
        <v>2</v>
      </c>
      <c r="G149" s="16">
        <f>IF(t_SuiviCommandes[[#This Row],[NB pièces]]&lt;MIN(plage),MIN(plage),MAX(plage))</f>
        <v>3</v>
      </c>
      <c r="H149" s="26">
        <v>43466</v>
      </c>
    </row>
    <row r="150" spans="1:8" ht="24.75" customHeight="1" x14ac:dyDescent="0.2">
      <c r="A150" s="22" t="s">
        <v>7</v>
      </c>
      <c r="B150" s="4">
        <v>50</v>
      </c>
      <c r="C150" s="4" t="s">
        <v>11</v>
      </c>
      <c r="D150" s="14">
        <v>3</v>
      </c>
      <c r="E150" s="29" t="e" cm="1" vm="1">
        <f t="array" ref="E1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50" s="12">
        <v>3</v>
      </c>
      <c r="G150" s="16" t="e" vm="2">
        <f>IF(t_SuiviCommandes[[#This Row],[NB pièces]]&lt;MIN(plage),MIN(plage),MAX(plage))</f>
        <v>#VALUE!</v>
      </c>
      <c r="H150" s="26">
        <v>43466</v>
      </c>
    </row>
    <row r="151" spans="1:8" ht="24.75" customHeight="1" x14ac:dyDescent="0.2">
      <c r="A151" s="22" t="s">
        <v>7</v>
      </c>
      <c r="B151" s="4">
        <v>40</v>
      </c>
      <c r="C151" s="4" t="s">
        <v>11</v>
      </c>
      <c r="D151" s="14">
        <v>3</v>
      </c>
      <c r="E151" s="29" cm="1">
        <f t="array" ref="E1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51" s="12">
        <v>1</v>
      </c>
      <c r="G151" s="16">
        <f>IF(t_SuiviCommandes[[#This Row],[NB pièces]]&lt;MIN(plage),MIN(plage),MAX(plage))</f>
        <v>3</v>
      </c>
      <c r="H151" s="26">
        <v>43466</v>
      </c>
    </row>
    <row r="152" spans="1:8" ht="24.75" customHeight="1" x14ac:dyDescent="0.2">
      <c r="A152" s="22" t="s">
        <v>7</v>
      </c>
      <c r="B152" s="4">
        <v>50</v>
      </c>
      <c r="C152" s="4" t="s">
        <v>11</v>
      </c>
      <c r="D152" s="14">
        <v>6</v>
      </c>
      <c r="E152" s="29" cm="1">
        <f t="array" ref="E1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52" s="12">
        <v>2</v>
      </c>
      <c r="G152" s="16">
        <f>IF(t_SuiviCommandes[[#This Row],[NB pièces]]&lt;MIN(plage),MIN(plage),MAX(plage))</f>
        <v>3</v>
      </c>
      <c r="H152" s="26">
        <v>43466</v>
      </c>
    </row>
    <row r="153" spans="1:8" ht="24.75" customHeight="1" x14ac:dyDescent="0.2">
      <c r="A153" s="22" t="s">
        <v>7</v>
      </c>
      <c r="B153" s="4">
        <v>40</v>
      </c>
      <c r="C153" s="4" t="s">
        <v>11</v>
      </c>
      <c r="D153" s="14">
        <v>6</v>
      </c>
      <c r="E153" s="29" cm="1">
        <f t="array" ref="E1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53" s="12">
        <v>1</v>
      </c>
      <c r="G153" s="16">
        <f>IF(t_SuiviCommandes[[#This Row],[NB pièces]]&lt;MIN(plage),MIN(plage),MAX(plage))</f>
        <v>3</v>
      </c>
      <c r="H153" s="26">
        <v>43466</v>
      </c>
    </row>
    <row r="154" spans="1:8" ht="24.75" customHeight="1" x14ac:dyDescent="0.2">
      <c r="A154" s="22" t="s">
        <v>7</v>
      </c>
      <c r="B154" s="4">
        <v>40</v>
      </c>
      <c r="C154" s="4" t="s">
        <v>11</v>
      </c>
      <c r="D154" s="14">
        <v>4</v>
      </c>
      <c r="E154" s="29" cm="1">
        <f t="array" ref="E1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54" s="12">
        <v>1</v>
      </c>
      <c r="G154" s="16">
        <f>IF(t_SuiviCommandes[[#This Row],[NB pièces]]&lt;MIN(plage),MIN(plage),MAX(plage))</f>
        <v>3</v>
      </c>
      <c r="H154" s="26">
        <v>43466</v>
      </c>
    </row>
    <row r="155" spans="1:8" ht="24.75" customHeight="1" x14ac:dyDescent="0.2">
      <c r="A155" s="22" t="s">
        <v>7</v>
      </c>
      <c r="B155" s="4">
        <v>78</v>
      </c>
      <c r="C155" s="4" t="s">
        <v>11</v>
      </c>
      <c r="D155" s="14">
        <v>3</v>
      </c>
      <c r="E155" s="29" t="e" cm="1" vm="1">
        <f t="array" ref="E1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55" s="12">
        <v>4</v>
      </c>
      <c r="G155" s="16" t="e" vm="2">
        <f>IF(t_SuiviCommandes[[#This Row],[NB pièces]]&lt;MIN(plage),MIN(plage),MAX(plage))</f>
        <v>#VALUE!</v>
      </c>
      <c r="H155" s="26">
        <v>43466</v>
      </c>
    </row>
    <row r="156" spans="1:8" ht="24.75" customHeight="1" x14ac:dyDescent="0.2">
      <c r="A156" s="22" t="s">
        <v>7</v>
      </c>
      <c r="B156" s="4">
        <v>50</v>
      </c>
      <c r="C156" s="4" t="s">
        <v>11</v>
      </c>
      <c r="D156" s="14">
        <v>10</v>
      </c>
      <c r="E156" s="29" cm="1">
        <f t="array" ref="E1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56" s="12">
        <v>2</v>
      </c>
      <c r="G156" s="16">
        <f>IF(t_SuiviCommandes[[#This Row],[NB pièces]]&lt;MIN(plage),MIN(plage),MAX(plage))</f>
        <v>3</v>
      </c>
      <c r="H156" s="26">
        <v>43466</v>
      </c>
    </row>
    <row r="157" spans="1:8" ht="24.75" customHeight="1" x14ac:dyDescent="0.2">
      <c r="A157" s="22" t="s">
        <v>7</v>
      </c>
      <c r="B157" s="4">
        <v>100</v>
      </c>
      <c r="C157" s="4" t="s">
        <v>11</v>
      </c>
      <c r="D157" s="14">
        <v>6</v>
      </c>
      <c r="E157" s="29" cm="1">
        <f t="array" ref="E1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157" s="12">
        <v>1</v>
      </c>
      <c r="G157" s="16">
        <f>IF(t_SuiviCommandes[[#This Row],[NB pièces]]&lt;MIN(plage),MIN(plage),MAX(plage))</f>
        <v>3</v>
      </c>
      <c r="H157" s="26">
        <v>43466</v>
      </c>
    </row>
    <row r="158" spans="1:8" ht="24.75" customHeight="1" x14ac:dyDescent="0.2">
      <c r="A158" s="22" t="s">
        <v>7</v>
      </c>
      <c r="B158" s="4">
        <v>50</v>
      </c>
      <c r="C158" s="4" t="s">
        <v>11</v>
      </c>
      <c r="D158" s="14">
        <v>3</v>
      </c>
      <c r="E158" s="29" t="e" cm="1" vm="1">
        <f t="array" ref="E1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58" s="12">
        <v>4</v>
      </c>
      <c r="G158" s="16" t="e" vm="2">
        <f>IF(t_SuiviCommandes[[#This Row],[NB pièces]]&lt;MIN(plage),MIN(plage),MAX(plage))</f>
        <v>#VALUE!</v>
      </c>
      <c r="H158" s="26">
        <v>43466</v>
      </c>
    </row>
    <row r="159" spans="1:8" ht="24.75" customHeight="1" x14ac:dyDescent="0.2">
      <c r="A159" s="22" t="s">
        <v>7</v>
      </c>
      <c r="B159" s="4">
        <v>50</v>
      </c>
      <c r="C159" s="4" t="s">
        <v>11</v>
      </c>
      <c r="D159" s="14">
        <v>5</v>
      </c>
      <c r="E159" s="29" t="e" cm="1" vm="1">
        <f t="array" ref="E1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59" s="12">
        <v>5</v>
      </c>
      <c r="G159" s="16" t="e" vm="2">
        <f>IF(t_SuiviCommandes[[#This Row],[NB pièces]]&lt;MIN(plage),MIN(plage),MAX(plage))</f>
        <v>#VALUE!</v>
      </c>
      <c r="H159" s="26">
        <v>43466</v>
      </c>
    </row>
    <row r="160" spans="1:8" ht="24.75" customHeight="1" x14ac:dyDescent="0.2">
      <c r="A160" s="22" t="s">
        <v>7</v>
      </c>
      <c r="B160" s="4">
        <v>50</v>
      </c>
      <c r="C160" s="4" t="s">
        <v>11</v>
      </c>
      <c r="D160" s="14">
        <v>3</v>
      </c>
      <c r="E160" s="29" t="e" cm="1" vm="1">
        <f t="array" ref="E1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60" s="12">
        <v>3</v>
      </c>
      <c r="G160" s="16" t="e" vm="2">
        <f>IF(t_SuiviCommandes[[#This Row],[NB pièces]]&lt;MIN(plage),MIN(plage),MAX(plage))</f>
        <v>#VALUE!</v>
      </c>
      <c r="H160" s="26">
        <v>43466</v>
      </c>
    </row>
    <row r="161" spans="1:8" ht="24.75" customHeight="1" x14ac:dyDescent="0.2">
      <c r="A161" s="22" t="s">
        <v>7</v>
      </c>
      <c r="B161" s="4">
        <v>50</v>
      </c>
      <c r="C161" s="4" t="s">
        <v>11</v>
      </c>
      <c r="D161" s="14">
        <v>4</v>
      </c>
      <c r="E161" s="29" cm="1">
        <f t="array" ref="E1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61" s="12">
        <v>1</v>
      </c>
      <c r="G161" s="16">
        <f>IF(t_SuiviCommandes[[#This Row],[NB pièces]]&lt;MIN(plage),MIN(plage),MAX(plage))</f>
        <v>3</v>
      </c>
      <c r="H161" s="26">
        <v>43466</v>
      </c>
    </row>
    <row r="162" spans="1:8" ht="24.75" customHeight="1" x14ac:dyDescent="0.2">
      <c r="A162" s="22" t="s">
        <v>7</v>
      </c>
      <c r="B162" s="4">
        <v>78</v>
      </c>
      <c r="C162" s="4" t="s">
        <v>11</v>
      </c>
      <c r="D162" s="14">
        <v>3</v>
      </c>
      <c r="E162" s="29" cm="1">
        <f t="array" ref="E1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62" s="12">
        <v>2</v>
      </c>
      <c r="G162" s="16">
        <f>IF(t_SuiviCommandes[[#This Row],[NB pièces]]&lt;MIN(plage),MIN(plage),MAX(plage))</f>
        <v>3</v>
      </c>
      <c r="H162" s="26">
        <v>43466</v>
      </c>
    </row>
    <row r="163" spans="1:8" ht="24.75" customHeight="1" x14ac:dyDescent="0.2">
      <c r="A163" s="22" t="s">
        <v>7</v>
      </c>
      <c r="B163" s="4">
        <v>50</v>
      </c>
      <c r="C163" s="4" t="s">
        <v>11</v>
      </c>
      <c r="D163" s="14">
        <v>5</v>
      </c>
      <c r="E163" s="29" cm="1">
        <f t="array" ref="E1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63" s="12">
        <v>2</v>
      </c>
      <c r="G163" s="16">
        <f>IF(t_SuiviCommandes[[#This Row],[NB pièces]]&lt;MIN(plage),MIN(plage),MAX(plage))</f>
        <v>3</v>
      </c>
      <c r="H163" s="26">
        <v>43466</v>
      </c>
    </row>
    <row r="164" spans="1:8" ht="24.75" customHeight="1" x14ac:dyDescent="0.2">
      <c r="A164" s="22" t="s">
        <v>7</v>
      </c>
      <c r="B164" s="4">
        <v>78</v>
      </c>
      <c r="C164" s="4" t="s">
        <v>11</v>
      </c>
      <c r="D164" s="14">
        <v>3</v>
      </c>
      <c r="E164" s="29" t="e" cm="1" vm="1">
        <f t="array" ref="E1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64" s="12">
        <v>4</v>
      </c>
      <c r="G164" s="16" t="e" vm="2">
        <f>IF(t_SuiviCommandes[[#This Row],[NB pièces]]&lt;MIN(plage),MIN(plage),MAX(plage))</f>
        <v>#VALUE!</v>
      </c>
      <c r="H164" s="26">
        <v>43466</v>
      </c>
    </row>
    <row r="165" spans="1:8" ht="24.75" customHeight="1" x14ac:dyDescent="0.2">
      <c r="A165" s="22" t="s">
        <v>7</v>
      </c>
      <c r="B165" s="4">
        <v>50</v>
      </c>
      <c r="C165" s="4" t="s">
        <v>11</v>
      </c>
      <c r="D165" s="14">
        <v>5</v>
      </c>
      <c r="E165" s="29" cm="1">
        <f t="array" ref="E1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65" s="12">
        <v>1</v>
      </c>
      <c r="G165" s="16">
        <f>IF(t_SuiviCommandes[[#This Row],[NB pièces]]&lt;MIN(plage),MIN(plage),MAX(plage))</f>
        <v>3</v>
      </c>
      <c r="H165" s="26">
        <v>43466</v>
      </c>
    </row>
    <row r="166" spans="1:8" ht="24.75" customHeight="1" x14ac:dyDescent="0.2">
      <c r="A166" s="22" t="s">
        <v>7</v>
      </c>
      <c r="B166" s="4">
        <v>50</v>
      </c>
      <c r="C166" s="4" t="s">
        <v>11</v>
      </c>
      <c r="D166" s="14">
        <v>10</v>
      </c>
      <c r="E166" s="29" cm="1">
        <f t="array" ref="E1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66" s="12">
        <v>2</v>
      </c>
      <c r="G166" s="16">
        <f>IF(t_SuiviCommandes[[#This Row],[NB pièces]]&lt;MIN(plage),MIN(plage),MAX(plage))</f>
        <v>3</v>
      </c>
      <c r="H166" s="26">
        <v>43466</v>
      </c>
    </row>
    <row r="167" spans="1:8" ht="24.75" customHeight="1" x14ac:dyDescent="0.2">
      <c r="A167" s="22" t="s">
        <v>7</v>
      </c>
      <c r="B167" s="4">
        <v>50</v>
      </c>
      <c r="C167" s="4" t="s">
        <v>11</v>
      </c>
      <c r="D167" s="14">
        <v>9</v>
      </c>
      <c r="E167" s="29" cm="1">
        <f t="array" ref="E1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67" s="12">
        <v>1</v>
      </c>
      <c r="G167" s="16">
        <f>IF(t_SuiviCommandes[[#This Row],[NB pièces]]&lt;MIN(plage),MIN(plage),MAX(plage))</f>
        <v>3</v>
      </c>
      <c r="H167" s="26">
        <v>43466</v>
      </c>
    </row>
    <row r="168" spans="1:8" ht="24.75" customHeight="1" x14ac:dyDescent="0.2">
      <c r="A168" s="22" t="s">
        <v>7</v>
      </c>
      <c r="B168" s="4">
        <v>50</v>
      </c>
      <c r="C168" s="4" t="s">
        <v>11</v>
      </c>
      <c r="D168" s="14">
        <v>5</v>
      </c>
      <c r="E168" s="29" cm="1">
        <f t="array" ref="E1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68" s="12">
        <v>1</v>
      </c>
      <c r="G168" s="16">
        <f>IF(t_SuiviCommandes[[#This Row],[NB pièces]]&lt;MIN(plage),MIN(plage),MAX(plage))</f>
        <v>3</v>
      </c>
      <c r="H168" s="26">
        <v>43466</v>
      </c>
    </row>
    <row r="169" spans="1:8" ht="24.75" customHeight="1" x14ac:dyDescent="0.2">
      <c r="A169" s="22" t="s">
        <v>7</v>
      </c>
      <c r="B169" s="4">
        <v>50</v>
      </c>
      <c r="C169" s="4" t="s">
        <v>11</v>
      </c>
      <c r="D169" s="14">
        <v>3</v>
      </c>
      <c r="E169" s="29" cm="1">
        <f t="array" ref="E1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69" s="12">
        <v>1</v>
      </c>
      <c r="G169" s="16">
        <f>IF(t_SuiviCommandes[[#This Row],[NB pièces]]&lt;MIN(plage),MIN(plage),MAX(plage))</f>
        <v>3</v>
      </c>
      <c r="H169" s="26">
        <v>43466</v>
      </c>
    </row>
    <row r="170" spans="1:8" ht="24.75" customHeight="1" x14ac:dyDescent="0.2">
      <c r="A170" s="22" t="s">
        <v>7</v>
      </c>
      <c r="B170" s="4">
        <v>78</v>
      </c>
      <c r="C170" s="4" t="s">
        <v>11</v>
      </c>
      <c r="D170" s="14">
        <v>10</v>
      </c>
      <c r="E170" s="29" cm="1">
        <f t="array" ref="E1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70" s="12">
        <v>2</v>
      </c>
      <c r="G170" s="16">
        <f>IF(t_SuiviCommandes[[#This Row],[NB pièces]]&lt;MIN(plage),MIN(plage),MAX(plage))</f>
        <v>3</v>
      </c>
      <c r="H170" s="26">
        <v>43466</v>
      </c>
    </row>
    <row r="171" spans="1:8" ht="24.75" customHeight="1" x14ac:dyDescent="0.2">
      <c r="A171" s="22" t="s">
        <v>7</v>
      </c>
      <c r="B171" s="4">
        <v>50</v>
      </c>
      <c r="C171" s="4" t="s">
        <v>11</v>
      </c>
      <c r="D171" s="14">
        <v>4</v>
      </c>
      <c r="E171" s="29" t="e" cm="1" vm="1">
        <f t="array" ref="E1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71" s="12">
        <v>3</v>
      </c>
      <c r="G171" s="16" t="e" vm="2">
        <f>IF(t_SuiviCommandes[[#This Row],[NB pièces]]&lt;MIN(plage),MIN(plage),MAX(plage))</f>
        <v>#VALUE!</v>
      </c>
      <c r="H171" s="26">
        <v>43466</v>
      </c>
    </row>
    <row r="172" spans="1:8" ht="24.75" customHeight="1" x14ac:dyDescent="0.2">
      <c r="A172" s="22" t="s">
        <v>7</v>
      </c>
      <c r="B172" s="4">
        <v>50</v>
      </c>
      <c r="C172" s="4" t="s">
        <v>11</v>
      </c>
      <c r="D172" s="14">
        <v>10</v>
      </c>
      <c r="E172" s="29" cm="1">
        <f t="array" ref="E1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72" s="12">
        <v>1</v>
      </c>
      <c r="G172" s="16">
        <f>IF(t_SuiviCommandes[[#This Row],[NB pièces]]&lt;MIN(plage),MIN(plage),MAX(plage))</f>
        <v>3</v>
      </c>
      <c r="H172" s="26">
        <v>43466</v>
      </c>
    </row>
    <row r="173" spans="1:8" ht="24.75" customHeight="1" x14ac:dyDescent="0.2">
      <c r="A173" s="22" t="s">
        <v>7</v>
      </c>
      <c r="B173" s="4">
        <v>78</v>
      </c>
      <c r="C173" s="4" t="s">
        <v>11</v>
      </c>
      <c r="D173" s="14">
        <v>16</v>
      </c>
      <c r="E173" s="29" cm="1">
        <f t="array" ref="E1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173" s="12">
        <v>1</v>
      </c>
      <c r="G173" s="16">
        <f>IF(t_SuiviCommandes[[#This Row],[NB pièces]]&lt;MIN(plage),MIN(plage),MAX(plage))</f>
        <v>3</v>
      </c>
      <c r="H173" s="26">
        <v>43466</v>
      </c>
    </row>
    <row r="174" spans="1:8" ht="24.75" customHeight="1" x14ac:dyDescent="0.2">
      <c r="A174" s="22" t="s">
        <v>7</v>
      </c>
      <c r="B174" s="4">
        <v>50</v>
      </c>
      <c r="C174" s="4" t="s">
        <v>11</v>
      </c>
      <c r="D174" s="14">
        <v>4</v>
      </c>
      <c r="E174" s="29" t="e" cm="1" vm="1">
        <f t="array" ref="E1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74" s="12">
        <v>4</v>
      </c>
      <c r="G174" s="16" t="e" vm="2">
        <f>IF(t_SuiviCommandes[[#This Row],[NB pièces]]&lt;MIN(plage),MIN(plage),MAX(plage))</f>
        <v>#VALUE!</v>
      </c>
      <c r="H174" s="26">
        <v>43466</v>
      </c>
    </row>
    <row r="175" spans="1:8" ht="24.75" customHeight="1" x14ac:dyDescent="0.2">
      <c r="A175" s="22" t="s">
        <v>7</v>
      </c>
      <c r="B175" s="4">
        <v>100</v>
      </c>
      <c r="C175" s="4" t="s">
        <v>11</v>
      </c>
      <c r="D175" s="14">
        <v>7</v>
      </c>
      <c r="E175" s="29" cm="1">
        <f t="array" ref="E1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175" s="12">
        <v>1</v>
      </c>
      <c r="G175" s="16">
        <f>IF(t_SuiviCommandes[[#This Row],[NB pièces]]&lt;MIN(plage),MIN(plage),MAX(plage))</f>
        <v>3</v>
      </c>
      <c r="H175" s="26">
        <v>43466</v>
      </c>
    </row>
    <row r="176" spans="1:8" ht="24.75" customHeight="1" x14ac:dyDescent="0.2">
      <c r="A176" s="22" t="s">
        <v>7</v>
      </c>
      <c r="B176" s="4">
        <v>100</v>
      </c>
      <c r="C176" s="4" t="s">
        <v>11</v>
      </c>
      <c r="D176" s="14">
        <v>3</v>
      </c>
      <c r="E176" s="29" cm="1">
        <f t="array" ref="E1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176" s="12">
        <v>1</v>
      </c>
      <c r="G176" s="16">
        <f>IF(t_SuiviCommandes[[#This Row],[NB pièces]]&lt;MIN(plage),MIN(plage),MAX(plage))</f>
        <v>3</v>
      </c>
      <c r="H176" s="26">
        <v>43466</v>
      </c>
    </row>
    <row r="177" spans="1:8" ht="24.75" customHeight="1" x14ac:dyDescent="0.2">
      <c r="A177" s="22" t="s">
        <v>7</v>
      </c>
      <c r="B177" s="4">
        <v>50</v>
      </c>
      <c r="C177" s="4" t="s">
        <v>11</v>
      </c>
      <c r="D177" s="14">
        <v>6</v>
      </c>
      <c r="E177" s="29" t="e" cm="1" vm="1">
        <f t="array" ref="E1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77" s="12">
        <v>4</v>
      </c>
      <c r="G177" s="16" t="e" vm="2">
        <f>IF(t_SuiviCommandes[[#This Row],[NB pièces]]&lt;MIN(plage),MIN(plage),MAX(plage))</f>
        <v>#VALUE!</v>
      </c>
      <c r="H177" s="26">
        <v>43466</v>
      </c>
    </row>
    <row r="178" spans="1:8" ht="24.75" customHeight="1" x14ac:dyDescent="0.2">
      <c r="A178" s="22" t="s">
        <v>7</v>
      </c>
      <c r="B178" s="4">
        <v>78</v>
      </c>
      <c r="C178" s="4" t="s">
        <v>11</v>
      </c>
      <c r="D178" s="14">
        <v>3</v>
      </c>
      <c r="E178" s="29" cm="1">
        <f t="array" ref="E1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78" s="12">
        <v>2</v>
      </c>
      <c r="G178" s="16">
        <f>IF(t_SuiviCommandes[[#This Row],[NB pièces]]&lt;MIN(plage),MIN(plage),MAX(plage))</f>
        <v>3</v>
      </c>
      <c r="H178" s="26">
        <v>43466</v>
      </c>
    </row>
    <row r="179" spans="1:8" ht="24.75" customHeight="1" x14ac:dyDescent="0.2">
      <c r="A179" s="22" t="s">
        <v>7</v>
      </c>
      <c r="B179" s="4">
        <v>50</v>
      </c>
      <c r="C179" s="4" t="s">
        <v>11</v>
      </c>
      <c r="D179" s="14">
        <v>2</v>
      </c>
      <c r="E179" s="29" cm="1">
        <f t="array" ref="E1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179" s="12">
        <v>0</v>
      </c>
      <c r="G179" s="16">
        <f>IF(t_SuiviCommandes[[#This Row],[NB pièces]]&lt;MIN(plage),MIN(plage),MAX(plage))</f>
        <v>1</v>
      </c>
      <c r="H179" s="26">
        <v>43466</v>
      </c>
    </row>
    <row r="180" spans="1:8" ht="24.75" customHeight="1" x14ac:dyDescent="0.2">
      <c r="A180" s="22" t="s">
        <v>7</v>
      </c>
      <c r="B180" s="4">
        <v>40</v>
      </c>
      <c r="C180" s="4" t="s">
        <v>11</v>
      </c>
      <c r="D180" s="14">
        <v>3</v>
      </c>
      <c r="E180" s="29" cm="1">
        <f t="array" ref="E1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80" s="12">
        <v>1</v>
      </c>
      <c r="G180" s="16">
        <f>IF(t_SuiviCommandes[[#This Row],[NB pièces]]&lt;MIN(plage),MIN(plage),MAX(plage))</f>
        <v>3</v>
      </c>
      <c r="H180" s="26">
        <v>43466</v>
      </c>
    </row>
    <row r="181" spans="1:8" ht="24.75" customHeight="1" x14ac:dyDescent="0.2">
      <c r="A181" s="22" t="s">
        <v>7</v>
      </c>
      <c r="B181" s="4">
        <v>40</v>
      </c>
      <c r="C181" s="4" t="s">
        <v>11</v>
      </c>
      <c r="D181" s="14">
        <v>7</v>
      </c>
      <c r="E181" s="29" cm="1">
        <f t="array" ref="E1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181" s="12">
        <v>2</v>
      </c>
      <c r="G181" s="16">
        <f>IF(t_SuiviCommandes[[#This Row],[NB pièces]]&lt;MIN(plage),MIN(plage),MAX(plage))</f>
        <v>3</v>
      </c>
      <c r="H181" s="26">
        <v>43466</v>
      </c>
    </row>
    <row r="182" spans="1:8" ht="24.75" customHeight="1" x14ac:dyDescent="0.2">
      <c r="A182" s="22" t="s">
        <v>7</v>
      </c>
      <c r="B182" s="4">
        <v>40</v>
      </c>
      <c r="C182" s="4" t="s">
        <v>11</v>
      </c>
      <c r="D182" s="14">
        <v>4</v>
      </c>
      <c r="E182" s="29" cm="1">
        <f t="array" ref="E1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182" s="12">
        <v>1</v>
      </c>
      <c r="G182" s="16">
        <f>IF(t_SuiviCommandes[[#This Row],[NB pièces]]&lt;MIN(plage),MIN(plage),MAX(plage))</f>
        <v>3</v>
      </c>
      <c r="H182" s="26">
        <v>43466</v>
      </c>
    </row>
    <row r="183" spans="1:8" ht="24.75" customHeight="1" x14ac:dyDescent="0.2">
      <c r="A183" s="22" t="s">
        <v>7</v>
      </c>
      <c r="B183" s="4">
        <v>50</v>
      </c>
      <c r="C183" s="4" t="s">
        <v>11</v>
      </c>
      <c r="D183" s="14">
        <v>5</v>
      </c>
      <c r="E183" s="29" cm="1">
        <f t="array" ref="E1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83" s="12">
        <v>1</v>
      </c>
      <c r="G183" s="16">
        <f>IF(t_SuiviCommandes[[#This Row],[NB pièces]]&lt;MIN(plage),MIN(plage),MAX(plage))</f>
        <v>3</v>
      </c>
      <c r="H183" s="26">
        <v>43466</v>
      </c>
    </row>
    <row r="184" spans="1:8" ht="24.75" customHeight="1" x14ac:dyDescent="0.2">
      <c r="A184" s="22" t="s">
        <v>7</v>
      </c>
      <c r="B184" s="4">
        <v>50</v>
      </c>
      <c r="C184" s="4" t="s">
        <v>11</v>
      </c>
      <c r="D184" s="14">
        <v>8</v>
      </c>
      <c r="E184" s="29" cm="1">
        <f t="array" ref="E1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84" s="12">
        <v>2</v>
      </c>
      <c r="G184" s="16">
        <f>IF(t_SuiviCommandes[[#This Row],[NB pièces]]&lt;MIN(plage),MIN(plage),MAX(plage))</f>
        <v>3</v>
      </c>
      <c r="H184" s="26">
        <v>43466</v>
      </c>
    </row>
    <row r="185" spans="1:8" ht="24.75" customHeight="1" x14ac:dyDescent="0.2">
      <c r="A185" s="22" t="s">
        <v>7</v>
      </c>
      <c r="B185" s="4">
        <v>50</v>
      </c>
      <c r="C185" s="4" t="s">
        <v>11</v>
      </c>
      <c r="D185" s="14">
        <v>3</v>
      </c>
      <c r="E185" s="29" t="e" cm="1" vm="1">
        <f t="array" ref="E1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85" s="12">
        <v>4</v>
      </c>
      <c r="G185" s="16" t="e" vm="2">
        <f>IF(t_SuiviCommandes[[#This Row],[NB pièces]]&lt;MIN(plage),MIN(plage),MAX(plage))</f>
        <v>#VALUE!</v>
      </c>
      <c r="H185" s="26">
        <v>43466</v>
      </c>
    </row>
    <row r="186" spans="1:8" ht="24.75" customHeight="1" x14ac:dyDescent="0.2">
      <c r="A186" s="22" t="s">
        <v>7</v>
      </c>
      <c r="B186" s="4">
        <v>50</v>
      </c>
      <c r="C186" s="4" t="s">
        <v>11</v>
      </c>
      <c r="D186" s="14">
        <v>3</v>
      </c>
      <c r="E186" s="29" cm="1">
        <f t="array" ref="E1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86" s="12">
        <v>2</v>
      </c>
      <c r="G186" s="16">
        <f>IF(t_SuiviCommandes[[#This Row],[NB pièces]]&lt;MIN(plage),MIN(plage),MAX(plage))</f>
        <v>3</v>
      </c>
      <c r="H186" s="26">
        <v>43466</v>
      </c>
    </row>
    <row r="187" spans="1:8" ht="24.75" customHeight="1" x14ac:dyDescent="0.2">
      <c r="A187" s="22" t="s">
        <v>7</v>
      </c>
      <c r="B187" s="4">
        <v>78</v>
      </c>
      <c r="C187" s="4" t="s">
        <v>11</v>
      </c>
      <c r="D187" s="14">
        <v>4</v>
      </c>
      <c r="E187" s="29" cm="1">
        <f t="array" ref="E1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187" s="12">
        <v>1</v>
      </c>
      <c r="G187" s="16">
        <f>IF(t_SuiviCommandes[[#This Row],[NB pièces]]&lt;MIN(plage),MIN(plage),MAX(plage))</f>
        <v>3</v>
      </c>
      <c r="H187" s="26">
        <v>43466</v>
      </c>
    </row>
    <row r="188" spans="1:8" ht="24.75" customHeight="1" x14ac:dyDescent="0.2">
      <c r="A188" s="22" t="s">
        <v>7</v>
      </c>
      <c r="B188" s="4">
        <v>50</v>
      </c>
      <c r="C188" s="4" t="s">
        <v>11</v>
      </c>
      <c r="D188" s="14">
        <v>10</v>
      </c>
      <c r="E188" s="29" cm="1">
        <f t="array" ref="E1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88" s="12">
        <v>1</v>
      </c>
      <c r="G188" s="16">
        <f>IF(t_SuiviCommandes[[#This Row],[NB pièces]]&lt;MIN(plage),MIN(plage),MAX(plage))</f>
        <v>3</v>
      </c>
      <c r="H188" s="26">
        <v>43466</v>
      </c>
    </row>
    <row r="189" spans="1:8" ht="24.75" customHeight="1" x14ac:dyDescent="0.2">
      <c r="A189" s="22" t="s">
        <v>7</v>
      </c>
      <c r="B189" s="4">
        <v>78</v>
      </c>
      <c r="C189" s="4" t="s">
        <v>11</v>
      </c>
      <c r="D189" s="14">
        <v>5</v>
      </c>
      <c r="E189" s="29" cm="1">
        <f t="array" ref="E1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189" s="12">
        <v>1</v>
      </c>
      <c r="G189" s="16">
        <f>IF(t_SuiviCommandes[[#This Row],[NB pièces]]&lt;MIN(plage),MIN(plage),MAX(plage))</f>
        <v>3</v>
      </c>
      <c r="H189" s="26">
        <v>43466</v>
      </c>
    </row>
    <row r="190" spans="1:8" ht="24.75" customHeight="1" x14ac:dyDescent="0.2">
      <c r="A190" s="22" t="s">
        <v>7</v>
      </c>
      <c r="B190" s="4">
        <v>100</v>
      </c>
      <c r="C190" s="4" t="s">
        <v>10</v>
      </c>
      <c r="D190" s="14">
        <v>3</v>
      </c>
      <c r="E190" s="29" cm="1">
        <f t="array" ref="E1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190" s="12">
        <v>0</v>
      </c>
      <c r="G190" s="16">
        <f>IF(t_SuiviCommandes[[#This Row],[NB pièces]]&lt;MIN(plage),MIN(plage),MAX(plage))</f>
        <v>1</v>
      </c>
      <c r="H190" s="26">
        <v>43466</v>
      </c>
    </row>
    <row r="191" spans="1:8" ht="24.75" customHeight="1" x14ac:dyDescent="0.2">
      <c r="A191" s="22" t="s">
        <v>7</v>
      </c>
      <c r="B191" s="4">
        <v>50</v>
      </c>
      <c r="C191" s="4" t="s">
        <v>11</v>
      </c>
      <c r="D191" s="14">
        <v>9</v>
      </c>
      <c r="E191" s="29" cm="1">
        <f t="array" ref="E1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91" s="12">
        <v>2</v>
      </c>
      <c r="G191" s="16">
        <f>IF(t_SuiviCommandes[[#This Row],[NB pièces]]&lt;MIN(plage),MIN(plage),MAX(plage))</f>
        <v>3</v>
      </c>
      <c r="H191" s="26">
        <v>43466</v>
      </c>
    </row>
    <row r="192" spans="1:8" ht="24.75" customHeight="1" x14ac:dyDescent="0.2">
      <c r="A192" s="22" t="s">
        <v>7</v>
      </c>
      <c r="B192" s="4">
        <v>50</v>
      </c>
      <c r="C192" s="4" t="s">
        <v>11</v>
      </c>
      <c r="D192" s="14">
        <v>2</v>
      </c>
      <c r="E192" s="29" cm="1">
        <f t="array" ref="E1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92" s="12">
        <v>1</v>
      </c>
      <c r="G192" s="16">
        <f>IF(t_SuiviCommandes[[#This Row],[NB pièces]]&lt;MIN(plage),MIN(plage),MAX(plage))</f>
        <v>3</v>
      </c>
      <c r="H192" s="26">
        <v>43466</v>
      </c>
    </row>
    <row r="193" spans="1:8" ht="24.75" customHeight="1" x14ac:dyDescent="0.2">
      <c r="A193" s="22" t="s">
        <v>7</v>
      </c>
      <c r="B193" s="4">
        <v>78</v>
      </c>
      <c r="C193" s="4" t="s">
        <v>11</v>
      </c>
      <c r="D193" s="14">
        <v>1</v>
      </c>
      <c r="E193" s="29" cm="1">
        <f t="array" ref="E1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22</v>
      </c>
      <c r="F193" s="12">
        <v>1</v>
      </c>
      <c r="G193" s="16">
        <f>IF(t_SuiviCommandes[[#This Row],[NB pièces]]&lt;MIN(plage),MIN(plage),MAX(plage))</f>
        <v>2</v>
      </c>
      <c r="H193" s="26">
        <v>43466</v>
      </c>
    </row>
    <row r="194" spans="1:8" ht="24.75" customHeight="1" x14ac:dyDescent="0.2">
      <c r="A194" s="22" t="s">
        <v>7</v>
      </c>
      <c r="B194" s="4">
        <v>78</v>
      </c>
      <c r="C194" s="4" t="s">
        <v>11</v>
      </c>
      <c r="D194" s="14">
        <v>5</v>
      </c>
      <c r="E194" s="29" t="e" cm="1" vm="1">
        <f t="array" ref="E1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94" s="12">
        <v>4</v>
      </c>
      <c r="G194" s="16" t="e" vm="2">
        <f>IF(t_SuiviCommandes[[#This Row],[NB pièces]]&lt;MIN(plage),MIN(plage),MAX(plage))</f>
        <v>#VALUE!</v>
      </c>
      <c r="H194" s="26">
        <v>43466</v>
      </c>
    </row>
    <row r="195" spans="1:8" ht="24.75" customHeight="1" x14ac:dyDescent="0.2">
      <c r="A195" s="22" t="s">
        <v>7</v>
      </c>
      <c r="B195" s="4">
        <v>50</v>
      </c>
      <c r="C195" s="4" t="s">
        <v>11</v>
      </c>
      <c r="D195" s="14">
        <v>10</v>
      </c>
      <c r="E195" s="29" cm="1">
        <f t="array" ref="E1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195" s="12">
        <v>1</v>
      </c>
      <c r="G195" s="16">
        <f>IF(t_SuiviCommandes[[#This Row],[NB pièces]]&lt;MIN(plage),MIN(plage),MAX(plage))</f>
        <v>3</v>
      </c>
      <c r="H195" s="26">
        <v>43466</v>
      </c>
    </row>
    <row r="196" spans="1:8" ht="24.75" customHeight="1" x14ac:dyDescent="0.2">
      <c r="A196" s="22" t="s">
        <v>7</v>
      </c>
      <c r="B196" s="4">
        <v>50</v>
      </c>
      <c r="C196" s="4" t="s">
        <v>11</v>
      </c>
      <c r="D196" s="14">
        <v>4</v>
      </c>
      <c r="E196" s="29" t="e" cm="1" vm="1">
        <f t="array" ref="E1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196" s="12">
        <v>3</v>
      </c>
      <c r="G196" s="16" t="e" vm="2">
        <f>IF(t_SuiviCommandes[[#This Row],[NB pièces]]&lt;MIN(plage),MIN(plage),MAX(plage))</f>
        <v>#VALUE!</v>
      </c>
      <c r="H196" s="26">
        <v>43466</v>
      </c>
    </row>
    <row r="197" spans="1:8" ht="24.75" customHeight="1" x14ac:dyDescent="0.2">
      <c r="A197" s="22" t="s">
        <v>7</v>
      </c>
      <c r="B197" s="4">
        <v>40</v>
      </c>
      <c r="C197" s="4" t="s">
        <v>11</v>
      </c>
      <c r="D197" s="14">
        <v>3</v>
      </c>
      <c r="E197" s="29" cm="1">
        <f t="array" ref="E1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197" s="12">
        <v>2</v>
      </c>
      <c r="G197" s="16">
        <f>IF(t_SuiviCommandes[[#This Row],[NB pièces]]&lt;MIN(plage),MIN(plage),MAX(plage))</f>
        <v>3</v>
      </c>
      <c r="H197" s="26">
        <v>43466</v>
      </c>
    </row>
    <row r="198" spans="1:8" ht="24.75" customHeight="1" x14ac:dyDescent="0.2">
      <c r="A198" s="22" t="s">
        <v>7</v>
      </c>
      <c r="B198" s="4">
        <v>26</v>
      </c>
      <c r="C198" s="4" t="s">
        <v>11</v>
      </c>
      <c r="D198" s="14">
        <v>4</v>
      </c>
      <c r="E198" s="29" cm="1">
        <f t="array" ref="E1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198" s="12">
        <v>1</v>
      </c>
      <c r="G198" s="16">
        <f>IF(t_SuiviCommandes[[#This Row],[NB pièces]]&lt;MIN(plage),MIN(plage),MAX(plage))</f>
        <v>3</v>
      </c>
      <c r="H198" s="26">
        <v>43466</v>
      </c>
    </row>
    <row r="199" spans="1:8" ht="24.75" customHeight="1" x14ac:dyDescent="0.2">
      <c r="A199" s="22" t="s">
        <v>7</v>
      </c>
      <c r="B199" s="4">
        <v>78</v>
      </c>
      <c r="C199" s="4" t="s">
        <v>11</v>
      </c>
      <c r="D199" s="14">
        <v>4</v>
      </c>
      <c r="E199" s="29" cm="1">
        <f t="array" ref="E1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199" s="12">
        <v>2</v>
      </c>
      <c r="G199" s="16">
        <f>IF(t_SuiviCommandes[[#This Row],[NB pièces]]&lt;MIN(plage),MIN(plage),MAX(plage))</f>
        <v>3</v>
      </c>
      <c r="H199" s="26">
        <v>43466</v>
      </c>
    </row>
    <row r="200" spans="1:8" ht="24.75" customHeight="1" x14ac:dyDescent="0.2">
      <c r="A200" s="22" t="s">
        <v>7</v>
      </c>
      <c r="B200" s="4">
        <v>78</v>
      </c>
      <c r="C200" s="4" t="s">
        <v>11</v>
      </c>
      <c r="D200" s="14">
        <v>4</v>
      </c>
      <c r="E200" s="29" t="e" cm="1" vm="1">
        <f t="array" ref="E2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00" s="12">
        <v>3</v>
      </c>
      <c r="G200" s="16" t="e" vm="2">
        <f>IF(t_SuiviCommandes[[#This Row],[NB pièces]]&lt;MIN(plage),MIN(plage),MAX(plage))</f>
        <v>#VALUE!</v>
      </c>
      <c r="H200" s="26">
        <v>43466</v>
      </c>
    </row>
    <row r="201" spans="1:8" ht="24.75" customHeight="1" x14ac:dyDescent="0.2">
      <c r="A201" s="22" t="s">
        <v>7</v>
      </c>
      <c r="B201" s="4">
        <v>40</v>
      </c>
      <c r="C201" s="4" t="s">
        <v>11</v>
      </c>
      <c r="D201" s="14">
        <v>4</v>
      </c>
      <c r="E201" s="29" cm="1">
        <f t="array" ref="E2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201" s="12">
        <v>2</v>
      </c>
      <c r="G201" s="16">
        <f>IF(t_SuiviCommandes[[#This Row],[NB pièces]]&lt;MIN(plage),MIN(plage),MAX(plage))</f>
        <v>3</v>
      </c>
      <c r="H201" s="26">
        <v>43466</v>
      </c>
    </row>
    <row r="202" spans="1:8" ht="24.75" customHeight="1" x14ac:dyDescent="0.2">
      <c r="A202" s="22" t="s">
        <v>7</v>
      </c>
      <c r="B202" s="4">
        <v>50</v>
      </c>
      <c r="C202" s="4" t="s">
        <v>11</v>
      </c>
      <c r="D202" s="14">
        <v>6</v>
      </c>
      <c r="E202" s="29" cm="1">
        <f t="array" ref="E2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02" s="12">
        <v>2</v>
      </c>
      <c r="G202" s="16">
        <f>IF(t_SuiviCommandes[[#This Row],[NB pièces]]&lt;MIN(plage),MIN(plage),MAX(plage))</f>
        <v>3</v>
      </c>
      <c r="H202" s="26">
        <v>43466</v>
      </c>
    </row>
    <row r="203" spans="1:8" ht="24.75" customHeight="1" x14ac:dyDescent="0.2">
      <c r="A203" s="22" t="s">
        <v>7</v>
      </c>
      <c r="B203" s="4">
        <v>50</v>
      </c>
      <c r="C203" s="4" t="s">
        <v>11</v>
      </c>
      <c r="D203" s="14">
        <v>2</v>
      </c>
      <c r="E203" s="29" cm="1">
        <f t="array" ref="E2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203" s="12">
        <v>0</v>
      </c>
      <c r="G203" s="16">
        <f>IF(t_SuiviCommandes[[#This Row],[NB pièces]]&lt;MIN(plage),MIN(plage),MAX(plage))</f>
        <v>1</v>
      </c>
      <c r="H203" s="26">
        <v>43466</v>
      </c>
    </row>
    <row r="204" spans="1:8" ht="24.75" customHeight="1" x14ac:dyDescent="0.2">
      <c r="A204" s="22" t="s">
        <v>7</v>
      </c>
      <c r="B204" s="4">
        <v>40</v>
      </c>
      <c r="C204" s="4" t="s">
        <v>11</v>
      </c>
      <c r="D204" s="14">
        <v>4</v>
      </c>
      <c r="E204" s="29" cm="1">
        <f t="array" ref="E2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204" s="12">
        <v>2</v>
      </c>
      <c r="G204" s="16">
        <f>IF(t_SuiviCommandes[[#This Row],[NB pièces]]&lt;MIN(plage),MIN(plage),MAX(plage))</f>
        <v>3</v>
      </c>
      <c r="H204" s="26">
        <v>43466</v>
      </c>
    </row>
    <row r="205" spans="1:8" ht="24.75" customHeight="1" x14ac:dyDescent="0.2">
      <c r="A205" s="22" t="s">
        <v>7</v>
      </c>
      <c r="B205" s="4">
        <v>78</v>
      </c>
      <c r="C205" s="4" t="s">
        <v>11</v>
      </c>
      <c r="D205" s="14">
        <v>4</v>
      </c>
      <c r="E205" s="29" t="e" cm="1" vm="1">
        <f t="array" ref="E2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05" s="12">
        <v>3</v>
      </c>
      <c r="G205" s="16" t="e" vm="2">
        <f>IF(t_SuiviCommandes[[#This Row],[NB pièces]]&lt;MIN(plage),MIN(plage),MAX(plage))</f>
        <v>#VALUE!</v>
      </c>
      <c r="H205" s="26">
        <v>43466</v>
      </c>
    </row>
    <row r="206" spans="1:8" ht="24.75" customHeight="1" x14ac:dyDescent="0.2">
      <c r="A206" s="22" t="s">
        <v>7</v>
      </c>
      <c r="B206" s="4">
        <v>78</v>
      </c>
      <c r="C206" s="4" t="s">
        <v>11</v>
      </c>
      <c r="D206" s="14">
        <v>2</v>
      </c>
      <c r="E206" s="29" cm="1">
        <f t="array" ref="E2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06" s="12">
        <v>0</v>
      </c>
      <c r="G206" s="16">
        <f>IF(t_SuiviCommandes[[#This Row],[NB pièces]]&lt;MIN(plage),MIN(plage),MAX(plage))</f>
        <v>1</v>
      </c>
      <c r="H206" s="26">
        <v>43466</v>
      </c>
    </row>
    <row r="207" spans="1:8" ht="24.75" customHeight="1" x14ac:dyDescent="0.2">
      <c r="A207" s="22" t="s">
        <v>7</v>
      </c>
      <c r="B207" s="4">
        <v>78</v>
      </c>
      <c r="C207" s="4" t="s">
        <v>11</v>
      </c>
      <c r="D207" s="14">
        <v>1</v>
      </c>
      <c r="E207" s="29" cm="1">
        <f t="array" ref="E2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07" s="12">
        <v>0</v>
      </c>
      <c r="G207" s="16">
        <f>IF(t_SuiviCommandes[[#This Row],[NB pièces]]&lt;MIN(plage),MIN(plage),MAX(plage))</f>
        <v>1</v>
      </c>
      <c r="H207" s="26">
        <v>43466</v>
      </c>
    </row>
    <row r="208" spans="1:8" ht="24.75" customHeight="1" x14ac:dyDescent="0.2">
      <c r="A208" s="22" t="s">
        <v>7</v>
      </c>
      <c r="B208" s="4">
        <v>40</v>
      </c>
      <c r="C208" s="4" t="s">
        <v>11</v>
      </c>
      <c r="D208" s="14">
        <v>3</v>
      </c>
      <c r="E208" s="29" cm="1">
        <f t="array" ref="E2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208" s="12">
        <v>1</v>
      </c>
      <c r="G208" s="16">
        <f>IF(t_SuiviCommandes[[#This Row],[NB pièces]]&lt;MIN(plage),MIN(plage),MAX(plage))</f>
        <v>3</v>
      </c>
      <c r="H208" s="26">
        <v>43466</v>
      </c>
    </row>
    <row r="209" spans="1:8" ht="24.75" customHeight="1" x14ac:dyDescent="0.2">
      <c r="A209" s="22" t="s">
        <v>7</v>
      </c>
      <c r="B209" s="4">
        <v>50</v>
      </c>
      <c r="C209" s="4" t="s">
        <v>11</v>
      </c>
      <c r="D209" s="14">
        <v>3</v>
      </c>
      <c r="E209" s="29" cm="1">
        <f t="array" ref="E2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09" s="12">
        <v>2</v>
      </c>
      <c r="G209" s="16">
        <f>IF(t_SuiviCommandes[[#This Row],[NB pièces]]&lt;MIN(plage),MIN(plage),MAX(plage))</f>
        <v>3</v>
      </c>
      <c r="H209" s="26">
        <v>43466</v>
      </c>
    </row>
    <row r="210" spans="1:8" ht="24.75" customHeight="1" x14ac:dyDescent="0.2">
      <c r="A210" s="22" t="s">
        <v>7</v>
      </c>
      <c r="B210" s="4">
        <v>50</v>
      </c>
      <c r="C210" s="4" t="s">
        <v>11</v>
      </c>
      <c r="D210" s="14">
        <v>5</v>
      </c>
      <c r="E210" s="29" t="e" cm="1" vm="1">
        <f t="array" ref="E2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10" s="12">
        <v>4</v>
      </c>
      <c r="G210" s="16" t="e" vm="2">
        <f>IF(t_SuiviCommandes[[#This Row],[NB pièces]]&lt;MIN(plage),MIN(plage),MAX(plage))</f>
        <v>#VALUE!</v>
      </c>
      <c r="H210" s="26">
        <v>43466</v>
      </c>
    </row>
    <row r="211" spans="1:8" ht="24.75" customHeight="1" x14ac:dyDescent="0.2">
      <c r="A211" s="22" t="s">
        <v>7</v>
      </c>
      <c r="B211" s="4">
        <v>50</v>
      </c>
      <c r="C211" s="4" t="s">
        <v>11</v>
      </c>
      <c r="D211" s="14">
        <v>5</v>
      </c>
      <c r="E211" s="29" t="e" cm="1" vm="1">
        <f t="array" ref="E2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11" s="12">
        <v>4</v>
      </c>
      <c r="G211" s="16" t="e" vm="2">
        <f>IF(t_SuiviCommandes[[#This Row],[NB pièces]]&lt;MIN(plage),MIN(plage),MAX(plage))</f>
        <v>#VALUE!</v>
      </c>
      <c r="H211" s="26">
        <v>43466</v>
      </c>
    </row>
    <row r="212" spans="1:8" ht="24.75" customHeight="1" x14ac:dyDescent="0.2">
      <c r="A212" s="22" t="s">
        <v>7</v>
      </c>
      <c r="B212" s="4">
        <v>78</v>
      </c>
      <c r="C212" s="4" t="s">
        <v>11</v>
      </c>
      <c r="D212" s="14">
        <v>3</v>
      </c>
      <c r="E212" s="29" cm="1">
        <f t="array" ref="E2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12" s="12">
        <v>2</v>
      </c>
      <c r="G212" s="16">
        <f>IF(t_SuiviCommandes[[#This Row],[NB pièces]]&lt;MIN(plage),MIN(plage),MAX(plage))</f>
        <v>3</v>
      </c>
      <c r="H212" s="26">
        <v>43466</v>
      </c>
    </row>
    <row r="213" spans="1:8" ht="24.75" customHeight="1" x14ac:dyDescent="0.2">
      <c r="A213" s="22" t="s">
        <v>7</v>
      </c>
      <c r="B213" s="4">
        <v>50</v>
      </c>
      <c r="C213" s="4" t="s">
        <v>11</v>
      </c>
      <c r="D213" s="14">
        <v>3</v>
      </c>
      <c r="E213" s="29" cm="1">
        <f t="array" ref="E2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13" s="12">
        <v>2</v>
      </c>
      <c r="G213" s="16">
        <f>IF(t_SuiviCommandes[[#This Row],[NB pièces]]&lt;MIN(plage),MIN(plage),MAX(plage))</f>
        <v>3</v>
      </c>
      <c r="H213" s="26">
        <v>43466</v>
      </c>
    </row>
    <row r="214" spans="1:8" ht="24.75" customHeight="1" x14ac:dyDescent="0.2">
      <c r="A214" s="22" t="s">
        <v>7</v>
      </c>
      <c r="B214" s="4">
        <v>50</v>
      </c>
      <c r="C214" s="4" t="s">
        <v>11</v>
      </c>
      <c r="D214" s="14">
        <v>3</v>
      </c>
      <c r="E214" s="29" t="e" cm="1" vm="1">
        <f t="array" ref="E2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14" s="12">
        <v>3</v>
      </c>
      <c r="G214" s="16" t="e" vm="2">
        <f>IF(t_SuiviCommandes[[#This Row],[NB pièces]]&lt;MIN(plage),MIN(plage),MAX(plage))</f>
        <v>#VALUE!</v>
      </c>
      <c r="H214" s="26">
        <v>43466</v>
      </c>
    </row>
    <row r="215" spans="1:8" ht="24.75" customHeight="1" x14ac:dyDescent="0.2">
      <c r="A215" s="22" t="s">
        <v>7</v>
      </c>
      <c r="B215" s="4">
        <v>50</v>
      </c>
      <c r="C215" s="4" t="s">
        <v>11</v>
      </c>
      <c r="D215" s="14">
        <v>4</v>
      </c>
      <c r="E215" s="29" cm="1">
        <f t="array" ref="E2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15" s="12">
        <v>2</v>
      </c>
      <c r="G215" s="16">
        <f>IF(t_SuiviCommandes[[#This Row],[NB pièces]]&lt;MIN(plage),MIN(plage),MAX(plage))</f>
        <v>3</v>
      </c>
      <c r="H215" s="26">
        <v>43466</v>
      </c>
    </row>
    <row r="216" spans="1:8" ht="24.75" customHeight="1" x14ac:dyDescent="0.2">
      <c r="A216" s="22" t="s">
        <v>7</v>
      </c>
      <c r="B216" s="4">
        <v>78</v>
      </c>
      <c r="C216" s="4" t="s">
        <v>11</v>
      </c>
      <c r="D216" s="14">
        <v>3</v>
      </c>
      <c r="E216" s="29" cm="1">
        <f t="array" ref="E2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16" s="12">
        <v>2</v>
      </c>
      <c r="G216" s="16">
        <f>IF(t_SuiviCommandes[[#This Row],[NB pièces]]&lt;MIN(plage),MIN(plage),MAX(plage))</f>
        <v>3</v>
      </c>
      <c r="H216" s="26">
        <v>43466</v>
      </c>
    </row>
    <row r="217" spans="1:8" ht="24.75" customHeight="1" x14ac:dyDescent="0.2">
      <c r="A217" s="22" t="s">
        <v>7</v>
      </c>
      <c r="B217" s="4">
        <v>50</v>
      </c>
      <c r="C217" s="4" t="s">
        <v>11</v>
      </c>
      <c r="D217" s="14">
        <v>6</v>
      </c>
      <c r="E217" s="29" cm="1">
        <f t="array" ref="E2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17" s="12">
        <v>1</v>
      </c>
      <c r="G217" s="16">
        <f>IF(t_SuiviCommandes[[#This Row],[NB pièces]]&lt;MIN(plage),MIN(plage),MAX(plage))</f>
        <v>3</v>
      </c>
      <c r="H217" s="26">
        <v>43466</v>
      </c>
    </row>
    <row r="218" spans="1:8" ht="24.75" customHeight="1" x14ac:dyDescent="0.2">
      <c r="A218" s="22" t="s">
        <v>7</v>
      </c>
      <c r="B218" s="4">
        <v>50</v>
      </c>
      <c r="C218" s="4" t="s">
        <v>11</v>
      </c>
      <c r="D218" s="14">
        <v>4</v>
      </c>
      <c r="E218" s="29" cm="1">
        <f t="array" ref="E2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18" s="12">
        <v>1</v>
      </c>
      <c r="G218" s="16">
        <f>IF(t_SuiviCommandes[[#This Row],[NB pièces]]&lt;MIN(plage),MIN(plage),MAX(plage))</f>
        <v>3</v>
      </c>
      <c r="H218" s="26">
        <v>43466</v>
      </c>
    </row>
    <row r="219" spans="1:8" ht="24.75" customHeight="1" x14ac:dyDescent="0.2">
      <c r="A219" s="22" t="s">
        <v>7</v>
      </c>
      <c r="B219" s="4">
        <v>78</v>
      </c>
      <c r="C219" s="4" t="s">
        <v>11</v>
      </c>
      <c r="D219" s="14">
        <v>4</v>
      </c>
      <c r="E219" s="29" cm="1">
        <f t="array" ref="E2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19" s="12">
        <v>2</v>
      </c>
      <c r="G219" s="16">
        <f>IF(t_SuiviCommandes[[#This Row],[NB pièces]]&lt;MIN(plage),MIN(plage),MAX(plage))</f>
        <v>3</v>
      </c>
      <c r="H219" s="26">
        <v>43466</v>
      </c>
    </row>
    <row r="220" spans="1:8" ht="24.75" customHeight="1" x14ac:dyDescent="0.2">
      <c r="A220" s="22" t="s">
        <v>7</v>
      </c>
      <c r="B220" s="4">
        <v>40</v>
      </c>
      <c r="C220" s="4" t="s">
        <v>11</v>
      </c>
      <c r="D220" s="14">
        <v>3</v>
      </c>
      <c r="E220" s="29" cm="1">
        <f t="array" ref="E2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220" s="12">
        <v>2</v>
      </c>
      <c r="G220" s="16">
        <f>IF(t_SuiviCommandes[[#This Row],[NB pièces]]&lt;MIN(plage),MIN(plage),MAX(plage))</f>
        <v>3</v>
      </c>
      <c r="H220" s="26">
        <v>43466</v>
      </c>
    </row>
    <row r="221" spans="1:8" ht="24.75" customHeight="1" x14ac:dyDescent="0.2">
      <c r="A221" s="22" t="s">
        <v>7</v>
      </c>
      <c r="B221" s="4">
        <v>50</v>
      </c>
      <c r="C221" s="4" t="s">
        <v>11</v>
      </c>
      <c r="D221" s="14">
        <v>7</v>
      </c>
      <c r="E221" s="29" cm="1">
        <f t="array" ref="E2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21" s="12">
        <v>2</v>
      </c>
      <c r="G221" s="16">
        <f>IF(t_SuiviCommandes[[#This Row],[NB pièces]]&lt;MIN(plage),MIN(plage),MAX(plage))</f>
        <v>3</v>
      </c>
      <c r="H221" s="26">
        <v>43466</v>
      </c>
    </row>
    <row r="222" spans="1:8" ht="24.75" customHeight="1" x14ac:dyDescent="0.2">
      <c r="A222" s="22" t="s">
        <v>7</v>
      </c>
      <c r="B222" s="4">
        <v>78</v>
      </c>
      <c r="C222" s="4" t="s">
        <v>11</v>
      </c>
      <c r="D222" s="14">
        <v>3</v>
      </c>
      <c r="E222" s="29" cm="1">
        <f t="array" ref="E2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22" s="12">
        <v>2</v>
      </c>
      <c r="G222" s="16">
        <f>IF(t_SuiviCommandes[[#This Row],[NB pièces]]&lt;MIN(plage),MIN(plage),MAX(plage))</f>
        <v>3</v>
      </c>
      <c r="H222" s="26">
        <v>43466</v>
      </c>
    </row>
    <row r="223" spans="1:8" ht="24" customHeight="1" x14ac:dyDescent="0.2">
      <c r="A223" s="22" t="s">
        <v>7</v>
      </c>
      <c r="B223" s="4">
        <v>50</v>
      </c>
      <c r="C223" s="4" t="s">
        <v>11</v>
      </c>
      <c r="D223" s="14">
        <v>4</v>
      </c>
      <c r="E223" s="29" cm="1">
        <f t="array" ref="E2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23" s="12">
        <v>2</v>
      </c>
      <c r="G223" s="16">
        <f>IF(t_SuiviCommandes[[#This Row],[NB pièces]]&lt;MIN(plage),MIN(plage),MAX(plage))</f>
        <v>3</v>
      </c>
      <c r="H223" s="26">
        <v>43466</v>
      </c>
    </row>
    <row r="224" spans="1:8" ht="24" customHeight="1" x14ac:dyDescent="0.2">
      <c r="A224" s="22" t="s">
        <v>7</v>
      </c>
      <c r="B224" s="4">
        <v>50</v>
      </c>
      <c r="C224" s="4" t="s">
        <v>11</v>
      </c>
      <c r="D224" s="14">
        <v>2</v>
      </c>
      <c r="E224" s="29" cm="1">
        <f t="array" ref="E2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224" s="12">
        <v>0</v>
      </c>
      <c r="G224" s="16">
        <f>IF(t_SuiviCommandes[[#This Row],[NB pièces]]&lt;MIN(plage),MIN(plage),MAX(plage))</f>
        <v>1</v>
      </c>
      <c r="H224" s="26">
        <v>43466</v>
      </c>
    </row>
    <row r="225" spans="1:8" ht="24.75" customHeight="1" x14ac:dyDescent="0.2">
      <c r="A225" s="22" t="s">
        <v>7</v>
      </c>
      <c r="B225" s="4">
        <v>100</v>
      </c>
      <c r="C225" s="4" t="s">
        <v>11</v>
      </c>
      <c r="D225" s="14">
        <v>3</v>
      </c>
      <c r="E225" s="29" cm="1">
        <f t="array" ref="E2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25" s="12">
        <v>2</v>
      </c>
      <c r="G225" s="16">
        <f>IF(t_SuiviCommandes[[#This Row],[NB pièces]]&lt;MIN(plage),MIN(plage),MAX(plage))</f>
        <v>3</v>
      </c>
      <c r="H225" s="26">
        <v>43466</v>
      </c>
    </row>
    <row r="226" spans="1:8" ht="24.75" customHeight="1" x14ac:dyDescent="0.2">
      <c r="A226" s="22" t="s">
        <v>8</v>
      </c>
      <c r="B226" s="4">
        <v>26</v>
      </c>
      <c r="C226" s="4" t="s">
        <v>11</v>
      </c>
      <c r="D226" s="14">
        <v>3</v>
      </c>
      <c r="E226" s="29" cm="1">
        <f t="array" ref="E2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32</v>
      </c>
      <c r="F226" s="12">
        <v>2</v>
      </c>
      <c r="G226" s="16">
        <f>IF(t_SuiviCommandes[[#This Row],[NB pièces]]&lt;MIN(plage),MIN(plage),MAX(plage))</f>
        <v>3</v>
      </c>
      <c r="H226" s="26">
        <v>43466</v>
      </c>
    </row>
    <row r="227" spans="1:8" ht="24.75" customHeight="1" x14ac:dyDescent="0.2">
      <c r="A227" s="22" t="s">
        <v>7</v>
      </c>
      <c r="B227" s="4">
        <v>50</v>
      </c>
      <c r="C227" s="4" t="s">
        <v>11</v>
      </c>
      <c r="D227" s="14">
        <v>3</v>
      </c>
      <c r="E227" s="29" cm="1">
        <f t="array" ref="E2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27" s="12">
        <v>2</v>
      </c>
      <c r="G227" s="16">
        <f>IF(t_SuiviCommandes[[#This Row],[NB pièces]]&lt;MIN(plage),MIN(plage),MAX(plage))</f>
        <v>3</v>
      </c>
      <c r="H227" s="26">
        <v>43466</v>
      </c>
    </row>
    <row r="228" spans="1:8" ht="24.75" customHeight="1" x14ac:dyDescent="0.2">
      <c r="A228" s="22" t="s">
        <v>7</v>
      </c>
      <c r="B228" s="4">
        <v>50</v>
      </c>
      <c r="C228" s="4" t="s">
        <v>11</v>
      </c>
      <c r="D228" s="14">
        <v>4</v>
      </c>
      <c r="E228" s="29" cm="1">
        <f t="array" ref="E2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28" s="12">
        <v>1</v>
      </c>
      <c r="G228" s="16">
        <f>IF(t_SuiviCommandes[[#This Row],[NB pièces]]&lt;MIN(plage),MIN(plage),MAX(plage))</f>
        <v>3</v>
      </c>
      <c r="H228" s="26">
        <v>43466</v>
      </c>
    </row>
    <row r="229" spans="1:8" ht="24.75" customHeight="1" x14ac:dyDescent="0.2">
      <c r="A229" s="22" t="s">
        <v>7</v>
      </c>
      <c r="B229" s="4">
        <v>78</v>
      </c>
      <c r="C229" s="4" t="s">
        <v>11</v>
      </c>
      <c r="D229" s="14">
        <v>3</v>
      </c>
      <c r="E229" s="29" t="e" cm="1" vm="1">
        <f t="array" ref="E2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29" s="12">
        <v>3</v>
      </c>
      <c r="G229" s="16" t="e" vm="2">
        <f>IF(t_SuiviCommandes[[#This Row],[NB pièces]]&lt;MIN(plage),MIN(plage),MAX(plage))</f>
        <v>#VALUE!</v>
      </c>
      <c r="H229" s="26">
        <v>43466</v>
      </c>
    </row>
    <row r="230" spans="1:8" ht="24.75" customHeight="1" x14ac:dyDescent="0.2">
      <c r="A230" s="22" t="s">
        <v>7</v>
      </c>
      <c r="B230" s="4">
        <v>50</v>
      </c>
      <c r="C230" s="4" t="s">
        <v>11</v>
      </c>
      <c r="D230" s="14">
        <v>3</v>
      </c>
      <c r="E230" s="29" t="e" cm="1" vm="1">
        <f t="array" ref="E2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30" s="12">
        <v>3</v>
      </c>
      <c r="G230" s="16" t="e" vm="2">
        <f>IF(t_SuiviCommandes[[#This Row],[NB pièces]]&lt;MIN(plage),MIN(plage),MAX(plage))</f>
        <v>#VALUE!</v>
      </c>
      <c r="H230" s="26">
        <v>43466</v>
      </c>
    </row>
    <row r="231" spans="1:8" ht="24.75" customHeight="1" x14ac:dyDescent="0.2">
      <c r="A231" s="22" t="s">
        <v>7</v>
      </c>
      <c r="B231" s="4">
        <v>78</v>
      </c>
      <c r="C231" s="4" t="s">
        <v>11</v>
      </c>
      <c r="D231" s="14">
        <v>4</v>
      </c>
      <c r="E231" s="29" cm="1">
        <f t="array" ref="E2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31" s="12">
        <v>1</v>
      </c>
      <c r="G231" s="16">
        <f>IF(t_SuiviCommandes[[#This Row],[NB pièces]]&lt;MIN(plage),MIN(plage),MAX(plage))</f>
        <v>3</v>
      </c>
      <c r="H231" s="26">
        <v>43466</v>
      </c>
    </row>
    <row r="232" spans="1:8" ht="24.75" customHeight="1" x14ac:dyDescent="0.2">
      <c r="A232" s="22" t="s">
        <v>7</v>
      </c>
      <c r="B232" s="4">
        <v>50</v>
      </c>
      <c r="C232" s="4" t="s">
        <v>11</v>
      </c>
      <c r="D232" s="14">
        <v>7</v>
      </c>
      <c r="E232" s="29" t="e" cm="1" vm="1">
        <f t="array" ref="E2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32" s="12">
        <v>3</v>
      </c>
      <c r="G232" s="16" t="e" vm="2">
        <f>IF(t_SuiviCommandes[[#This Row],[NB pièces]]&lt;MIN(plage),MIN(plage),MAX(plage))</f>
        <v>#VALUE!</v>
      </c>
      <c r="H232" s="26">
        <v>43466</v>
      </c>
    </row>
    <row r="233" spans="1:8" ht="24.75" customHeight="1" x14ac:dyDescent="0.2">
      <c r="A233" s="22" t="s">
        <v>7</v>
      </c>
      <c r="B233" s="4">
        <v>50</v>
      </c>
      <c r="C233" s="4" t="s">
        <v>11</v>
      </c>
      <c r="D233" s="14">
        <v>3</v>
      </c>
      <c r="E233" s="29" t="e" cm="1" vm="1">
        <f t="array" ref="E2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33" s="12">
        <v>3</v>
      </c>
      <c r="G233" s="16" t="e" vm="2">
        <f>IF(t_SuiviCommandes[[#This Row],[NB pièces]]&lt;MIN(plage),MIN(plage),MAX(plage))</f>
        <v>#VALUE!</v>
      </c>
      <c r="H233" s="26">
        <v>43466</v>
      </c>
    </row>
    <row r="234" spans="1:8" ht="24.75" customHeight="1" x14ac:dyDescent="0.2">
      <c r="A234" s="22" t="s">
        <v>7</v>
      </c>
      <c r="B234" s="4">
        <v>26</v>
      </c>
      <c r="C234" s="4" t="s">
        <v>11</v>
      </c>
      <c r="D234" s="14">
        <v>3</v>
      </c>
      <c r="E234" s="29" cm="1">
        <f t="array" ref="E2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34" s="12">
        <v>1</v>
      </c>
      <c r="G234" s="16">
        <f>IF(t_SuiviCommandes[[#This Row],[NB pièces]]&lt;MIN(plage),MIN(plage),MAX(plage))</f>
        <v>3</v>
      </c>
      <c r="H234" s="26">
        <v>43466</v>
      </c>
    </row>
    <row r="235" spans="1:8" ht="24.75" customHeight="1" x14ac:dyDescent="0.2">
      <c r="A235" s="22" t="s">
        <v>7</v>
      </c>
      <c r="B235" s="4">
        <v>26</v>
      </c>
      <c r="C235" s="4" t="s">
        <v>11</v>
      </c>
      <c r="D235" s="14">
        <v>3</v>
      </c>
      <c r="E235" s="29" cm="1">
        <f t="array" ref="E2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235" s="12">
        <v>2</v>
      </c>
      <c r="G235" s="16">
        <f>IF(t_SuiviCommandes[[#This Row],[NB pièces]]&lt;MIN(plage),MIN(plage),MAX(plage))</f>
        <v>3</v>
      </c>
      <c r="H235" s="26">
        <v>43466</v>
      </c>
    </row>
    <row r="236" spans="1:8" ht="24.75" customHeight="1" x14ac:dyDescent="0.2">
      <c r="A236" s="22" t="s">
        <v>7</v>
      </c>
      <c r="B236" s="4">
        <v>50</v>
      </c>
      <c r="C236" s="4" t="s">
        <v>11</v>
      </c>
      <c r="D236" s="14">
        <v>4</v>
      </c>
      <c r="E236" s="29" t="e" cm="1" vm="1">
        <f t="array" ref="E2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36" s="12">
        <v>3</v>
      </c>
      <c r="G236" s="16" t="e" vm="2">
        <f>IF(t_SuiviCommandes[[#This Row],[NB pièces]]&lt;MIN(plage),MIN(plage),MAX(plage))</f>
        <v>#VALUE!</v>
      </c>
      <c r="H236" s="26">
        <v>43466</v>
      </c>
    </row>
    <row r="237" spans="1:8" ht="24.75" customHeight="1" x14ac:dyDescent="0.2">
      <c r="A237" s="22" t="s">
        <v>7</v>
      </c>
      <c r="B237" s="4">
        <v>78</v>
      </c>
      <c r="C237" s="4" t="s">
        <v>11</v>
      </c>
      <c r="D237" s="14">
        <v>4</v>
      </c>
      <c r="E237" s="29" cm="1">
        <f t="array" ref="E2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37" s="12">
        <v>1</v>
      </c>
      <c r="G237" s="16">
        <f>IF(t_SuiviCommandes[[#This Row],[NB pièces]]&lt;MIN(plage),MIN(plage),MAX(plage))</f>
        <v>3</v>
      </c>
      <c r="H237" s="26">
        <v>43466</v>
      </c>
    </row>
    <row r="238" spans="1:8" ht="24.75" customHeight="1" x14ac:dyDescent="0.2">
      <c r="A238" s="22" t="s">
        <v>7</v>
      </c>
      <c r="B238" s="4">
        <v>50</v>
      </c>
      <c r="C238" s="4" t="s">
        <v>11</v>
      </c>
      <c r="D238" s="14">
        <v>4</v>
      </c>
      <c r="E238" s="29" t="e" cm="1" vm="1">
        <f t="array" ref="E2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38" s="12">
        <v>5</v>
      </c>
      <c r="G238" s="16" t="e" vm="2">
        <f>IF(t_SuiviCommandes[[#This Row],[NB pièces]]&lt;MIN(plage),MIN(plage),MAX(plage))</f>
        <v>#VALUE!</v>
      </c>
      <c r="H238" s="26">
        <v>43466</v>
      </c>
    </row>
    <row r="239" spans="1:8" ht="24.75" customHeight="1" x14ac:dyDescent="0.2">
      <c r="A239" s="22" t="s">
        <v>7</v>
      </c>
      <c r="B239" s="4">
        <v>50</v>
      </c>
      <c r="C239" s="4" t="s">
        <v>11</v>
      </c>
      <c r="D239" s="14">
        <v>6</v>
      </c>
      <c r="E239" s="29" cm="1">
        <f t="array" ref="E2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39" s="12">
        <v>2</v>
      </c>
      <c r="G239" s="16">
        <f>IF(t_SuiviCommandes[[#This Row],[NB pièces]]&lt;MIN(plage),MIN(plage),MAX(plage))</f>
        <v>3</v>
      </c>
      <c r="H239" s="26">
        <v>43466</v>
      </c>
    </row>
    <row r="240" spans="1:8" ht="24.75" customHeight="1" x14ac:dyDescent="0.2">
      <c r="A240" s="22" t="s">
        <v>7</v>
      </c>
      <c r="B240" s="4">
        <v>50</v>
      </c>
      <c r="C240" s="4" t="s">
        <v>11</v>
      </c>
      <c r="D240" s="14">
        <v>5</v>
      </c>
      <c r="E240" s="29" cm="1">
        <f t="array" ref="E2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40" s="12">
        <v>2</v>
      </c>
      <c r="G240" s="16">
        <f>IF(t_SuiviCommandes[[#This Row],[NB pièces]]&lt;MIN(plage),MIN(plage),MAX(plage))</f>
        <v>3</v>
      </c>
      <c r="H240" s="26">
        <v>43466</v>
      </c>
    </row>
    <row r="241" spans="1:8" ht="24.75" customHeight="1" x14ac:dyDescent="0.2">
      <c r="A241" s="22" t="s">
        <v>7</v>
      </c>
      <c r="B241" s="4">
        <v>40</v>
      </c>
      <c r="C241" s="4" t="s">
        <v>11</v>
      </c>
      <c r="D241" s="14">
        <v>3</v>
      </c>
      <c r="E241" s="29" cm="1">
        <f t="array" ref="E2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241" s="12">
        <v>1</v>
      </c>
      <c r="G241" s="16">
        <f>IF(t_SuiviCommandes[[#This Row],[NB pièces]]&lt;MIN(plage),MIN(plage),MAX(plage))</f>
        <v>3</v>
      </c>
      <c r="H241" s="26">
        <v>43466</v>
      </c>
    </row>
    <row r="242" spans="1:8" ht="24.75" customHeight="1" x14ac:dyDescent="0.2">
      <c r="A242" s="22" t="s">
        <v>7</v>
      </c>
      <c r="B242" s="4">
        <v>40</v>
      </c>
      <c r="C242" s="4" t="s">
        <v>11</v>
      </c>
      <c r="D242" s="14">
        <v>4</v>
      </c>
      <c r="E242" s="29" cm="1">
        <f t="array" ref="E2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242" s="12">
        <v>1</v>
      </c>
      <c r="G242" s="16">
        <f>IF(t_SuiviCommandes[[#This Row],[NB pièces]]&lt;MIN(plage),MIN(plage),MAX(plage))</f>
        <v>3</v>
      </c>
      <c r="H242" s="26">
        <v>43466</v>
      </c>
    </row>
    <row r="243" spans="1:8" ht="24.75" customHeight="1" x14ac:dyDescent="0.2">
      <c r="A243" s="22" t="s">
        <v>7</v>
      </c>
      <c r="B243" s="4">
        <v>40</v>
      </c>
      <c r="C243" s="4" t="s">
        <v>11</v>
      </c>
      <c r="D243" s="14">
        <v>5</v>
      </c>
      <c r="E243" s="29" cm="1">
        <f t="array" ref="E2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243" s="12">
        <v>1</v>
      </c>
      <c r="G243" s="16">
        <f>IF(t_SuiviCommandes[[#This Row],[NB pièces]]&lt;MIN(plage),MIN(plage),MAX(plage))</f>
        <v>3</v>
      </c>
      <c r="H243" s="26">
        <v>43466</v>
      </c>
    </row>
    <row r="244" spans="1:8" ht="24.75" customHeight="1" x14ac:dyDescent="0.2">
      <c r="A244" s="22" t="s">
        <v>7</v>
      </c>
      <c r="B244" s="4">
        <v>78</v>
      </c>
      <c r="C244" s="4" t="s">
        <v>11</v>
      </c>
      <c r="D244" s="14">
        <v>3</v>
      </c>
      <c r="E244" s="29" cm="1">
        <f t="array" ref="E2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44" s="12">
        <v>2</v>
      </c>
      <c r="G244" s="16">
        <f>IF(t_SuiviCommandes[[#This Row],[NB pièces]]&lt;MIN(plage),MIN(plage),MAX(plage))</f>
        <v>3</v>
      </c>
      <c r="H244" s="26">
        <v>43466</v>
      </c>
    </row>
    <row r="245" spans="1:8" ht="24.75" customHeight="1" x14ac:dyDescent="0.2">
      <c r="A245" s="22" t="s">
        <v>7</v>
      </c>
      <c r="B245" s="4">
        <v>50</v>
      </c>
      <c r="C245" s="4" t="s">
        <v>11</v>
      </c>
      <c r="D245" s="14">
        <v>6</v>
      </c>
      <c r="E245" s="29" cm="1">
        <f t="array" ref="E2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45" s="12">
        <v>2</v>
      </c>
      <c r="G245" s="16">
        <f>IF(t_SuiviCommandes[[#This Row],[NB pièces]]&lt;MIN(plage),MIN(plage),MAX(plage))</f>
        <v>3</v>
      </c>
      <c r="H245" s="26">
        <v>43466</v>
      </c>
    </row>
    <row r="246" spans="1:8" ht="24.75" customHeight="1" x14ac:dyDescent="0.2">
      <c r="A246" s="22" t="s">
        <v>7</v>
      </c>
      <c r="B246" s="4">
        <v>50</v>
      </c>
      <c r="C246" s="4" t="s">
        <v>11</v>
      </c>
      <c r="D246" s="14">
        <v>6</v>
      </c>
      <c r="E246" s="29" cm="1">
        <f t="array" ref="E2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46" s="12">
        <v>2</v>
      </c>
      <c r="G246" s="16">
        <f>IF(t_SuiviCommandes[[#This Row],[NB pièces]]&lt;MIN(plage),MIN(plage),MAX(plage))</f>
        <v>3</v>
      </c>
      <c r="H246" s="26">
        <v>43466</v>
      </c>
    </row>
    <row r="247" spans="1:8" ht="24.75" customHeight="1" x14ac:dyDescent="0.2">
      <c r="A247" s="22" t="s">
        <v>7</v>
      </c>
      <c r="B247" s="4">
        <v>78</v>
      </c>
      <c r="C247" s="4" t="s">
        <v>11</v>
      </c>
      <c r="D247" s="14">
        <v>5</v>
      </c>
      <c r="E247" s="29" t="e" cm="1" vm="1">
        <f t="array" ref="E2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47" s="12">
        <v>5</v>
      </c>
      <c r="G247" s="16" t="e" vm="2">
        <f>IF(t_SuiviCommandes[[#This Row],[NB pièces]]&lt;MIN(plage),MIN(plage),MAX(plage))</f>
        <v>#VALUE!</v>
      </c>
      <c r="H247" s="26">
        <v>43466</v>
      </c>
    </row>
    <row r="248" spans="1:8" ht="24.75" customHeight="1" x14ac:dyDescent="0.2">
      <c r="A248" s="22" t="s">
        <v>7</v>
      </c>
      <c r="B248" s="10">
        <v>78</v>
      </c>
      <c r="C248" s="4" t="s">
        <v>11</v>
      </c>
      <c r="D248" s="33">
        <v>4</v>
      </c>
      <c r="E248" s="29" cm="1">
        <f t="array" ref="E2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48" s="12">
        <v>2</v>
      </c>
      <c r="G248" s="16">
        <f>IF(t_SuiviCommandes[[#This Row],[NB pièces]]&lt;MIN(plage),MIN(plage),MAX(plage))</f>
        <v>3</v>
      </c>
      <c r="H248" s="26">
        <v>43466</v>
      </c>
    </row>
    <row r="249" spans="1:8" ht="24.75" customHeight="1" x14ac:dyDescent="0.2">
      <c r="A249" s="22" t="s">
        <v>7</v>
      </c>
      <c r="B249" s="4">
        <v>50</v>
      </c>
      <c r="C249" s="4" t="s">
        <v>11</v>
      </c>
      <c r="D249" s="14">
        <v>6</v>
      </c>
      <c r="E249" s="29" cm="1">
        <f t="array" ref="E2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49" s="12">
        <v>2</v>
      </c>
      <c r="G249" s="16">
        <f>IF(t_SuiviCommandes[[#This Row],[NB pièces]]&lt;MIN(plage),MIN(plage),MAX(plage))</f>
        <v>3</v>
      </c>
      <c r="H249" s="26">
        <v>43466</v>
      </c>
    </row>
    <row r="250" spans="1:8" ht="24.75" customHeight="1" x14ac:dyDescent="0.2">
      <c r="A250" s="22" t="s">
        <v>7</v>
      </c>
      <c r="B250" s="4">
        <v>78</v>
      </c>
      <c r="C250" s="4" t="s">
        <v>11</v>
      </c>
      <c r="D250" s="14">
        <v>7</v>
      </c>
      <c r="E250" s="29" cm="1">
        <f t="array" ref="E2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50" s="12">
        <v>2</v>
      </c>
      <c r="G250" s="16">
        <f>IF(t_SuiviCommandes[[#This Row],[NB pièces]]&lt;MIN(plage),MIN(plage),MAX(plage))</f>
        <v>3</v>
      </c>
      <c r="H250" s="26">
        <v>43466</v>
      </c>
    </row>
    <row r="251" spans="1:8" ht="24.75" customHeight="1" x14ac:dyDescent="0.2">
      <c r="A251" s="22" t="s">
        <v>7</v>
      </c>
      <c r="B251" s="4">
        <v>50</v>
      </c>
      <c r="C251" s="4" t="s">
        <v>11</v>
      </c>
      <c r="D251" s="14">
        <v>5</v>
      </c>
      <c r="E251" s="29" cm="1">
        <f t="array" ref="E2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51" s="12">
        <v>1</v>
      </c>
      <c r="G251" s="16">
        <f>IF(t_SuiviCommandes[[#This Row],[NB pièces]]&lt;MIN(plage),MIN(plage),MAX(plage))</f>
        <v>3</v>
      </c>
      <c r="H251" s="26">
        <v>43466</v>
      </c>
    </row>
    <row r="252" spans="1:8" ht="24.75" customHeight="1" x14ac:dyDescent="0.2">
      <c r="A252" s="22" t="s">
        <v>7</v>
      </c>
      <c r="B252" s="4">
        <v>50</v>
      </c>
      <c r="C252" s="4" t="s">
        <v>11</v>
      </c>
      <c r="D252" s="14">
        <v>3</v>
      </c>
      <c r="E252" s="29" t="e" cm="1" vm="1">
        <f t="array" ref="E2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52" s="12">
        <v>3</v>
      </c>
      <c r="G252" s="16" t="e" vm="2">
        <f>IF(t_SuiviCommandes[[#This Row],[NB pièces]]&lt;MIN(plage),MIN(plage),MAX(plage))</f>
        <v>#VALUE!</v>
      </c>
      <c r="H252" s="26">
        <v>43466</v>
      </c>
    </row>
    <row r="253" spans="1:8" ht="24.75" customHeight="1" x14ac:dyDescent="0.2">
      <c r="A253" s="22" t="s">
        <v>7</v>
      </c>
      <c r="B253" s="4">
        <v>40</v>
      </c>
      <c r="C253" s="4" t="s">
        <v>11</v>
      </c>
      <c r="D253" s="14">
        <v>5</v>
      </c>
      <c r="E253" s="29" t="e" cm="1" vm="1">
        <f t="array" ref="E2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53" s="12">
        <v>5</v>
      </c>
      <c r="G253" s="16" t="e" vm="2">
        <f>IF(t_SuiviCommandes[[#This Row],[NB pièces]]&lt;MIN(plage),MIN(plage),MAX(plage))</f>
        <v>#VALUE!</v>
      </c>
      <c r="H253" s="26">
        <v>43466</v>
      </c>
    </row>
    <row r="254" spans="1:8" ht="24.75" customHeight="1" x14ac:dyDescent="0.2">
      <c r="A254" s="22" t="s">
        <v>7</v>
      </c>
      <c r="B254" s="4">
        <v>50</v>
      </c>
      <c r="C254" s="4" t="s">
        <v>11</v>
      </c>
      <c r="D254" s="14">
        <v>5</v>
      </c>
      <c r="E254" s="29" cm="1">
        <f t="array" ref="E2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54" s="12">
        <v>1</v>
      </c>
      <c r="G254" s="16">
        <f>IF(t_SuiviCommandes[[#This Row],[NB pièces]]&lt;MIN(plage),MIN(plage),MAX(plage))</f>
        <v>3</v>
      </c>
      <c r="H254" s="26">
        <v>43466</v>
      </c>
    </row>
    <row r="255" spans="1:8" ht="24.75" customHeight="1" x14ac:dyDescent="0.2">
      <c r="A255" s="22" t="s">
        <v>7</v>
      </c>
      <c r="B255" s="4">
        <v>50</v>
      </c>
      <c r="C255" s="4" t="s">
        <v>11</v>
      </c>
      <c r="D255" s="14">
        <v>6</v>
      </c>
      <c r="E255" s="29" cm="1">
        <f t="array" ref="E2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55" s="12">
        <v>2</v>
      </c>
      <c r="G255" s="16">
        <f>IF(t_SuiviCommandes[[#This Row],[NB pièces]]&lt;MIN(plage),MIN(plage),MAX(plage))</f>
        <v>3</v>
      </c>
      <c r="H255" s="26">
        <v>43466</v>
      </c>
    </row>
    <row r="256" spans="1:8" ht="24.75" customHeight="1" x14ac:dyDescent="0.2">
      <c r="A256" s="22" t="s">
        <v>7</v>
      </c>
      <c r="B256" s="4">
        <v>40</v>
      </c>
      <c r="C256" s="4" t="s">
        <v>11</v>
      </c>
      <c r="D256" s="14">
        <v>2</v>
      </c>
      <c r="E256" s="29" cm="1">
        <f t="array" ref="E2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256" s="12">
        <v>1</v>
      </c>
      <c r="G256" s="16">
        <f>IF(t_SuiviCommandes[[#This Row],[NB pièces]]&lt;MIN(plage),MIN(plage),MAX(plage))</f>
        <v>3</v>
      </c>
      <c r="H256" s="26">
        <v>43466</v>
      </c>
    </row>
    <row r="257" spans="1:8" ht="24.75" customHeight="1" x14ac:dyDescent="0.2">
      <c r="A257" s="22" t="s">
        <v>7</v>
      </c>
      <c r="B257" s="4">
        <v>50</v>
      </c>
      <c r="C257" s="4" t="s">
        <v>11</v>
      </c>
      <c r="D257" s="14">
        <v>6</v>
      </c>
      <c r="E257" s="29" cm="1">
        <f t="array" ref="E2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57" s="12">
        <v>2</v>
      </c>
      <c r="G257" s="16">
        <f>IF(t_SuiviCommandes[[#This Row],[NB pièces]]&lt;MIN(plage),MIN(plage),MAX(plage))</f>
        <v>3</v>
      </c>
      <c r="H257" s="26">
        <v>43466</v>
      </c>
    </row>
    <row r="258" spans="1:8" ht="24.75" customHeight="1" x14ac:dyDescent="0.2">
      <c r="A258" s="22" t="s">
        <v>7</v>
      </c>
      <c r="B258" s="4">
        <v>50</v>
      </c>
      <c r="C258" s="4" t="s">
        <v>11</v>
      </c>
      <c r="D258" s="14">
        <v>7</v>
      </c>
      <c r="E258" s="29" t="e" cm="1" vm="1">
        <f t="array" ref="E2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58" s="12">
        <v>4</v>
      </c>
      <c r="G258" s="16" t="e" vm="2">
        <f>IF(t_SuiviCommandes[[#This Row],[NB pièces]]&lt;MIN(plage),MIN(plage),MAX(plage))</f>
        <v>#VALUE!</v>
      </c>
      <c r="H258" s="26">
        <v>43466</v>
      </c>
    </row>
    <row r="259" spans="1:8" ht="24.75" customHeight="1" x14ac:dyDescent="0.2">
      <c r="A259" s="22" t="s">
        <v>7</v>
      </c>
      <c r="B259" s="4">
        <v>50</v>
      </c>
      <c r="C259" s="4" t="s">
        <v>11</v>
      </c>
      <c r="D259" s="14">
        <v>5</v>
      </c>
      <c r="E259" s="29" cm="1">
        <f t="array" ref="E2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59" s="12">
        <v>2</v>
      </c>
      <c r="G259" s="16">
        <f>IF(t_SuiviCommandes[[#This Row],[NB pièces]]&lt;MIN(plage),MIN(plage),MAX(plage))</f>
        <v>3</v>
      </c>
      <c r="H259" s="26">
        <v>43466</v>
      </c>
    </row>
    <row r="260" spans="1:8" ht="24.75" customHeight="1" x14ac:dyDescent="0.2">
      <c r="A260" s="22" t="s">
        <v>7</v>
      </c>
      <c r="B260" s="4">
        <v>50</v>
      </c>
      <c r="C260" s="4" t="s">
        <v>11</v>
      </c>
      <c r="D260" s="14">
        <v>3</v>
      </c>
      <c r="E260" s="29" cm="1">
        <f t="array" ref="E2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60" s="12">
        <v>1</v>
      </c>
      <c r="G260" s="16">
        <f>IF(t_SuiviCommandes[[#This Row],[NB pièces]]&lt;MIN(plage),MIN(plage),MAX(plage))</f>
        <v>3</v>
      </c>
      <c r="H260" s="26">
        <v>43466</v>
      </c>
    </row>
    <row r="261" spans="1:8" ht="24.75" customHeight="1" x14ac:dyDescent="0.2">
      <c r="A261" s="22" t="s">
        <v>7</v>
      </c>
      <c r="B261" s="4">
        <v>78</v>
      </c>
      <c r="C261" s="4" t="s">
        <v>11</v>
      </c>
      <c r="D261" s="14">
        <v>3</v>
      </c>
      <c r="E261" s="29" cm="1">
        <f t="array" ref="E2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61" s="12">
        <v>1</v>
      </c>
      <c r="G261" s="16">
        <f>IF(t_SuiviCommandes[[#This Row],[NB pièces]]&lt;MIN(plage),MIN(plage),MAX(plage))</f>
        <v>3</v>
      </c>
      <c r="H261" s="26">
        <v>43466</v>
      </c>
    </row>
    <row r="262" spans="1:8" ht="24.75" customHeight="1" x14ac:dyDescent="0.2">
      <c r="A262" s="22" t="s">
        <v>7</v>
      </c>
      <c r="B262" s="4">
        <v>50</v>
      </c>
      <c r="C262" s="4" t="s">
        <v>11</v>
      </c>
      <c r="D262" s="14">
        <v>3</v>
      </c>
      <c r="E262" s="29" cm="1">
        <f t="array" ref="E2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62" s="12">
        <v>1</v>
      </c>
      <c r="G262" s="16">
        <f>IF(t_SuiviCommandes[[#This Row],[NB pièces]]&lt;MIN(plage),MIN(plage),MAX(plage))</f>
        <v>3</v>
      </c>
      <c r="H262" s="26">
        <v>43466</v>
      </c>
    </row>
    <row r="263" spans="1:8" ht="24.75" customHeight="1" x14ac:dyDescent="0.2">
      <c r="A263" s="22" t="s">
        <v>7</v>
      </c>
      <c r="B263" s="4">
        <v>100</v>
      </c>
      <c r="C263" s="4" t="s">
        <v>11</v>
      </c>
      <c r="D263" s="14">
        <v>4</v>
      </c>
      <c r="E263" s="29" cm="1">
        <f t="array" ref="E2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263" s="12">
        <v>1</v>
      </c>
      <c r="G263" s="16">
        <f>IF(t_SuiviCommandes[[#This Row],[NB pièces]]&lt;MIN(plage),MIN(plage),MAX(plage))</f>
        <v>3</v>
      </c>
      <c r="H263" s="26">
        <v>43466</v>
      </c>
    </row>
    <row r="264" spans="1:8" ht="24.75" customHeight="1" x14ac:dyDescent="0.2">
      <c r="A264" s="22" t="s">
        <v>7</v>
      </c>
      <c r="B264" s="4">
        <v>50</v>
      </c>
      <c r="C264" s="4" t="s">
        <v>11</v>
      </c>
      <c r="D264" s="14">
        <v>3</v>
      </c>
      <c r="E264" s="29" cm="1">
        <f t="array" ref="E2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64" s="12">
        <v>2</v>
      </c>
      <c r="G264" s="16">
        <f>IF(t_SuiviCommandes[[#This Row],[NB pièces]]&lt;MIN(plage),MIN(plage),MAX(plage))</f>
        <v>3</v>
      </c>
      <c r="H264" s="26">
        <v>43466</v>
      </c>
    </row>
    <row r="265" spans="1:8" ht="24.75" customHeight="1" x14ac:dyDescent="0.2">
      <c r="A265" s="22" t="s">
        <v>7</v>
      </c>
      <c r="B265" s="4">
        <v>50</v>
      </c>
      <c r="C265" s="4" t="s">
        <v>11</v>
      </c>
      <c r="D265" s="14">
        <v>3</v>
      </c>
      <c r="E265" s="29" cm="1">
        <f t="array" ref="E2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265" s="12">
        <v>0</v>
      </c>
      <c r="G265" s="16">
        <f>IF(t_SuiviCommandes[[#This Row],[NB pièces]]&lt;MIN(plage),MIN(plage),MAX(plage))</f>
        <v>1</v>
      </c>
      <c r="H265" s="26">
        <v>43466</v>
      </c>
    </row>
    <row r="266" spans="1:8" ht="24.75" customHeight="1" x14ac:dyDescent="0.2">
      <c r="A266" s="22" t="s">
        <v>7</v>
      </c>
      <c r="B266" s="4">
        <v>78</v>
      </c>
      <c r="C266" s="4" t="s">
        <v>11</v>
      </c>
      <c r="D266" s="14">
        <v>3</v>
      </c>
      <c r="E266" s="29" cm="1">
        <f t="array" ref="E2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66" s="12">
        <v>2</v>
      </c>
      <c r="G266" s="16">
        <f>IF(t_SuiviCommandes[[#This Row],[NB pièces]]&lt;MIN(plage),MIN(plage),MAX(plage))</f>
        <v>3</v>
      </c>
      <c r="H266" s="26">
        <v>43466</v>
      </c>
    </row>
    <row r="267" spans="1:8" ht="24.75" customHeight="1" x14ac:dyDescent="0.2">
      <c r="A267" s="22" t="s">
        <v>7</v>
      </c>
      <c r="B267" s="4">
        <v>40</v>
      </c>
      <c r="C267" s="4" t="s">
        <v>11</v>
      </c>
      <c r="D267" s="14">
        <v>3</v>
      </c>
      <c r="E267" s="29" t="e" cm="1" vm="1">
        <f t="array" ref="E2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67" s="12">
        <v>5</v>
      </c>
      <c r="G267" s="16" t="e" vm="2">
        <f>IF(t_SuiviCommandes[[#This Row],[NB pièces]]&lt;MIN(plage),MIN(plage),MAX(plage))</f>
        <v>#VALUE!</v>
      </c>
      <c r="H267" s="26">
        <v>43466</v>
      </c>
    </row>
    <row r="268" spans="1:8" ht="24.75" customHeight="1" x14ac:dyDescent="0.2">
      <c r="A268" s="22" t="s">
        <v>7</v>
      </c>
      <c r="B268" s="4">
        <v>50</v>
      </c>
      <c r="C268" s="4" t="s">
        <v>11</v>
      </c>
      <c r="D268" s="14">
        <v>2</v>
      </c>
      <c r="E268" s="29" t="e" cm="1" vm="1">
        <f t="array" ref="E2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68" s="12">
        <v>3</v>
      </c>
      <c r="G268" s="16" t="e" vm="2">
        <f>IF(t_SuiviCommandes[[#This Row],[NB pièces]]&lt;MIN(plage),MIN(plage),MAX(plage))</f>
        <v>#VALUE!</v>
      </c>
      <c r="H268" s="26">
        <v>43466</v>
      </c>
    </row>
    <row r="269" spans="1:8" ht="24.75" customHeight="1" x14ac:dyDescent="0.2">
      <c r="A269" s="22" t="s">
        <v>7</v>
      </c>
      <c r="B269" s="4">
        <v>50</v>
      </c>
      <c r="C269" s="4" t="s">
        <v>11</v>
      </c>
      <c r="D269" s="14">
        <v>3</v>
      </c>
      <c r="E269" s="29" cm="1">
        <f t="array" ref="E2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69" s="12">
        <v>2</v>
      </c>
      <c r="G269" s="16">
        <f>IF(t_SuiviCommandes[[#This Row],[NB pièces]]&lt;MIN(plage),MIN(plage),MAX(plage))</f>
        <v>3</v>
      </c>
      <c r="H269" s="26">
        <v>43466</v>
      </c>
    </row>
    <row r="270" spans="1:8" ht="24.75" customHeight="1" x14ac:dyDescent="0.2">
      <c r="A270" s="22" t="s">
        <v>7</v>
      </c>
      <c r="B270" s="4">
        <v>78</v>
      </c>
      <c r="C270" s="4" t="s">
        <v>11</v>
      </c>
      <c r="D270" s="14">
        <v>8</v>
      </c>
      <c r="E270" s="29" cm="1">
        <f t="array" ref="E2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70" s="12">
        <v>2</v>
      </c>
      <c r="G270" s="16">
        <f>IF(t_SuiviCommandes[[#This Row],[NB pièces]]&lt;MIN(plage),MIN(plage),MAX(plage))</f>
        <v>3</v>
      </c>
      <c r="H270" s="26">
        <v>43466</v>
      </c>
    </row>
    <row r="271" spans="1:8" ht="24.75" customHeight="1" x14ac:dyDescent="0.2">
      <c r="A271" s="22" t="s">
        <v>7</v>
      </c>
      <c r="B271" s="4">
        <v>50</v>
      </c>
      <c r="C271" s="4" t="s">
        <v>11</v>
      </c>
      <c r="D271" s="14">
        <v>3</v>
      </c>
      <c r="E271" s="29" cm="1">
        <f t="array" ref="E2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71" s="12">
        <v>2</v>
      </c>
      <c r="G271" s="16">
        <f>IF(t_SuiviCommandes[[#This Row],[NB pièces]]&lt;MIN(plage),MIN(plage),MAX(plage))</f>
        <v>3</v>
      </c>
      <c r="H271" s="26">
        <v>43466</v>
      </c>
    </row>
    <row r="272" spans="1:8" ht="24.75" customHeight="1" x14ac:dyDescent="0.2">
      <c r="A272" s="22" t="s">
        <v>7</v>
      </c>
      <c r="B272" s="4">
        <v>50</v>
      </c>
      <c r="C272" s="4" t="s">
        <v>11</v>
      </c>
      <c r="D272" s="14">
        <v>4</v>
      </c>
      <c r="E272" s="29" cm="1">
        <f t="array" ref="E2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72" s="12">
        <v>2</v>
      </c>
      <c r="G272" s="16">
        <f>IF(t_SuiviCommandes[[#This Row],[NB pièces]]&lt;MIN(plage),MIN(plage),MAX(plage))</f>
        <v>3</v>
      </c>
      <c r="H272" s="26">
        <v>43466</v>
      </c>
    </row>
    <row r="273" spans="1:8" ht="24.75" customHeight="1" x14ac:dyDescent="0.2">
      <c r="A273" s="22" t="s">
        <v>7</v>
      </c>
      <c r="B273" s="4">
        <v>50</v>
      </c>
      <c r="C273" s="4" t="s">
        <v>11</v>
      </c>
      <c r="D273" s="14">
        <v>4</v>
      </c>
      <c r="E273" s="29" cm="1">
        <f t="array" ref="E2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73" s="12">
        <v>1</v>
      </c>
      <c r="G273" s="16">
        <f>IF(t_SuiviCommandes[[#This Row],[NB pièces]]&lt;MIN(plage),MIN(plage),MAX(plage))</f>
        <v>3</v>
      </c>
      <c r="H273" s="26">
        <v>43466</v>
      </c>
    </row>
    <row r="274" spans="1:8" ht="24.75" customHeight="1" x14ac:dyDescent="0.2">
      <c r="A274" s="22" t="s">
        <v>7</v>
      </c>
      <c r="B274" s="4">
        <v>78</v>
      </c>
      <c r="C274" s="4" t="s">
        <v>11</v>
      </c>
      <c r="D274" s="14">
        <v>1</v>
      </c>
      <c r="E274" s="29" cm="1">
        <f t="array" ref="E2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74" s="12">
        <v>0</v>
      </c>
      <c r="G274" s="16">
        <f>IF(t_SuiviCommandes[[#This Row],[NB pièces]]&lt;MIN(plage),MIN(plage),MAX(plage))</f>
        <v>1</v>
      </c>
      <c r="H274" s="26">
        <v>43466</v>
      </c>
    </row>
    <row r="275" spans="1:8" ht="24.75" customHeight="1" x14ac:dyDescent="0.2">
      <c r="A275" s="22" t="s">
        <v>8</v>
      </c>
      <c r="B275" s="4">
        <v>78</v>
      </c>
      <c r="C275" s="4" t="s">
        <v>11</v>
      </c>
      <c r="D275" s="14">
        <v>3</v>
      </c>
      <c r="E275" s="29" t="e" cm="1" vm="1">
        <f t="array" ref="E2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75" s="12">
        <v>3</v>
      </c>
      <c r="G275" s="16" t="e" vm="2">
        <f>IF(t_SuiviCommandes[[#This Row],[NB pièces]]&lt;MIN(plage),MIN(plage),MAX(plage))</f>
        <v>#VALUE!</v>
      </c>
      <c r="H275" s="26">
        <v>43466</v>
      </c>
    </row>
    <row r="276" spans="1:8" ht="24.75" customHeight="1" x14ac:dyDescent="0.2">
      <c r="A276" s="22" t="s">
        <v>7</v>
      </c>
      <c r="B276" s="4">
        <v>78</v>
      </c>
      <c r="C276" s="4" t="s">
        <v>11</v>
      </c>
      <c r="D276" s="14">
        <v>4</v>
      </c>
      <c r="E276" s="29" t="e" cm="1" vm="1">
        <f t="array" ref="E2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76" s="12">
        <v>3</v>
      </c>
      <c r="G276" s="16" t="e" vm="2">
        <f>IF(t_SuiviCommandes[[#This Row],[NB pièces]]&lt;MIN(plage),MIN(plage),MAX(plage))</f>
        <v>#VALUE!</v>
      </c>
      <c r="H276" s="26">
        <v>43466</v>
      </c>
    </row>
    <row r="277" spans="1:8" ht="24.75" customHeight="1" x14ac:dyDescent="0.2">
      <c r="A277" s="22" t="s">
        <v>7</v>
      </c>
      <c r="B277" s="4">
        <v>26</v>
      </c>
      <c r="C277" s="4" t="s">
        <v>11</v>
      </c>
      <c r="D277" s="14">
        <v>4</v>
      </c>
      <c r="E277" s="29" t="e" cm="1" vm="1">
        <f t="array" ref="E2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77" s="12">
        <v>3</v>
      </c>
      <c r="G277" s="16" t="e" vm="2">
        <f>IF(t_SuiviCommandes[[#This Row],[NB pièces]]&lt;MIN(plage),MIN(plage),MAX(plage))</f>
        <v>#VALUE!</v>
      </c>
      <c r="H277" s="26">
        <v>43466</v>
      </c>
    </row>
    <row r="278" spans="1:8" ht="24.75" customHeight="1" x14ac:dyDescent="0.2">
      <c r="A278" s="22" t="s">
        <v>7</v>
      </c>
      <c r="B278" s="4">
        <v>26</v>
      </c>
      <c r="C278" s="4" t="s">
        <v>11</v>
      </c>
      <c r="D278" s="14">
        <v>5</v>
      </c>
      <c r="E278" s="29" cm="1">
        <f t="array" ref="E2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78" s="12">
        <v>1</v>
      </c>
      <c r="G278" s="16">
        <f>IF(t_SuiviCommandes[[#This Row],[NB pièces]]&lt;MIN(plage),MIN(plage),MAX(plage))</f>
        <v>3</v>
      </c>
      <c r="H278" s="26">
        <v>43466</v>
      </c>
    </row>
    <row r="279" spans="1:8" ht="24.75" customHeight="1" x14ac:dyDescent="0.2">
      <c r="A279" s="22" t="s">
        <v>8</v>
      </c>
      <c r="B279" s="4">
        <v>50</v>
      </c>
      <c r="C279" s="4" t="s">
        <v>11</v>
      </c>
      <c r="D279" s="14">
        <v>3</v>
      </c>
      <c r="E279" s="29" t="e" cm="1" vm="1">
        <f t="array" ref="E2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79" s="12">
        <v>3</v>
      </c>
      <c r="G279" s="16" t="e" vm="2">
        <f>IF(t_SuiviCommandes[[#This Row],[NB pièces]]&lt;MIN(plage),MIN(plage),MAX(plage))</f>
        <v>#VALUE!</v>
      </c>
      <c r="H279" s="26">
        <v>43466</v>
      </c>
    </row>
    <row r="280" spans="1:8" ht="24.75" customHeight="1" x14ac:dyDescent="0.2">
      <c r="A280" s="22" t="s">
        <v>7</v>
      </c>
      <c r="B280" s="4">
        <v>50</v>
      </c>
      <c r="C280" s="4" t="s">
        <v>11</v>
      </c>
      <c r="D280" s="14">
        <v>2</v>
      </c>
      <c r="E280" s="29" t="e" cm="1" vm="1">
        <f t="array" ref="E2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80" s="12">
        <v>3</v>
      </c>
      <c r="G280" s="16" t="e" vm="2">
        <f>IF(t_SuiviCommandes[[#This Row],[NB pièces]]&lt;MIN(plage),MIN(plage),MAX(plage))</f>
        <v>#VALUE!</v>
      </c>
      <c r="H280" s="26">
        <v>43466</v>
      </c>
    </row>
    <row r="281" spans="1:8" ht="24.75" customHeight="1" x14ac:dyDescent="0.2">
      <c r="A281" s="22" t="s">
        <v>7</v>
      </c>
      <c r="B281" s="4">
        <v>78</v>
      </c>
      <c r="C281" s="4" t="s">
        <v>11</v>
      </c>
      <c r="D281" s="14">
        <v>5</v>
      </c>
      <c r="E281" s="29" t="e" cm="1" vm="1">
        <f t="array" ref="E2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81" s="12">
        <v>4</v>
      </c>
      <c r="G281" s="16" t="e" vm="2">
        <f>IF(t_SuiviCommandes[[#This Row],[NB pièces]]&lt;MIN(plage),MIN(plage),MAX(plage))</f>
        <v>#VALUE!</v>
      </c>
      <c r="H281" s="26">
        <v>43466</v>
      </c>
    </row>
    <row r="282" spans="1:8" ht="24.75" customHeight="1" x14ac:dyDescent="0.2">
      <c r="A282" s="22" t="s">
        <v>7</v>
      </c>
      <c r="B282" s="4">
        <v>50</v>
      </c>
      <c r="C282" s="4" t="s">
        <v>11</v>
      </c>
      <c r="D282" s="14">
        <v>6</v>
      </c>
      <c r="E282" s="29" t="e" cm="1" vm="1">
        <f t="array" ref="E2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82" s="12">
        <v>3</v>
      </c>
      <c r="G282" s="16" t="e" vm="2">
        <f>IF(t_SuiviCommandes[[#This Row],[NB pièces]]&lt;MIN(plage),MIN(plage),MAX(plage))</f>
        <v>#VALUE!</v>
      </c>
      <c r="H282" s="26">
        <v>43466</v>
      </c>
    </row>
    <row r="283" spans="1:8" ht="24.75" customHeight="1" x14ac:dyDescent="0.2">
      <c r="A283" s="22" t="s">
        <v>7</v>
      </c>
      <c r="B283" s="4">
        <v>50</v>
      </c>
      <c r="C283" s="4" t="s">
        <v>11</v>
      </c>
      <c r="D283" s="14">
        <v>5</v>
      </c>
      <c r="E283" s="29" cm="1">
        <f t="array" ref="E2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83" s="12">
        <v>2</v>
      </c>
      <c r="G283" s="16">
        <f>IF(t_SuiviCommandes[[#This Row],[NB pièces]]&lt;MIN(plage),MIN(plage),MAX(plage))</f>
        <v>3</v>
      </c>
      <c r="H283" s="26">
        <v>43466</v>
      </c>
    </row>
    <row r="284" spans="1:8" ht="24.75" customHeight="1" x14ac:dyDescent="0.2">
      <c r="A284" s="22" t="s">
        <v>7</v>
      </c>
      <c r="B284" s="4">
        <v>40</v>
      </c>
      <c r="C284" s="4" t="s">
        <v>11</v>
      </c>
      <c r="D284" s="14">
        <v>4</v>
      </c>
      <c r="E284" s="29" cm="1">
        <f t="array" ref="E2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284" s="12">
        <v>1</v>
      </c>
      <c r="G284" s="16">
        <f>IF(t_SuiviCommandes[[#This Row],[NB pièces]]&lt;MIN(plage),MIN(plage),MAX(plage))</f>
        <v>3</v>
      </c>
      <c r="H284" s="26">
        <v>43466</v>
      </c>
    </row>
    <row r="285" spans="1:8" ht="24.75" customHeight="1" x14ac:dyDescent="0.2">
      <c r="A285" s="22" t="s">
        <v>7</v>
      </c>
      <c r="B285" s="4">
        <v>50</v>
      </c>
      <c r="C285" s="4" t="s">
        <v>11</v>
      </c>
      <c r="D285" s="14">
        <v>3</v>
      </c>
      <c r="E285" s="29" t="e" cm="1" vm="1">
        <f t="array" ref="E2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85" s="12">
        <v>5</v>
      </c>
      <c r="G285" s="16" t="e" vm="2">
        <f>IF(t_SuiviCommandes[[#This Row],[NB pièces]]&lt;MIN(plage),MIN(plage),MAX(plage))</f>
        <v>#VALUE!</v>
      </c>
      <c r="H285" s="26">
        <v>43466</v>
      </c>
    </row>
    <row r="286" spans="1:8" ht="24.75" customHeight="1" x14ac:dyDescent="0.2">
      <c r="A286" s="22" t="s">
        <v>7</v>
      </c>
      <c r="B286" s="4">
        <v>50</v>
      </c>
      <c r="C286" s="4" t="s">
        <v>11</v>
      </c>
      <c r="D286" s="14">
        <v>6</v>
      </c>
      <c r="E286" s="29" t="e" cm="1" vm="1">
        <f t="array" ref="E2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86" s="12">
        <v>5</v>
      </c>
      <c r="G286" s="16" t="e" vm="2">
        <f>IF(t_SuiviCommandes[[#This Row],[NB pièces]]&lt;MIN(plage),MIN(plage),MAX(plage))</f>
        <v>#VALUE!</v>
      </c>
      <c r="H286" s="26">
        <v>43466</v>
      </c>
    </row>
    <row r="287" spans="1:8" ht="24.75" customHeight="1" x14ac:dyDescent="0.2">
      <c r="A287" s="22" t="s">
        <v>7</v>
      </c>
      <c r="B287" s="4">
        <v>50</v>
      </c>
      <c r="C287" s="4" t="s">
        <v>11</v>
      </c>
      <c r="D287" s="14">
        <v>5</v>
      </c>
      <c r="E287" s="29" cm="1">
        <f t="array" ref="E2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87" s="12">
        <v>2</v>
      </c>
      <c r="G287" s="16">
        <f>IF(t_SuiviCommandes[[#This Row],[NB pièces]]&lt;MIN(plage),MIN(plage),MAX(plage))</f>
        <v>3</v>
      </c>
      <c r="H287" s="26">
        <v>43466</v>
      </c>
    </row>
    <row r="288" spans="1:8" ht="24.75" customHeight="1" x14ac:dyDescent="0.2">
      <c r="A288" s="22" t="s">
        <v>7</v>
      </c>
      <c r="B288" s="4">
        <v>78</v>
      </c>
      <c r="C288" s="4" t="s">
        <v>11</v>
      </c>
      <c r="D288" s="14">
        <v>5</v>
      </c>
      <c r="E288" s="29" t="e" cm="1" vm="1">
        <f t="array" ref="E2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288" s="12">
        <v>5</v>
      </c>
      <c r="G288" s="16" t="e" vm="2">
        <f>IF(t_SuiviCommandes[[#This Row],[NB pièces]]&lt;MIN(plage),MIN(plage),MAX(plage))</f>
        <v>#VALUE!</v>
      </c>
      <c r="H288" s="26">
        <v>43466</v>
      </c>
    </row>
    <row r="289" spans="1:8" ht="24.75" customHeight="1" x14ac:dyDescent="0.2">
      <c r="A289" s="22" t="s">
        <v>7</v>
      </c>
      <c r="B289" s="4">
        <v>78</v>
      </c>
      <c r="C289" s="4" t="s">
        <v>11</v>
      </c>
      <c r="D289" s="14">
        <v>4</v>
      </c>
      <c r="E289" s="29" cm="1">
        <f t="array" ref="E2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89" s="12">
        <v>1</v>
      </c>
      <c r="G289" s="16">
        <f>IF(t_SuiviCommandes[[#This Row],[NB pièces]]&lt;MIN(plage),MIN(plage),MAX(plage))</f>
        <v>3</v>
      </c>
      <c r="H289" s="26">
        <v>43466</v>
      </c>
    </row>
    <row r="290" spans="1:8" ht="24.75" customHeight="1" x14ac:dyDescent="0.2">
      <c r="A290" s="22" t="s">
        <v>7</v>
      </c>
      <c r="B290" s="4">
        <v>78</v>
      </c>
      <c r="C290" s="4" t="s">
        <v>11</v>
      </c>
      <c r="D290" s="14">
        <v>5</v>
      </c>
      <c r="E290" s="29" cm="1">
        <f t="array" ref="E2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290" s="12">
        <v>1</v>
      </c>
      <c r="G290" s="16">
        <f>IF(t_SuiviCommandes[[#This Row],[NB pièces]]&lt;MIN(plage),MIN(plage),MAX(plage))</f>
        <v>3</v>
      </c>
      <c r="H290" s="26">
        <v>43466</v>
      </c>
    </row>
    <row r="291" spans="1:8" ht="24.75" customHeight="1" x14ac:dyDescent="0.2">
      <c r="A291" s="22" t="s">
        <v>7</v>
      </c>
      <c r="B291" s="4">
        <v>50</v>
      </c>
      <c r="C291" s="4" t="s">
        <v>11</v>
      </c>
      <c r="D291" s="14">
        <v>4</v>
      </c>
      <c r="E291" s="29" cm="1">
        <f t="array" ref="E2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91" s="12">
        <v>1</v>
      </c>
      <c r="G291" s="16">
        <f>IF(t_SuiviCommandes[[#This Row],[NB pièces]]&lt;MIN(plage),MIN(plage),MAX(plage))</f>
        <v>3</v>
      </c>
      <c r="H291" s="26">
        <v>43466</v>
      </c>
    </row>
    <row r="292" spans="1:8" ht="24.75" customHeight="1" x14ac:dyDescent="0.2">
      <c r="A292" s="22" t="s">
        <v>7</v>
      </c>
      <c r="B292" s="4">
        <v>50</v>
      </c>
      <c r="C292" s="4" t="s">
        <v>11</v>
      </c>
      <c r="D292" s="14">
        <v>1</v>
      </c>
      <c r="E292" s="29" cm="1">
        <f t="array" ref="E2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26</v>
      </c>
      <c r="F292" s="12">
        <v>1</v>
      </c>
      <c r="G292" s="16">
        <f>IF(t_SuiviCommandes[[#This Row],[NB pièces]]&lt;MIN(plage),MIN(plage),MAX(plage))</f>
        <v>2</v>
      </c>
      <c r="H292" s="26">
        <v>43466</v>
      </c>
    </row>
    <row r="293" spans="1:8" ht="24.75" customHeight="1" x14ac:dyDescent="0.2">
      <c r="A293" s="22" t="s">
        <v>7</v>
      </c>
      <c r="B293" s="4">
        <v>78</v>
      </c>
      <c r="C293" s="4" t="s">
        <v>11</v>
      </c>
      <c r="D293" s="14">
        <v>3</v>
      </c>
      <c r="E293" s="29" cm="1">
        <f t="array" ref="E2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93" s="12">
        <v>2</v>
      </c>
      <c r="G293" s="16">
        <f>IF(t_SuiviCommandes[[#This Row],[NB pièces]]&lt;MIN(plage),MIN(plage),MAX(plage))</f>
        <v>3</v>
      </c>
      <c r="H293" s="26">
        <v>43466</v>
      </c>
    </row>
    <row r="294" spans="1:8" ht="24.75" customHeight="1" x14ac:dyDescent="0.2">
      <c r="A294" s="22" t="s">
        <v>7</v>
      </c>
      <c r="B294" s="4">
        <v>50</v>
      </c>
      <c r="C294" s="4" t="s">
        <v>11</v>
      </c>
      <c r="D294" s="14">
        <v>5</v>
      </c>
      <c r="E294" s="29" cm="1">
        <f t="array" ref="E2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94" s="12">
        <v>1</v>
      </c>
      <c r="G294" s="16">
        <f>IF(t_SuiviCommandes[[#This Row],[NB pièces]]&lt;MIN(plage),MIN(plage),MAX(plage))</f>
        <v>3</v>
      </c>
      <c r="H294" s="26">
        <v>43466</v>
      </c>
    </row>
    <row r="295" spans="1:8" ht="24.75" customHeight="1" x14ac:dyDescent="0.2">
      <c r="A295" s="22" t="s">
        <v>7</v>
      </c>
      <c r="B295" s="4">
        <v>50</v>
      </c>
      <c r="C295" s="4" t="s">
        <v>11</v>
      </c>
      <c r="D295" s="14">
        <v>5</v>
      </c>
      <c r="E295" s="29" cm="1">
        <f t="array" ref="E2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95" s="12">
        <v>2</v>
      </c>
      <c r="G295" s="16">
        <f>IF(t_SuiviCommandes[[#This Row],[NB pièces]]&lt;MIN(plage),MIN(plage),MAX(plage))</f>
        <v>3</v>
      </c>
      <c r="H295" s="26">
        <v>43466</v>
      </c>
    </row>
    <row r="296" spans="1:8" ht="24.75" customHeight="1" x14ac:dyDescent="0.2">
      <c r="A296" s="22" t="s">
        <v>7</v>
      </c>
      <c r="B296" s="4">
        <v>50</v>
      </c>
      <c r="C296" s="4" t="s">
        <v>11</v>
      </c>
      <c r="D296" s="14">
        <v>5</v>
      </c>
      <c r="E296" s="29" cm="1">
        <f t="array" ref="E2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96" s="12">
        <v>2</v>
      </c>
      <c r="G296" s="16">
        <f>IF(t_SuiviCommandes[[#This Row],[NB pièces]]&lt;MIN(plage),MIN(plage),MAX(plage))</f>
        <v>3</v>
      </c>
      <c r="H296" s="26">
        <v>43466</v>
      </c>
    </row>
    <row r="297" spans="1:8" ht="24.75" customHeight="1" x14ac:dyDescent="0.2">
      <c r="A297" s="22" t="s">
        <v>7</v>
      </c>
      <c r="B297" s="4">
        <v>78</v>
      </c>
      <c r="C297" s="4" t="s">
        <v>11</v>
      </c>
      <c r="D297" s="14">
        <v>3</v>
      </c>
      <c r="E297" s="29" cm="1">
        <f t="array" ref="E2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297" s="12">
        <v>2</v>
      </c>
      <c r="G297" s="16">
        <f>IF(t_SuiviCommandes[[#This Row],[NB pièces]]&lt;MIN(plage),MIN(plage),MAX(plage))</f>
        <v>3</v>
      </c>
      <c r="H297" s="26">
        <v>43466</v>
      </c>
    </row>
    <row r="298" spans="1:8" ht="24.75" customHeight="1" x14ac:dyDescent="0.2">
      <c r="A298" s="22" t="s">
        <v>7</v>
      </c>
      <c r="B298" s="4">
        <v>50</v>
      </c>
      <c r="C298" s="4" t="s">
        <v>11</v>
      </c>
      <c r="D298" s="14">
        <v>2</v>
      </c>
      <c r="E298" s="29" cm="1">
        <f t="array" ref="E2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298" s="12">
        <v>1</v>
      </c>
      <c r="G298" s="16">
        <f>IF(t_SuiviCommandes[[#This Row],[NB pièces]]&lt;MIN(plage),MIN(plage),MAX(plage))</f>
        <v>3</v>
      </c>
      <c r="H298" s="26">
        <v>43466</v>
      </c>
    </row>
    <row r="299" spans="1:8" ht="24.75" customHeight="1" x14ac:dyDescent="0.2">
      <c r="A299" s="22" t="s">
        <v>7</v>
      </c>
      <c r="B299" s="4">
        <v>50</v>
      </c>
      <c r="C299" s="4" t="s">
        <v>11</v>
      </c>
      <c r="D299" s="14">
        <v>3</v>
      </c>
      <c r="E299" s="29" cm="1">
        <f t="array" ref="E2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299" s="12">
        <v>2</v>
      </c>
      <c r="G299" s="16">
        <f>IF(t_SuiviCommandes[[#This Row],[NB pièces]]&lt;MIN(plage),MIN(plage),MAX(plage))</f>
        <v>3</v>
      </c>
      <c r="H299" s="26">
        <v>43466</v>
      </c>
    </row>
    <row r="300" spans="1:8" ht="24.75" customHeight="1" x14ac:dyDescent="0.2">
      <c r="A300" s="22" t="s">
        <v>7</v>
      </c>
      <c r="B300" s="4">
        <v>50</v>
      </c>
      <c r="C300" s="4" t="s">
        <v>11</v>
      </c>
      <c r="D300" s="14">
        <v>4</v>
      </c>
      <c r="E300" s="29" cm="1">
        <f t="array" ref="E3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00" s="12">
        <v>2</v>
      </c>
      <c r="G300" s="16">
        <f>IF(t_SuiviCommandes[[#This Row],[NB pièces]]&lt;MIN(plage),MIN(plage),MAX(plage))</f>
        <v>3</v>
      </c>
      <c r="H300" s="26">
        <v>43466</v>
      </c>
    </row>
    <row r="301" spans="1:8" ht="24.75" customHeight="1" x14ac:dyDescent="0.2">
      <c r="A301" s="22" t="s">
        <v>7</v>
      </c>
      <c r="B301" s="4">
        <v>50</v>
      </c>
      <c r="C301" s="4" t="s">
        <v>11</v>
      </c>
      <c r="D301" s="14">
        <v>5</v>
      </c>
      <c r="E301" s="29" t="e" cm="1" vm="1">
        <f t="array" ref="E3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01" s="12">
        <v>5</v>
      </c>
      <c r="G301" s="16" t="e" vm="2">
        <f>IF(t_SuiviCommandes[[#This Row],[NB pièces]]&lt;MIN(plage),MIN(plage),MAX(plage))</f>
        <v>#VALUE!</v>
      </c>
      <c r="H301" s="26">
        <v>43466</v>
      </c>
    </row>
    <row r="302" spans="1:8" ht="24.75" customHeight="1" x14ac:dyDescent="0.2">
      <c r="A302" s="22" t="s">
        <v>7</v>
      </c>
      <c r="B302" s="4">
        <v>50</v>
      </c>
      <c r="C302" s="4" t="s">
        <v>11</v>
      </c>
      <c r="D302" s="14">
        <v>5</v>
      </c>
      <c r="E302" s="29" cm="1">
        <f t="array" ref="E3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02" s="12">
        <v>2</v>
      </c>
      <c r="G302" s="16">
        <f>IF(t_SuiviCommandes[[#This Row],[NB pièces]]&lt;MIN(plage),MIN(plage),MAX(plage))</f>
        <v>3</v>
      </c>
      <c r="H302" s="26">
        <v>43466</v>
      </c>
    </row>
    <row r="303" spans="1:8" ht="24.75" customHeight="1" x14ac:dyDescent="0.2">
      <c r="A303" s="22" t="s">
        <v>7</v>
      </c>
      <c r="B303" s="4">
        <v>40</v>
      </c>
      <c r="C303" s="4" t="s">
        <v>11</v>
      </c>
      <c r="D303" s="14">
        <v>3</v>
      </c>
      <c r="E303" s="29" t="e" cm="1" vm="1">
        <f t="array" ref="E3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03" s="12">
        <v>3</v>
      </c>
      <c r="G303" s="16" t="e" vm="2">
        <f>IF(t_SuiviCommandes[[#This Row],[NB pièces]]&lt;MIN(plage),MIN(plage),MAX(plage))</f>
        <v>#VALUE!</v>
      </c>
      <c r="H303" s="26">
        <v>43466</v>
      </c>
    </row>
    <row r="304" spans="1:8" ht="24.75" customHeight="1" x14ac:dyDescent="0.2">
      <c r="A304" s="22" t="s">
        <v>7</v>
      </c>
      <c r="B304" s="4">
        <v>26</v>
      </c>
      <c r="C304" s="4" t="s">
        <v>11</v>
      </c>
      <c r="D304" s="14">
        <v>3</v>
      </c>
      <c r="E304" s="29" t="e" cm="1" vm="1">
        <f t="array" ref="E3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04" s="12">
        <v>5</v>
      </c>
      <c r="G304" s="16" t="e" vm="2">
        <f>IF(t_SuiviCommandes[[#This Row],[NB pièces]]&lt;MIN(plage),MIN(plage),MAX(plage))</f>
        <v>#VALUE!</v>
      </c>
      <c r="H304" s="26">
        <v>43466</v>
      </c>
    </row>
    <row r="305" spans="1:8" ht="24.75" customHeight="1" x14ac:dyDescent="0.2">
      <c r="A305" s="22" t="s">
        <v>7</v>
      </c>
      <c r="B305" s="4">
        <v>26</v>
      </c>
      <c r="C305" s="4" t="s">
        <v>11</v>
      </c>
      <c r="D305" s="14">
        <v>5</v>
      </c>
      <c r="E305" s="29" cm="1">
        <f t="array" ref="E3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305" s="12">
        <v>2</v>
      </c>
      <c r="G305" s="16">
        <f>IF(t_SuiviCommandes[[#This Row],[NB pièces]]&lt;MIN(plage),MIN(plage),MAX(plage))</f>
        <v>3</v>
      </c>
      <c r="H305" s="26">
        <v>43466</v>
      </c>
    </row>
    <row r="306" spans="1:8" ht="24.75" customHeight="1" x14ac:dyDescent="0.2">
      <c r="A306" s="22" t="s">
        <v>8</v>
      </c>
      <c r="B306" s="4">
        <v>26</v>
      </c>
      <c r="C306" s="4" t="s">
        <v>11</v>
      </c>
      <c r="D306" s="14">
        <v>1</v>
      </c>
      <c r="E306" s="29" cm="1">
        <f t="array" ref="E3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306" s="12">
        <v>2</v>
      </c>
      <c r="G306" s="16">
        <f>IF(t_SuiviCommandes[[#This Row],[NB pièces]]&lt;MIN(plage),MIN(plage),MAX(plage))</f>
        <v>2</v>
      </c>
      <c r="H306" s="26">
        <v>43466</v>
      </c>
    </row>
    <row r="307" spans="1:8" ht="24.75" customHeight="1" x14ac:dyDescent="0.2">
      <c r="A307" s="22" t="s">
        <v>7</v>
      </c>
      <c r="B307" s="4">
        <v>78</v>
      </c>
      <c r="C307" s="4" t="s">
        <v>11</v>
      </c>
      <c r="D307" s="14">
        <v>4</v>
      </c>
      <c r="E307" s="29" cm="1">
        <f t="array" ref="E3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307" s="12">
        <v>1</v>
      </c>
      <c r="G307" s="16">
        <f>IF(t_SuiviCommandes[[#This Row],[NB pièces]]&lt;MIN(plage),MIN(plage),MAX(plage))</f>
        <v>3</v>
      </c>
      <c r="H307" s="26">
        <v>43466</v>
      </c>
    </row>
    <row r="308" spans="1:8" ht="24.75" customHeight="1" x14ac:dyDescent="0.2">
      <c r="A308" s="22" t="s">
        <v>7</v>
      </c>
      <c r="B308" s="4">
        <v>50</v>
      </c>
      <c r="C308" s="4" t="s">
        <v>11</v>
      </c>
      <c r="D308" s="14">
        <v>5</v>
      </c>
      <c r="E308" s="29" t="e" cm="1" vm="1">
        <f t="array" ref="E3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08" s="12">
        <v>3</v>
      </c>
      <c r="G308" s="16" t="e" vm="2">
        <f>IF(t_SuiviCommandes[[#This Row],[NB pièces]]&lt;MIN(plage),MIN(plage),MAX(plage))</f>
        <v>#VALUE!</v>
      </c>
      <c r="H308" s="26">
        <v>43466</v>
      </c>
    </row>
    <row r="309" spans="1:8" ht="24.75" customHeight="1" x14ac:dyDescent="0.2">
      <c r="A309" s="22" t="s">
        <v>8</v>
      </c>
      <c r="B309" s="4">
        <v>78</v>
      </c>
      <c r="C309" s="4" t="s">
        <v>11</v>
      </c>
      <c r="D309" s="14">
        <v>3</v>
      </c>
      <c r="E309" s="29" cm="1">
        <f t="array" ref="E3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309" s="12">
        <v>1</v>
      </c>
      <c r="G309" s="16">
        <f>IF(t_SuiviCommandes[[#This Row],[NB pièces]]&lt;MIN(plage),MIN(plage),MAX(plage))</f>
        <v>3</v>
      </c>
      <c r="H309" s="26">
        <v>43466</v>
      </c>
    </row>
    <row r="310" spans="1:8" ht="24.75" customHeight="1" x14ac:dyDescent="0.2">
      <c r="A310" s="22" t="s">
        <v>8</v>
      </c>
      <c r="B310" s="4">
        <v>50</v>
      </c>
      <c r="C310" s="4" t="s">
        <v>11</v>
      </c>
      <c r="D310" s="14">
        <v>3</v>
      </c>
      <c r="E310" s="29" cm="1">
        <f t="array" ref="E3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10" s="12">
        <v>2</v>
      </c>
      <c r="G310" s="16">
        <f>IF(t_SuiviCommandes[[#This Row],[NB pièces]]&lt;MIN(plage),MIN(plage),MAX(plage))</f>
        <v>3</v>
      </c>
      <c r="H310" s="26">
        <v>43466</v>
      </c>
    </row>
    <row r="311" spans="1:8" ht="24.75" customHeight="1" x14ac:dyDescent="0.2">
      <c r="A311" s="22" t="s">
        <v>8</v>
      </c>
      <c r="B311" s="4">
        <v>50</v>
      </c>
      <c r="C311" s="4" t="s">
        <v>11</v>
      </c>
      <c r="D311" s="14">
        <v>3</v>
      </c>
      <c r="E311" s="29" cm="1">
        <f t="array" ref="E3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11" s="12">
        <v>2</v>
      </c>
      <c r="G311" s="16">
        <f>IF(t_SuiviCommandes[[#This Row],[NB pièces]]&lt;MIN(plage),MIN(plage),MAX(plage))</f>
        <v>3</v>
      </c>
      <c r="H311" s="26">
        <v>43466</v>
      </c>
    </row>
    <row r="312" spans="1:8" ht="24.75" customHeight="1" x14ac:dyDescent="0.2">
      <c r="A312" s="22" t="s">
        <v>7</v>
      </c>
      <c r="B312" s="4">
        <v>50</v>
      </c>
      <c r="C312" s="4" t="s">
        <v>11</v>
      </c>
      <c r="D312" s="14">
        <v>5</v>
      </c>
      <c r="E312" s="29" cm="1">
        <f t="array" ref="E3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12" s="12">
        <v>2</v>
      </c>
      <c r="G312" s="16">
        <f>IF(t_SuiviCommandes[[#This Row],[NB pièces]]&lt;MIN(plage),MIN(plage),MAX(plage))</f>
        <v>3</v>
      </c>
      <c r="H312" s="26">
        <v>43466</v>
      </c>
    </row>
    <row r="313" spans="1:8" ht="24.75" customHeight="1" x14ac:dyDescent="0.2">
      <c r="A313" s="22" t="s">
        <v>8</v>
      </c>
      <c r="B313" s="4">
        <v>78</v>
      </c>
      <c r="C313" s="4" t="s">
        <v>11</v>
      </c>
      <c r="D313" s="14">
        <v>1</v>
      </c>
      <c r="E313" s="29" cm="1">
        <f t="array" ref="E3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36</v>
      </c>
      <c r="F313" s="12">
        <v>2</v>
      </c>
      <c r="G313" s="16">
        <f>IF(t_SuiviCommandes[[#This Row],[NB pièces]]&lt;MIN(plage),MIN(plage),MAX(plage))</f>
        <v>2</v>
      </c>
      <c r="H313" s="26">
        <v>43466</v>
      </c>
    </row>
    <row r="314" spans="1:8" ht="24.75" customHeight="1" x14ac:dyDescent="0.2">
      <c r="A314" s="22" t="s">
        <v>7</v>
      </c>
      <c r="B314" s="4">
        <v>78</v>
      </c>
      <c r="C314" s="4" t="s">
        <v>11</v>
      </c>
      <c r="D314" s="14">
        <v>3</v>
      </c>
      <c r="E314" s="29" cm="1">
        <f t="array" ref="E3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314" s="12">
        <v>2</v>
      </c>
      <c r="G314" s="16">
        <f>IF(t_SuiviCommandes[[#This Row],[NB pièces]]&lt;MIN(plage),MIN(plage),MAX(plage))</f>
        <v>3</v>
      </c>
      <c r="H314" s="26">
        <v>43466</v>
      </c>
    </row>
    <row r="315" spans="1:8" ht="24.75" customHeight="1" x14ac:dyDescent="0.2">
      <c r="A315" s="23" t="s">
        <v>8</v>
      </c>
      <c r="B315" s="4">
        <v>50</v>
      </c>
      <c r="C315" s="4" t="s">
        <v>11</v>
      </c>
      <c r="D315" s="14">
        <v>4</v>
      </c>
      <c r="E315" s="29" cm="1">
        <f t="array" ref="E3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15" s="12">
        <v>2</v>
      </c>
      <c r="G315" s="16">
        <f>IF(t_SuiviCommandes[[#This Row],[NB pièces]]&lt;MIN(plage),MIN(plage),MAX(plage))</f>
        <v>3</v>
      </c>
      <c r="H315" s="26">
        <v>43466</v>
      </c>
    </row>
    <row r="316" spans="1:8" ht="24.75" customHeight="1" x14ac:dyDescent="0.2">
      <c r="A316" s="24" t="s">
        <v>8</v>
      </c>
      <c r="B316" s="4">
        <v>40</v>
      </c>
      <c r="C316" s="4" t="s">
        <v>11</v>
      </c>
      <c r="D316" s="14">
        <v>2</v>
      </c>
      <c r="E316" s="29" t="e" cm="1" vm="1">
        <f t="array" ref="E3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16" s="12">
        <v>3</v>
      </c>
      <c r="G316" s="16" t="e" vm="2">
        <f>IF(t_SuiviCommandes[[#This Row],[NB pièces]]&lt;MIN(plage),MIN(plage),MAX(plage))</f>
        <v>#VALUE!</v>
      </c>
      <c r="H316" s="26">
        <v>43466</v>
      </c>
    </row>
    <row r="317" spans="1:8" ht="24.75" customHeight="1" x14ac:dyDescent="0.2">
      <c r="A317" s="24" t="s">
        <v>7</v>
      </c>
      <c r="B317" s="4">
        <v>40</v>
      </c>
      <c r="C317" s="4" t="s">
        <v>11</v>
      </c>
      <c r="D317" s="14">
        <v>1</v>
      </c>
      <c r="E317" s="29" t="e" cm="1" vm="1">
        <f t="array" ref="E3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17" s="12">
        <v>3</v>
      </c>
      <c r="G317" s="16" t="e" vm="2">
        <f>IF(t_SuiviCommandes[[#This Row],[NB pièces]]&lt;MIN(plage),MIN(plage),MAX(plage))</f>
        <v>#VALUE!</v>
      </c>
      <c r="H317" s="26">
        <v>43466</v>
      </c>
    </row>
    <row r="318" spans="1:8" ht="24.75" customHeight="1" x14ac:dyDescent="0.2">
      <c r="A318" s="22" t="s">
        <v>7</v>
      </c>
      <c r="B318" s="4">
        <v>78</v>
      </c>
      <c r="C318" s="4" t="s">
        <v>11</v>
      </c>
      <c r="D318" s="14"/>
      <c r="E318" s="29" t="e" cm="1" vm="1">
        <f t="array" ref="E3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18" s="12">
        <v>4</v>
      </c>
      <c r="G318" s="16" t="e" vm="2">
        <f>IF(t_SuiviCommandes[[#This Row],[NB pièces]]&lt;MIN(plage),MIN(plage),MAX(plage))</f>
        <v>#VALUE!</v>
      </c>
      <c r="H318" s="26" t="s">
        <v>0</v>
      </c>
    </row>
    <row r="319" spans="1:8" ht="24.75" customHeight="1" x14ac:dyDescent="0.2">
      <c r="A319" s="22" t="s">
        <v>7</v>
      </c>
      <c r="B319" s="4">
        <v>50</v>
      </c>
      <c r="C319" s="4" t="s">
        <v>11</v>
      </c>
      <c r="D319" s="14">
        <v>8</v>
      </c>
      <c r="E319" s="29" cm="1">
        <f t="array" ref="E3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19" s="12">
        <v>1</v>
      </c>
      <c r="G319" s="16">
        <f>IF(t_SuiviCommandes[[#This Row],[NB pièces]]&lt;MIN(plage),MIN(plage),MAX(plage))</f>
        <v>3</v>
      </c>
      <c r="H319" s="26">
        <v>43466</v>
      </c>
    </row>
    <row r="320" spans="1:8" ht="24.75" customHeight="1" x14ac:dyDescent="0.2">
      <c r="A320" s="22" t="s">
        <v>8</v>
      </c>
      <c r="B320" s="4">
        <v>50</v>
      </c>
      <c r="C320" s="4" t="s">
        <v>11</v>
      </c>
      <c r="D320" s="14">
        <v>5</v>
      </c>
      <c r="E320" s="29" t="e" cm="1" vm="1">
        <f t="array" ref="E3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20" s="12">
        <v>4</v>
      </c>
      <c r="G320" s="16" t="e" vm="2">
        <f>IF(t_SuiviCommandes[[#This Row],[NB pièces]]&lt;MIN(plage),MIN(plage),MAX(plage))</f>
        <v>#VALUE!</v>
      </c>
      <c r="H320" s="26">
        <v>43466</v>
      </c>
    </row>
    <row r="321" spans="1:8" ht="24.75" customHeight="1" x14ac:dyDescent="0.2">
      <c r="A321" s="22" t="s">
        <v>7</v>
      </c>
      <c r="B321" s="4">
        <v>50</v>
      </c>
      <c r="C321" s="4" t="s">
        <v>11</v>
      </c>
      <c r="D321" s="14">
        <v>2</v>
      </c>
      <c r="E321" s="29" cm="1">
        <f t="array" ref="E3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321" s="12">
        <v>0</v>
      </c>
      <c r="G321" s="16">
        <f>IF(t_SuiviCommandes[[#This Row],[NB pièces]]&lt;MIN(plage),MIN(plage),MAX(plage))</f>
        <v>1</v>
      </c>
      <c r="H321" s="26">
        <v>43466</v>
      </c>
    </row>
    <row r="322" spans="1:8" ht="24.75" customHeight="1" x14ac:dyDescent="0.2">
      <c r="A322" s="22" t="s">
        <v>7</v>
      </c>
      <c r="B322" s="4">
        <v>50</v>
      </c>
      <c r="C322" s="4" t="s">
        <v>11</v>
      </c>
      <c r="D322" s="14">
        <v>4</v>
      </c>
      <c r="E322" s="29" cm="1">
        <f t="array" ref="E3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22" s="12">
        <v>1</v>
      </c>
      <c r="G322" s="16">
        <f>IF(t_SuiviCommandes[[#This Row],[NB pièces]]&lt;MIN(plage),MIN(plage),MAX(plage))</f>
        <v>3</v>
      </c>
      <c r="H322" s="26">
        <v>43466</v>
      </c>
    </row>
    <row r="323" spans="1:8" ht="24.75" customHeight="1" x14ac:dyDescent="0.2">
      <c r="A323" s="22" t="s">
        <v>7</v>
      </c>
      <c r="B323" s="4">
        <v>50</v>
      </c>
      <c r="C323" s="4" t="s">
        <v>11</v>
      </c>
      <c r="D323" s="14">
        <v>4</v>
      </c>
      <c r="E323" s="29" t="e" cm="1" vm="1">
        <f t="array" ref="E3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23" s="12">
        <v>3</v>
      </c>
      <c r="G323" s="16" t="e" vm="2">
        <f>IF(t_SuiviCommandes[[#This Row],[NB pièces]]&lt;MIN(plage),MIN(plage),MAX(plage))</f>
        <v>#VALUE!</v>
      </c>
      <c r="H323" s="26">
        <v>43466</v>
      </c>
    </row>
    <row r="324" spans="1:8" ht="24.75" customHeight="1" x14ac:dyDescent="0.2">
      <c r="A324" s="22" t="s">
        <v>7</v>
      </c>
      <c r="B324" s="4">
        <v>50</v>
      </c>
      <c r="C324" s="4" t="s">
        <v>11</v>
      </c>
      <c r="D324" s="14">
        <v>3</v>
      </c>
      <c r="E324" s="29" cm="1">
        <f t="array" ref="E3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24" s="12">
        <v>1</v>
      </c>
      <c r="G324" s="16">
        <f>IF(t_SuiviCommandes[[#This Row],[NB pièces]]&lt;MIN(plage),MIN(plage),MAX(plage))</f>
        <v>3</v>
      </c>
      <c r="H324" s="26">
        <v>43466</v>
      </c>
    </row>
    <row r="325" spans="1:8" ht="24.75" customHeight="1" x14ac:dyDescent="0.2">
      <c r="A325" s="22" t="s">
        <v>7</v>
      </c>
      <c r="B325" s="4">
        <v>50</v>
      </c>
      <c r="C325" s="4" t="s">
        <v>11</v>
      </c>
      <c r="D325" s="14">
        <v>1</v>
      </c>
      <c r="E325" s="29" cm="1">
        <f t="array" ref="E3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325" s="12">
        <v>2</v>
      </c>
      <c r="G325" s="16">
        <f>IF(t_SuiviCommandes[[#This Row],[NB pièces]]&lt;MIN(plage),MIN(plage),MAX(plage))</f>
        <v>2</v>
      </c>
      <c r="H325" s="26">
        <v>43466</v>
      </c>
    </row>
    <row r="326" spans="1:8" ht="24.75" customHeight="1" x14ac:dyDescent="0.2">
      <c r="A326" s="22" t="s">
        <v>8</v>
      </c>
      <c r="B326" s="4">
        <v>78</v>
      </c>
      <c r="C326" s="4" t="s">
        <v>11</v>
      </c>
      <c r="D326" s="14">
        <v>2</v>
      </c>
      <c r="E326" s="29" cm="1">
        <f t="array" ref="E3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326" s="12">
        <v>2</v>
      </c>
      <c r="G326" s="16">
        <f>IF(t_SuiviCommandes[[#This Row],[NB pièces]]&lt;MIN(plage),MIN(plage),MAX(plage))</f>
        <v>3</v>
      </c>
      <c r="H326" s="26">
        <v>43466</v>
      </c>
    </row>
    <row r="327" spans="1:8" ht="24.75" customHeight="1" x14ac:dyDescent="0.2">
      <c r="A327" s="22" t="s">
        <v>7</v>
      </c>
      <c r="B327" s="4">
        <v>78</v>
      </c>
      <c r="C327" s="4" t="s">
        <v>11</v>
      </c>
      <c r="D327" s="14">
        <v>1</v>
      </c>
      <c r="E327" s="29" cm="1">
        <f t="array" ref="E3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327" s="12">
        <v>2</v>
      </c>
      <c r="G327" s="16">
        <f>IF(t_SuiviCommandes[[#This Row],[NB pièces]]&lt;MIN(plage),MIN(plage),MAX(plage))</f>
        <v>2</v>
      </c>
      <c r="H327" s="26">
        <v>43466</v>
      </c>
    </row>
    <row r="328" spans="1:8" ht="24.75" customHeight="1" x14ac:dyDescent="0.2">
      <c r="A328" s="22" t="s">
        <v>7</v>
      </c>
      <c r="B328" s="4">
        <v>50</v>
      </c>
      <c r="C328" s="4" t="s">
        <v>11</v>
      </c>
      <c r="D328" s="14">
        <v>3</v>
      </c>
      <c r="E328" s="29" cm="1">
        <f t="array" ref="E3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28" s="12">
        <v>2</v>
      </c>
      <c r="G328" s="16">
        <f>IF(t_SuiviCommandes[[#This Row],[NB pièces]]&lt;MIN(plage),MIN(plage),MAX(plage))</f>
        <v>3</v>
      </c>
      <c r="H328" s="26">
        <v>43466</v>
      </c>
    </row>
    <row r="329" spans="1:8" ht="24.75" customHeight="1" x14ac:dyDescent="0.2">
      <c r="A329" s="22" t="s">
        <v>7</v>
      </c>
      <c r="B329" s="4">
        <v>50</v>
      </c>
      <c r="C329" s="4" t="s">
        <v>11</v>
      </c>
      <c r="D329" s="14">
        <v>6</v>
      </c>
      <c r="E329" s="29" cm="1">
        <f t="array" ref="E3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29" s="12">
        <v>2</v>
      </c>
      <c r="G329" s="16">
        <f>IF(t_SuiviCommandes[[#This Row],[NB pièces]]&lt;MIN(plage),MIN(plage),MAX(plage))</f>
        <v>3</v>
      </c>
      <c r="H329" s="26">
        <v>43466</v>
      </c>
    </row>
    <row r="330" spans="1:8" ht="24.75" customHeight="1" x14ac:dyDescent="0.2">
      <c r="A330" s="22" t="s">
        <v>7</v>
      </c>
      <c r="B330" s="4">
        <v>50</v>
      </c>
      <c r="C330" s="4" t="s">
        <v>11</v>
      </c>
      <c r="D330" s="14">
        <v>9</v>
      </c>
      <c r="E330" s="29" cm="1">
        <f t="array" ref="E3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30" s="12">
        <v>2</v>
      </c>
      <c r="G330" s="16">
        <f>IF(t_SuiviCommandes[[#This Row],[NB pièces]]&lt;MIN(plage),MIN(plage),MAX(plage))</f>
        <v>3</v>
      </c>
      <c r="H330" s="26">
        <v>43466</v>
      </c>
    </row>
    <row r="331" spans="1:8" ht="24.75" customHeight="1" x14ac:dyDescent="0.2">
      <c r="A331" s="22" t="s">
        <v>8</v>
      </c>
      <c r="B331" s="4">
        <v>50</v>
      </c>
      <c r="C331" s="4" t="s">
        <v>11</v>
      </c>
      <c r="D331" s="14">
        <v>3</v>
      </c>
      <c r="E331" s="29" cm="1">
        <f t="array" ref="E3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31" s="12">
        <v>2</v>
      </c>
      <c r="G331" s="16">
        <f>IF(t_SuiviCommandes[[#This Row],[NB pièces]]&lt;MIN(plage),MIN(plage),MAX(plage))</f>
        <v>3</v>
      </c>
      <c r="H331" s="26">
        <v>43466</v>
      </c>
    </row>
    <row r="332" spans="1:8" ht="24.75" customHeight="1" x14ac:dyDescent="0.2">
      <c r="A332" s="22" t="s">
        <v>7</v>
      </c>
      <c r="B332" s="4">
        <v>50</v>
      </c>
      <c r="C332" s="4" t="s">
        <v>11</v>
      </c>
      <c r="D332" s="14">
        <v>2</v>
      </c>
      <c r="E332" s="29" cm="1">
        <f t="array" ref="E3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32" s="12">
        <v>2</v>
      </c>
      <c r="G332" s="16">
        <f>IF(t_SuiviCommandes[[#This Row],[NB pièces]]&lt;MIN(plage),MIN(plage),MAX(plage))</f>
        <v>3</v>
      </c>
      <c r="H332" s="26">
        <v>43466</v>
      </c>
    </row>
    <row r="333" spans="1:8" ht="24.75" customHeight="1" x14ac:dyDescent="0.2">
      <c r="A333" s="22" t="s">
        <v>7</v>
      </c>
      <c r="B333" s="4">
        <v>78</v>
      </c>
      <c r="C333" s="4" t="s">
        <v>11</v>
      </c>
      <c r="D333" s="14">
        <v>4</v>
      </c>
      <c r="E333" s="29" cm="1">
        <f t="array" ref="E3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333" s="12">
        <v>1</v>
      </c>
      <c r="G333" s="16">
        <f>IF(t_SuiviCommandes[[#This Row],[NB pièces]]&lt;MIN(plage),MIN(plage),MAX(plage))</f>
        <v>3</v>
      </c>
      <c r="H333" s="26">
        <v>43466</v>
      </c>
    </row>
    <row r="334" spans="1:8" ht="24.75" customHeight="1" x14ac:dyDescent="0.2">
      <c r="A334" s="22" t="s">
        <v>7</v>
      </c>
      <c r="B334" s="4">
        <v>50</v>
      </c>
      <c r="C334" s="4" t="s">
        <v>11</v>
      </c>
      <c r="D334" s="14">
        <v>5</v>
      </c>
      <c r="E334" s="29" cm="1">
        <f t="array" ref="E3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34" s="12">
        <v>1</v>
      </c>
      <c r="G334" s="16">
        <f>IF(t_SuiviCommandes[[#This Row],[NB pièces]]&lt;MIN(plage),MIN(plage),MAX(plage))</f>
        <v>3</v>
      </c>
      <c r="H334" s="26">
        <v>43466</v>
      </c>
    </row>
    <row r="335" spans="1:8" ht="24.75" customHeight="1" x14ac:dyDescent="0.2">
      <c r="A335" s="22" t="s">
        <v>7</v>
      </c>
      <c r="B335" s="4">
        <v>50</v>
      </c>
      <c r="C335" s="4" t="s">
        <v>11</v>
      </c>
      <c r="D335" s="14">
        <v>5</v>
      </c>
      <c r="E335" s="29" cm="1">
        <f t="array" ref="E3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35" s="12">
        <v>1</v>
      </c>
      <c r="G335" s="16">
        <f>IF(t_SuiviCommandes[[#This Row],[NB pièces]]&lt;MIN(plage),MIN(plage),MAX(plage))</f>
        <v>3</v>
      </c>
      <c r="H335" s="26">
        <v>43466</v>
      </c>
    </row>
    <row r="336" spans="1:8" ht="24.75" customHeight="1" x14ac:dyDescent="0.2">
      <c r="A336" s="22" t="s">
        <v>7</v>
      </c>
      <c r="B336" s="4">
        <v>50</v>
      </c>
      <c r="C336" s="4" t="s">
        <v>11</v>
      </c>
      <c r="D336" s="14">
        <v>6</v>
      </c>
      <c r="E336" s="29" cm="1">
        <f t="array" ref="E3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36" s="12">
        <v>1</v>
      </c>
      <c r="G336" s="16">
        <f>IF(t_SuiviCommandes[[#This Row],[NB pièces]]&lt;MIN(plage),MIN(plage),MAX(plage))</f>
        <v>3</v>
      </c>
      <c r="H336" s="26">
        <v>43466</v>
      </c>
    </row>
    <row r="337" spans="1:8" ht="24.75" customHeight="1" x14ac:dyDescent="0.2">
      <c r="A337" s="22" t="s">
        <v>7</v>
      </c>
      <c r="B337" s="4">
        <v>50</v>
      </c>
      <c r="C337" s="4" t="s">
        <v>11</v>
      </c>
      <c r="D337" s="14">
        <v>3</v>
      </c>
      <c r="E337" s="29" cm="1">
        <f t="array" ref="E3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37" s="12">
        <v>2</v>
      </c>
      <c r="G337" s="16">
        <f>IF(t_SuiviCommandes[[#This Row],[NB pièces]]&lt;MIN(plage),MIN(plage),MAX(plage))</f>
        <v>3</v>
      </c>
      <c r="H337" s="26">
        <v>43466</v>
      </c>
    </row>
    <row r="338" spans="1:8" ht="24.75" customHeight="1" x14ac:dyDescent="0.2">
      <c r="A338" s="22" t="s">
        <v>7</v>
      </c>
      <c r="B338" s="4">
        <v>78</v>
      </c>
      <c r="C338" s="4" t="s">
        <v>11</v>
      </c>
      <c r="D338" s="14">
        <v>4</v>
      </c>
      <c r="E338" s="29" cm="1">
        <f t="array" ref="E3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338" s="12">
        <v>2</v>
      </c>
      <c r="G338" s="16">
        <f>IF(t_SuiviCommandes[[#This Row],[NB pièces]]&lt;MIN(plage),MIN(plage),MAX(plage))</f>
        <v>3</v>
      </c>
      <c r="H338" s="26">
        <v>43466</v>
      </c>
    </row>
    <row r="339" spans="1:8" ht="24.75" customHeight="1" x14ac:dyDescent="0.2">
      <c r="A339" s="22" t="s">
        <v>7</v>
      </c>
      <c r="B339" s="4">
        <v>26</v>
      </c>
      <c r="C339" s="4" t="s">
        <v>11</v>
      </c>
      <c r="D339" s="14">
        <v>4</v>
      </c>
      <c r="E339" s="29" cm="1">
        <f t="array" ref="E3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39" s="12">
        <v>1</v>
      </c>
      <c r="G339" s="16">
        <f>IF(t_SuiviCommandes[[#This Row],[NB pièces]]&lt;MIN(plage),MIN(plage),MAX(plage))</f>
        <v>3</v>
      </c>
      <c r="H339" s="26">
        <v>43466</v>
      </c>
    </row>
    <row r="340" spans="1:8" ht="24.75" customHeight="1" x14ac:dyDescent="0.2">
      <c r="A340" s="22" t="s">
        <v>7</v>
      </c>
      <c r="B340" s="4">
        <v>26</v>
      </c>
      <c r="C340" s="4" t="s">
        <v>11</v>
      </c>
      <c r="D340" s="14">
        <v>4</v>
      </c>
      <c r="E340" s="29" t="e" cm="1" vm="1">
        <f t="array" ref="E3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40" s="12">
        <v>3</v>
      </c>
      <c r="G340" s="16" t="e" vm="2">
        <f>IF(t_SuiviCommandes[[#This Row],[NB pièces]]&lt;MIN(plage),MIN(plage),MAX(plage))</f>
        <v>#VALUE!</v>
      </c>
      <c r="H340" s="26">
        <v>43466</v>
      </c>
    </row>
    <row r="341" spans="1:8" ht="24.75" customHeight="1" x14ac:dyDescent="0.2">
      <c r="A341" s="22" t="s">
        <v>7</v>
      </c>
      <c r="B341" s="4">
        <v>50</v>
      </c>
      <c r="C341" s="4" t="s">
        <v>11</v>
      </c>
      <c r="D341" s="14">
        <v>8</v>
      </c>
      <c r="E341" s="29" t="e" cm="1" vm="1">
        <f t="array" ref="E3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41" s="12">
        <v>4</v>
      </c>
      <c r="G341" s="16" t="e" vm="2">
        <f>IF(t_SuiviCommandes[[#This Row],[NB pièces]]&lt;MIN(plage),MIN(plage),MAX(plage))</f>
        <v>#VALUE!</v>
      </c>
      <c r="H341" s="26">
        <v>43466</v>
      </c>
    </row>
    <row r="342" spans="1:8" ht="24.75" customHeight="1" x14ac:dyDescent="0.2">
      <c r="A342" s="22" t="s">
        <v>8</v>
      </c>
      <c r="B342" s="4">
        <v>78</v>
      </c>
      <c r="C342" s="4" t="s">
        <v>11</v>
      </c>
      <c r="D342" s="14">
        <v>3</v>
      </c>
      <c r="E342" s="29" cm="1">
        <f t="array" ref="E3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342" s="12">
        <v>2</v>
      </c>
      <c r="G342" s="16">
        <f>IF(t_SuiviCommandes[[#This Row],[NB pièces]]&lt;MIN(plage),MIN(plage),MAX(plage))</f>
        <v>3</v>
      </c>
      <c r="H342" s="26">
        <v>43466</v>
      </c>
    </row>
    <row r="343" spans="1:8" ht="24.75" customHeight="1" x14ac:dyDescent="0.2">
      <c r="A343" s="22" t="s">
        <v>7</v>
      </c>
      <c r="B343" s="4">
        <v>78</v>
      </c>
      <c r="C343" s="4" t="s">
        <v>11</v>
      </c>
      <c r="D343" s="14">
        <v>3</v>
      </c>
      <c r="E343" s="29" cm="1">
        <f t="array" ref="E3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343" s="12">
        <v>2</v>
      </c>
      <c r="G343" s="16">
        <f>IF(t_SuiviCommandes[[#This Row],[NB pièces]]&lt;MIN(plage),MIN(plage),MAX(plage))</f>
        <v>3</v>
      </c>
      <c r="H343" s="26">
        <v>43466</v>
      </c>
    </row>
    <row r="344" spans="1:8" ht="24.75" customHeight="1" x14ac:dyDescent="0.2">
      <c r="A344" s="22" t="s">
        <v>7</v>
      </c>
      <c r="B344" s="4">
        <v>50</v>
      </c>
      <c r="C344" s="4" t="s">
        <v>11</v>
      </c>
      <c r="D344" s="14">
        <v>4</v>
      </c>
      <c r="E344" s="29" cm="1">
        <f t="array" ref="E3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44" s="12">
        <v>2</v>
      </c>
      <c r="G344" s="16">
        <f>IF(t_SuiviCommandes[[#This Row],[NB pièces]]&lt;MIN(plage),MIN(plage),MAX(plage))</f>
        <v>3</v>
      </c>
      <c r="H344" s="26">
        <v>43466</v>
      </c>
    </row>
    <row r="345" spans="1:8" ht="24.75" customHeight="1" x14ac:dyDescent="0.2">
      <c r="A345" s="22" t="s">
        <v>7</v>
      </c>
      <c r="B345" s="4">
        <v>40</v>
      </c>
      <c r="C345" s="4" t="s">
        <v>11</v>
      </c>
      <c r="D345" s="14">
        <v>2</v>
      </c>
      <c r="E345" s="29" cm="1">
        <f t="array" ref="E3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345" s="12">
        <v>2</v>
      </c>
      <c r="G345" s="16">
        <f>IF(t_SuiviCommandes[[#This Row],[NB pièces]]&lt;MIN(plage),MIN(plage),MAX(plage))</f>
        <v>3</v>
      </c>
      <c r="H345" s="26">
        <v>43466</v>
      </c>
    </row>
    <row r="346" spans="1:8" ht="24.75" customHeight="1" x14ac:dyDescent="0.2">
      <c r="A346" s="22" t="s">
        <v>7</v>
      </c>
      <c r="B346" s="4">
        <v>100</v>
      </c>
      <c r="C346" s="4" t="s">
        <v>11</v>
      </c>
      <c r="D346" s="14">
        <v>3</v>
      </c>
      <c r="E346" s="29" cm="1">
        <f t="array" ref="E3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346" s="12">
        <v>1</v>
      </c>
      <c r="G346" s="16">
        <f>IF(t_SuiviCommandes[[#This Row],[NB pièces]]&lt;MIN(plage),MIN(plage),MAX(plage))</f>
        <v>3</v>
      </c>
      <c r="H346" s="26">
        <v>43466</v>
      </c>
    </row>
    <row r="347" spans="1:8" ht="24.75" customHeight="1" x14ac:dyDescent="0.2">
      <c r="A347" s="22" t="s">
        <v>8</v>
      </c>
      <c r="B347" s="4">
        <v>50</v>
      </c>
      <c r="C347" s="4" t="s">
        <v>11</v>
      </c>
      <c r="D347" s="14">
        <v>2</v>
      </c>
      <c r="E347" s="29" cm="1">
        <f t="array" ref="E3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47" s="12">
        <v>2</v>
      </c>
      <c r="G347" s="16">
        <f>IF(t_SuiviCommandes[[#This Row],[NB pièces]]&lt;MIN(plage),MIN(plage),MAX(plage))</f>
        <v>3</v>
      </c>
      <c r="H347" s="26">
        <v>43466</v>
      </c>
    </row>
    <row r="348" spans="1:8" ht="24.75" customHeight="1" x14ac:dyDescent="0.2">
      <c r="A348" s="22" t="s">
        <v>7</v>
      </c>
      <c r="B348" s="4">
        <v>50</v>
      </c>
      <c r="C348" s="4" t="s">
        <v>11</v>
      </c>
      <c r="D348" s="14">
        <v>3</v>
      </c>
      <c r="E348" s="29" cm="1">
        <f t="array" ref="E3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48" s="12">
        <v>2</v>
      </c>
      <c r="G348" s="16">
        <f>IF(t_SuiviCommandes[[#This Row],[NB pièces]]&lt;MIN(plage),MIN(plage),MAX(plage))</f>
        <v>3</v>
      </c>
      <c r="H348" s="26">
        <v>43466</v>
      </c>
    </row>
    <row r="349" spans="1:8" ht="24.75" customHeight="1" x14ac:dyDescent="0.2">
      <c r="A349" s="22" t="s">
        <v>8</v>
      </c>
      <c r="B349" s="4">
        <v>40</v>
      </c>
      <c r="C349" s="4" t="s">
        <v>11</v>
      </c>
      <c r="D349" s="14">
        <v>3</v>
      </c>
      <c r="E349" s="29" cm="1">
        <f t="array" ref="E3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349" s="12">
        <v>1</v>
      </c>
      <c r="G349" s="16">
        <f>IF(t_SuiviCommandes[[#This Row],[NB pièces]]&lt;MIN(plage),MIN(plage),MAX(plage))</f>
        <v>3</v>
      </c>
      <c r="H349" s="26">
        <v>43466</v>
      </c>
    </row>
    <row r="350" spans="1:8" ht="24.75" customHeight="1" x14ac:dyDescent="0.2">
      <c r="A350" s="22" t="s">
        <v>7</v>
      </c>
      <c r="B350" s="4">
        <v>50</v>
      </c>
      <c r="C350" s="4" t="s">
        <v>11</v>
      </c>
      <c r="D350" s="14">
        <v>3</v>
      </c>
      <c r="E350" s="29" cm="1">
        <f t="array" ref="E3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50" s="12">
        <v>2</v>
      </c>
      <c r="G350" s="16">
        <f>IF(t_SuiviCommandes[[#This Row],[NB pièces]]&lt;MIN(plage),MIN(plage),MAX(plage))</f>
        <v>3</v>
      </c>
      <c r="H350" s="26">
        <v>43466</v>
      </c>
    </row>
    <row r="351" spans="1:8" ht="24.75" customHeight="1" x14ac:dyDescent="0.2">
      <c r="A351" s="22" t="s">
        <v>7</v>
      </c>
      <c r="B351" s="4">
        <v>50</v>
      </c>
      <c r="C351" s="4" t="s">
        <v>11</v>
      </c>
      <c r="D351" s="14">
        <v>14</v>
      </c>
      <c r="E351" s="29" cm="1">
        <f t="array" ref="E3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51" s="12">
        <v>1</v>
      </c>
      <c r="G351" s="16">
        <f>IF(t_SuiviCommandes[[#This Row],[NB pièces]]&lt;MIN(plage),MIN(plage),MAX(plage))</f>
        <v>3</v>
      </c>
      <c r="H351" s="26">
        <v>43466</v>
      </c>
    </row>
    <row r="352" spans="1:8" ht="24.75" customHeight="1" x14ac:dyDescent="0.2">
      <c r="A352" s="22" t="s">
        <v>7</v>
      </c>
      <c r="B352" s="4">
        <v>50</v>
      </c>
      <c r="C352" s="4" t="s">
        <v>11</v>
      </c>
      <c r="D352" s="14">
        <v>5</v>
      </c>
      <c r="E352" s="29" cm="1">
        <f t="array" ref="E3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52" s="12">
        <v>1</v>
      </c>
      <c r="G352" s="16">
        <f>IF(t_SuiviCommandes[[#This Row],[NB pièces]]&lt;MIN(plage),MIN(plage),MAX(plage))</f>
        <v>3</v>
      </c>
      <c r="H352" s="26">
        <v>43466</v>
      </c>
    </row>
    <row r="353" spans="1:8" ht="24.75" customHeight="1" x14ac:dyDescent="0.2">
      <c r="A353" s="22" t="s">
        <v>8</v>
      </c>
      <c r="B353" s="4">
        <v>40</v>
      </c>
      <c r="C353" s="4" t="s">
        <v>11</v>
      </c>
      <c r="D353" s="14">
        <v>2</v>
      </c>
      <c r="E353" s="29" cm="1">
        <f t="array" ref="E3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353" s="12">
        <v>2</v>
      </c>
      <c r="G353" s="16">
        <f>IF(t_SuiviCommandes[[#This Row],[NB pièces]]&lt;MIN(plage),MIN(plage),MAX(plage))</f>
        <v>3</v>
      </c>
      <c r="H353" s="26">
        <v>43466</v>
      </c>
    </row>
    <row r="354" spans="1:8" ht="24.75" customHeight="1" x14ac:dyDescent="0.2">
      <c r="A354" s="22" t="s">
        <v>7</v>
      </c>
      <c r="B354" s="4">
        <v>40</v>
      </c>
      <c r="C354" s="4" t="s">
        <v>11</v>
      </c>
      <c r="D354" s="14">
        <v>3</v>
      </c>
      <c r="E354" s="29" cm="1">
        <f t="array" ref="E3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354" s="12">
        <v>2</v>
      </c>
      <c r="G354" s="16">
        <f>IF(t_SuiviCommandes[[#This Row],[NB pièces]]&lt;MIN(plage),MIN(plage),MAX(plage))</f>
        <v>3</v>
      </c>
      <c r="H354" s="26">
        <v>43466</v>
      </c>
    </row>
    <row r="355" spans="1:8" ht="24.75" customHeight="1" x14ac:dyDescent="0.2">
      <c r="A355" s="22" t="s">
        <v>7</v>
      </c>
      <c r="B355" s="4">
        <v>78</v>
      </c>
      <c r="C355" s="4" t="s">
        <v>11</v>
      </c>
      <c r="D355" s="14">
        <v>5</v>
      </c>
      <c r="E355" s="29" t="e" cm="1" vm="1">
        <f t="array" ref="E3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55" s="12">
        <v>4</v>
      </c>
      <c r="G355" s="16" t="e" vm="2">
        <f>IF(t_SuiviCommandes[[#This Row],[NB pièces]]&lt;MIN(plage),MIN(plage),MAX(plage))</f>
        <v>#VALUE!</v>
      </c>
      <c r="H355" s="26">
        <v>43466</v>
      </c>
    </row>
    <row r="356" spans="1:8" ht="24.75" customHeight="1" x14ac:dyDescent="0.2">
      <c r="A356" s="22" t="s">
        <v>7</v>
      </c>
      <c r="B356" s="4">
        <v>50</v>
      </c>
      <c r="C356" s="4" t="s">
        <v>11</v>
      </c>
      <c r="D356" s="14">
        <v>3</v>
      </c>
      <c r="E356" s="29" t="e" cm="1" vm="1">
        <f t="array" ref="E3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56" s="12">
        <v>4</v>
      </c>
      <c r="G356" s="16" t="e" vm="2">
        <f>IF(t_SuiviCommandes[[#This Row],[NB pièces]]&lt;MIN(plage),MIN(plage),MAX(plage))</f>
        <v>#VALUE!</v>
      </c>
      <c r="H356" s="26">
        <v>43466</v>
      </c>
    </row>
    <row r="357" spans="1:8" ht="24.75" customHeight="1" x14ac:dyDescent="0.2">
      <c r="A357" s="22" t="s">
        <v>7</v>
      </c>
      <c r="B357" s="4">
        <v>50</v>
      </c>
      <c r="C357" s="4" t="s">
        <v>11</v>
      </c>
      <c r="D357" s="14">
        <v>2</v>
      </c>
      <c r="E357" s="29" t="e" cm="1" vm="1">
        <f t="array" ref="E3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57" s="12">
        <v>4</v>
      </c>
      <c r="G357" s="16" t="e" vm="2">
        <f>IF(t_SuiviCommandes[[#This Row],[NB pièces]]&lt;MIN(plage),MIN(plage),MAX(plage))</f>
        <v>#VALUE!</v>
      </c>
      <c r="H357" s="26">
        <v>43466</v>
      </c>
    </row>
    <row r="358" spans="1:8" ht="24.75" customHeight="1" x14ac:dyDescent="0.2">
      <c r="A358" s="22" t="s">
        <v>7</v>
      </c>
      <c r="B358" s="4">
        <v>26</v>
      </c>
      <c r="C358" s="4" t="s">
        <v>11</v>
      </c>
      <c r="D358" s="14">
        <v>4</v>
      </c>
      <c r="E358" s="29" t="e" cm="1" vm="1">
        <f t="array" ref="E3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58" s="12">
        <v>3</v>
      </c>
      <c r="G358" s="16" t="e" vm="2">
        <f>IF(t_SuiviCommandes[[#This Row],[NB pièces]]&lt;MIN(plage),MIN(plage),MAX(plage))</f>
        <v>#VALUE!</v>
      </c>
      <c r="H358" s="26">
        <v>43466</v>
      </c>
    </row>
    <row r="359" spans="1:8" ht="24.75" customHeight="1" x14ac:dyDescent="0.2">
      <c r="A359" s="22" t="s">
        <v>7</v>
      </c>
      <c r="B359" s="4">
        <v>40</v>
      </c>
      <c r="C359" s="4" t="s">
        <v>11</v>
      </c>
      <c r="D359" s="14">
        <v>4</v>
      </c>
      <c r="E359" s="29" t="e" cm="1" vm="1">
        <f t="array" ref="E3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59" s="12">
        <v>3</v>
      </c>
      <c r="G359" s="16" t="e" vm="2">
        <f>IF(t_SuiviCommandes[[#This Row],[NB pièces]]&lt;MIN(plage),MIN(plage),MAX(plage))</f>
        <v>#VALUE!</v>
      </c>
      <c r="H359" s="26">
        <v>43466</v>
      </c>
    </row>
    <row r="360" spans="1:8" ht="24.75" customHeight="1" x14ac:dyDescent="0.2">
      <c r="A360" s="22" t="s">
        <v>7</v>
      </c>
      <c r="B360" s="4">
        <v>50</v>
      </c>
      <c r="C360" s="4" t="s">
        <v>11</v>
      </c>
      <c r="D360" s="14">
        <v>2</v>
      </c>
      <c r="E360" s="29" cm="1">
        <f t="array" ref="E3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60" s="12">
        <v>2</v>
      </c>
      <c r="G360" s="16">
        <f>IF(t_SuiviCommandes[[#This Row],[NB pièces]]&lt;MIN(plage),MIN(plage),MAX(plage))</f>
        <v>3</v>
      </c>
      <c r="H360" s="26">
        <v>43466</v>
      </c>
    </row>
    <row r="361" spans="1:8" ht="24.75" customHeight="1" x14ac:dyDescent="0.2">
      <c r="A361" s="22" t="s">
        <v>8</v>
      </c>
      <c r="B361" s="4">
        <v>50</v>
      </c>
      <c r="C361" s="4" t="s">
        <v>11</v>
      </c>
      <c r="D361" s="14">
        <v>1</v>
      </c>
      <c r="E361" s="29" cm="1">
        <f t="array" ref="E3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361" s="12">
        <v>2</v>
      </c>
      <c r="G361" s="16">
        <f>IF(t_SuiviCommandes[[#This Row],[NB pièces]]&lt;MIN(plage),MIN(plage),MAX(plage))</f>
        <v>2</v>
      </c>
      <c r="H361" s="26">
        <v>43466</v>
      </c>
    </row>
    <row r="362" spans="1:8" ht="24.75" customHeight="1" x14ac:dyDescent="0.2">
      <c r="A362" s="22" t="s">
        <v>7</v>
      </c>
      <c r="B362" s="4">
        <v>100</v>
      </c>
      <c r="C362" s="4" t="s">
        <v>11</v>
      </c>
      <c r="D362" s="14">
        <v>5</v>
      </c>
      <c r="E362" s="29" cm="1">
        <f t="array" ref="E3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362" s="12">
        <v>2</v>
      </c>
      <c r="G362" s="16">
        <f>IF(t_SuiviCommandes[[#This Row],[NB pièces]]&lt;MIN(plage),MIN(plage),MAX(plage))</f>
        <v>3</v>
      </c>
      <c r="H362" s="26">
        <v>43466</v>
      </c>
    </row>
    <row r="363" spans="1:8" ht="24.75" customHeight="1" x14ac:dyDescent="0.2">
      <c r="A363" s="22" t="s">
        <v>7</v>
      </c>
      <c r="B363" s="4">
        <v>40</v>
      </c>
      <c r="C363" s="4" t="s">
        <v>11</v>
      </c>
      <c r="D363" s="14">
        <v>3</v>
      </c>
      <c r="E363" s="29" t="e" cm="1" vm="1">
        <f t="array" ref="E3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63" s="12">
        <v>3</v>
      </c>
      <c r="G363" s="16" t="e" vm="2">
        <f>IF(t_SuiviCommandes[[#This Row],[NB pièces]]&lt;MIN(plage),MIN(plage),MAX(plage))</f>
        <v>#VALUE!</v>
      </c>
      <c r="H363" s="26">
        <v>43466</v>
      </c>
    </row>
    <row r="364" spans="1:8" ht="24.75" customHeight="1" x14ac:dyDescent="0.2">
      <c r="A364" s="22" t="s">
        <v>8</v>
      </c>
      <c r="B364" s="4">
        <v>50</v>
      </c>
      <c r="C364" s="4" t="s">
        <v>11</v>
      </c>
      <c r="D364" s="14">
        <v>2</v>
      </c>
      <c r="E364" s="29" cm="1">
        <f t="array" ref="E3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364" s="12">
        <v>1</v>
      </c>
      <c r="G364" s="16">
        <f>IF(t_SuiviCommandes[[#This Row],[NB pièces]]&lt;MIN(plage),MIN(plage),MAX(plage))</f>
        <v>3</v>
      </c>
      <c r="H364" s="26">
        <v>43466</v>
      </c>
    </row>
    <row r="365" spans="1:8" ht="24.75" customHeight="1" x14ac:dyDescent="0.2">
      <c r="A365" s="22" t="s">
        <v>7</v>
      </c>
      <c r="B365" s="4">
        <v>50</v>
      </c>
      <c r="C365" s="4" t="s">
        <v>11</v>
      </c>
      <c r="D365" s="14">
        <v>2</v>
      </c>
      <c r="E365" s="29" cm="1">
        <f t="array" ref="E3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65" s="12">
        <v>1</v>
      </c>
      <c r="G365" s="16">
        <f>IF(t_SuiviCommandes[[#This Row],[NB pièces]]&lt;MIN(plage),MIN(plage),MAX(plage))</f>
        <v>3</v>
      </c>
      <c r="H365" s="26">
        <v>43466</v>
      </c>
    </row>
    <row r="366" spans="1:8" ht="24.75" customHeight="1" x14ac:dyDescent="0.2">
      <c r="A366" s="22" t="s">
        <v>7</v>
      </c>
      <c r="B366" s="4">
        <v>50</v>
      </c>
      <c r="C366" s="4" t="s">
        <v>11</v>
      </c>
      <c r="D366" s="14">
        <v>4</v>
      </c>
      <c r="E366" s="29" cm="1">
        <f t="array" ref="E3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66" s="12">
        <v>1</v>
      </c>
      <c r="G366" s="16">
        <f>IF(t_SuiviCommandes[[#This Row],[NB pièces]]&lt;MIN(plage),MIN(plage),MAX(plage))</f>
        <v>3</v>
      </c>
      <c r="H366" s="26">
        <v>43466</v>
      </c>
    </row>
    <row r="367" spans="1:8" ht="24.75" customHeight="1" x14ac:dyDescent="0.2">
      <c r="A367" s="22" t="s">
        <v>7</v>
      </c>
      <c r="B367" s="4">
        <v>78</v>
      </c>
      <c r="C367" s="4" t="s">
        <v>11</v>
      </c>
      <c r="D367" s="14">
        <v>3</v>
      </c>
      <c r="E367" s="29" cm="1">
        <f t="array" ref="E3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367" s="12">
        <v>2</v>
      </c>
      <c r="G367" s="16">
        <f>IF(t_SuiviCommandes[[#This Row],[NB pièces]]&lt;MIN(plage),MIN(plage),MAX(plage))</f>
        <v>3</v>
      </c>
      <c r="H367" s="26">
        <v>43466</v>
      </c>
    </row>
    <row r="368" spans="1:8" ht="24.75" customHeight="1" x14ac:dyDescent="0.2">
      <c r="A368" s="22" t="s">
        <v>7</v>
      </c>
      <c r="B368" s="4">
        <v>40</v>
      </c>
      <c r="C368" s="4" t="s">
        <v>11</v>
      </c>
      <c r="D368" s="14">
        <v>2</v>
      </c>
      <c r="E368" s="29" cm="1">
        <f t="array" ref="E3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368" s="12">
        <v>2</v>
      </c>
      <c r="G368" s="16">
        <f>IF(t_SuiviCommandes[[#This Row],[NB pièces]]&lt;MIN(plage),MIN(plage),MAX(plage))</f>
        <v>3</v>
      </c>
      <c r="H368" s="26">
        <v>43466</v>
      </c>
    </row>
    <row r="369" spans="1:8" ht="24.75" customHeight="1" x14ac:dyDescent="0.2">
      <c r="A369" s="22" t="s">
        <v>7</v>
      </c>
      <c r="B369" s="4">
        <v>78</v>
      </c>
      <c r="C369" s="4" t="s">
        <v>11</v>
      </c>
      <c r="D369" s="14">
        <v>2</v>
      </c>
      <c r="E369" s="29" cm="1">
        <f t="array" ref="E3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369" s="12">
        <v>0</v>
      </c>
      <c r="G369" s="16">
        <f>IF(t_SuiviCommandes[[#This Row],[NB pièces]]&lt;MIN(plage),MIN(plage),MAX(plage))</f>
        <v>1</v>
      </c>
      <c r="H369" s="26">
        <v>43466</v>
      </c>
    </row>
    <row r="370" spans="1:8" ht="24.75" customHeight="1" x14ac:dyDescent="0.2">
      <c r="A370" s="22" t="s">
        <v>7</v>
      </c>
      <c r="B370" s="4">
        <v>78</v>
      </c>
      <c r="C370" s="4" t="s">
        <v>11</v>
      </c>
      <c r="D370" s="14">
        <v>5</v>
      </c>
      <c r="E370" s="29" cm="1">
        <f t="array" ref="E3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370" s="12">
        <v>2</v>
      </c>
      <c r="G370" s="16">
        <f>IF(t_SuiviCommandes[[#This Row],[NB pièces]]&lt;MIN(plage),MIN(plage),MAX(plage))</f>
        <v>3</v>
      </c>
      <c r="H370" s="26">
        <v>43466</v>
      </c>
    </row>
    <row r="371" spans="1:8" ht="24.75" customHeight="1" x14ac:dyDescent="0.2">
      <c r="A371" s="22" t="s">
        <v>8</v>
      </c>
      <c r="B371" s="4">
        <v>78</v>
      </c>
      <c r="C371" s="4" t="s">
        <v>11</v>
      </c>
      <c r="D371" s="14">
        <v>4</v>
      </c>
      <c r="E371" s="29" cm="1">
        <f t="array" ref="E3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371" s="12">
        <v>2</v>
      </c>
      <c r="G371" s="16">
        <f>IF(t_SuiviCommandes[[#This Row],[NB pièces]]&lt;MIN(plage),MIN(plage),MAX(plage))</f>
        <v>3</v>
      </c>
      <c r="H371" s="26">
        <v>43466</v>
      </c>
    </row>
    <row r="372" spans="1:8" ht="24.75" customHeight="1" x14ac:dyDescent="0.2">
      <c r="A372" s="22" t="s">
        <v>7</v>
      </c>
      <c r="B372" s="4">
        <v>50</v>
      </c>
      <c r="C372" s="4" t="s">
        <v>11</v>
      </c>
      <c r="D372" s="14">
        <v>4</v>
      </c>
      <c r="E372" s="29" cm="1">
        <f t="array" ref="E3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72" s="12">
        <v>2</v>
      </c>
      <c r="G372" s="16">
        <f>IF(t_SuiviCommandes[[#This Row],[NB pièces]]&lt;MIN(plage),MIN(plage),MAX(plage))</f>
        <v>3</v>
      </c>
      <c r="H372" s="26">
        <v>43466</v>
      </c>
    </row>
    <row r="373" spans="1:8" ht="24.75" customHeight="1" x14ac:dyDescent="0.2">
      <c r="A373" s="22" t="s">
        <v>7</v>
      </c>
      <c r="B373" s="4">
        <v>40</v>
      </c>
      <c r="C373" s="4" t="s">
        <v>11</v>
      </c>
      <c r="D373" s="14">
        <v>10</v>
      </c>
      <c r="E373" s="29" t="e" cm="1" vm="1">
        <f t="array" ref="E3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73" s="12">
        <v>4</v>
      </c>
      <c r="G373" s="16" t="e" vm="2">
        <f>IF(t_SuiviCommandes[[#This Row],[NB pièces]]&lt;MIN(plage),MIN(plage),MAX(plage))</f>
        <v>#VALUE!</v>
      </c>
      <c r="H373" s="26">
        <v>43466</v>
      </c>
    </row>
    <row r="374" spans="1:8" ht="24.75" customHeight="1" x14ac:dyDescent="0.2">
      <c r="A374" s="22" t="s">
        <v>7</v>
      </c>
      <c r="B374" s="4">
        <v>78</v>
      </c>
      <c r="C374" s="4" t="s">
        <v>11</v>
      </c>
      <c r="D374" s="14">
        <v>5</v>
      </c>
      <c r="E374" s="29" t="e" cm="1" vm="1">
        <f t="array" ref="E3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74" s="12">
        <v>4</v>
      </c>
      <c r="G374" s="16" t="e" vm="2">
        <f>IF(t_SuiviCommandes[[#This Row],[NB pièces]]&lt;MIN(plage),MIN(plage),MAX(plage))</f>
        <v>#VALUE!</v>
      </c>
      <c r="H374" s="26">
        <v>43466</v>
      </c>
    </row>
    <row r="375" spans="1:8" ht="24.75" customHeight="1" x14ac:dyDescent="0.2">
      <c r="A375" s="22" t="s">
        <v>7</v>
      </c>
      <c r="B375" s="4">
        <v>50</v>
      </c>
      <c r="C375" s="4" t="s">
        <v>11</v>
      </c>
      <c r="D375" s="14">
        <v>4</v>
      </c>
      <c r="E375" s="29" cm="1">
        <f t="array" ref="E3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75" s="12">
        <v>2</v>
      </c>
      <c r="G375" s="16">
        <f>IF(t_SuiviCommandes[[#This Row],[NB pièces]]&lt;MIN(plage),MIN(plage),MAX(plage))</f>
        <v>3</v>
      </c>
      <c r="H375" s="26">
        <v>43466</v>
      </c>
    </row>
    <row r="376" spans="1:8" ht="24.75" customHeight="1" x14ac:dyDescent="0.2">
      <c r="A376" s="22" t="s">
        <v>8</v>
      </c>
      <c r="B376" s="4">
        <v>50</v>
      </c>
      <c r="C376" s="4" t="s">
        <v>11</v>
      </c>
      <c r="D376" s="14">
        <v>5</v>
      </c>
      <c r="E376" s="29" cm="1">
        <f t="array" ref="E3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76" s="12">
        <v>2</v>
      </c>
      <c r="G376" s="16">
        <f>IF(t_SuiviCommandes[[#This Row],[NB pièces]]&lt;MIN(plage),MIN(plage),MAX(plage))</f>
        <v>3</v>
      </c>
      <c r="H376" s="26">
        <v>43466</v>
      </c>
    </row>
    <row r="377" spans="1:8" ht="24.75" customHeight="1" x14ac:dyDescent="0.2">
      <c r="A377" s="22" t="s">
        <v>8</v>
      </c>
      <c r="B377" s="4">
        <v>50</v>
      </c>
      <c r="C377" s="4" t="s">
        <v>11</v>
      </c>
      <c r="D377" s="14">
        <v>10</v>
      </c>
      <c r="E377" s="29" cm="1">
        <f t="array" ref="E3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77" s="12">
        <v>2</v>
      </c>
      <c r="G377" s="16">
        <f>IF(t_SuiviCommandes[[#This Row],[NB pièces]]&lt;MIN(plage),MIN(plage),MAX(plage))</f>
        <v>3</v>
      </c>
      <c r="H377" s="26">
        <v>43466</v>
      </c>
    </row>
    <row r="378" spans="1:8" ht="24.75" customHeight="1" x14ac:dyDescent="0.2">
      <c r="A378" s="22" t="s">
        <v>7</v>
      </c>
      <c r="B378" s="4">
        <v>100</v>
      </c>
      <c r="C378" s="4" t="s">
        <v>11</v>
      </c>
      <c r="D378" s="14">
        <v>3</v>
      </c>
      <c r="E378" s="29" cm="1">
        <f t="array" ref="E3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378" s="12">
        <v>1</v>
      </c>
      <c r="G378" s="16">
        <f>IF(t_SuiviCommandes[[#This Row],[NB pièces]]&lt;MIN(plage),MIN(plage),MAX(plage))</f>
        <v>3</v>
      </c>
      <c r="H378" s="26">
        <v>43466</v>
      </c>
    </row>
    <row r="379" spans="1:8" ht="24.75" customHeight="1" x14ac:dyDescent="0.2">
      <c r="A379" s="22" t="s">
        <v>8</v>
      </c>
      <c r="B379" s="4">
        <v>50</v>
      </c>
      <c r="C379" s="4" t="s">
        <v>11</v>
      </c>
      <c r="D379" s="14">
        <v>2</v>
      </c>
      <c r="E379" s="29" cm="1">
        <f t="array" ref="E3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79" s="12">
        <v>2</v>
      </c>
      <c r="G379" s="16">
        <f>IF(t_SuiviCommandes[[#This Row],[NB pièces]]&lt;MIN(plage),MIN(plage),MAX(plage))</f>
        <v>3</v>
      </c>
      <c r="H379" s="26">
        <v>43466</v>
      </c>
    </row>
    <row r="380" spans="1:8" ht="24.75" customHeight="1" x14ac:dyDescent="0.2">
      <c r="A380" s="22" t="s">
        <v>7</v>
      </c>
      <c r="B380" s="4">
        <v>50</v>
      </c>
      <c r="C380" s="4" t="s">
        <v>11</v>
      </c>
      <c r="D380" s="14">
        <v>2</v>
      </c>
      <c r="E380" s="29" t="e" cm="1" vm="1">
        <f t="array" ref="E3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80" s="12">
        <v>4</v>
      </c>
      <c r="G380" s="16" t="e" vm="2">
        <f>IF(t_SuiviCommandes[[#This Row],[NB pièces]]&lt;MIN(plage),MIN(plage),MAX(plage))</f>
        <v>#VALUE!</v>
      </c>
      <c r="H380" s="26">
        <v>43466</v>
      </c>
    </row>
    <row r="381" spans="1:8" ht="24.75" customHeight="1" x14ac:dyDescent="0.2">
      <c r="A381" s="22" t="s">
        <v>8</v>
      </c>
      <c r="B381" s="4">
        <v>78</v>
      </c>
      <c r="C381" s="4" t="s">
        <v>11</v>
      </c>
      <c r="D381" s="14">
        <v>3</v>
      </c>
      <c r="E381" s="29" cm="1">
        <f t="array" ref="E3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381" s="12">
        <v>2</v>
      </c>
      <c r="G381" s="16">
        <f>IF(t_SuiviCommandes[[#This Row],[NB pièces]]&lt;MIN(plage),MIN(plage),MAX(plage))</f>
        <v>3</v>
      </c>
      <c r="H381" s="26">
        <v>43466</v>
      </c>
    </row>
    <row r="382" spans="1:8" ht="24.75" customHeight="1" x14ac:dyDescent="0.2">
      <c r="A382" s="22" t="s">
        <v>7</v>
      </c>
      <c r="B382" s="4">
        <v>50</v>
      </c>
      <c r="C382" s="4" t="s">
        <v>11</v>
      </c>
      <c r="D382" s="14">
        <v>5</v>
      </c>
      <c r="E382" s="29" cm="1">
        <f t="array" ref="E3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82" s="12">
        <v>2</v>
      </c>
      <c r="G382" s="16">
        <f>IF(t_SuiviCommandes[[#This Row],[NB pièces]]&lt;MIN(plage),MIN(plage),MAX(plage))</f>
        <v>3</v>
      </c>
      <c r="H382" s="26">
        <v>43466</v>
      </c>
    </row>
    <row r="383" spans="1:8" ht="24.75" customHeight="1" x14ac:dyDescent="0.2">
      <c r="A383" s="22" t="s">
        <v>7</v>
      </c>
      <c r="B383" s="4">
        <v>50</v>
      </c>
      <c r="C383" s="4" t="s">
        <v>11</v>
      </c>
      <c r="D383" s="14">
        <v>4</v>
      </c>
      <c r="E383" s="29" cm="1">
        <f t="array" ref="E3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383" s="12">
        <v>0</v>
      </c>
      <c r="G383" s="16">
        <f>IF(t_SuiviCommandes[[#This Row],[NB pièces]]&lt;MIN(plage),MIN(plage),MAX(plage))</f>
        <v>1</v>
      </c>
      <c r="H383" s="26">
        <v>43466</v>
      </c>
    </row>
    <row r="384" spans="1:8" ht="24.75" customHeight="1" x14ac:dyDescent="0.2">
      <c r="A384" s="22" t="s">
        <v>7</v>
      </c>
      <c r="B384" s="4">
        <v>50</v>
      </c>
      <c r="C384" s="4" t="s">
        <v>11</v>
      </c>
      <c r="D384" s="14">
        <v>8</v>
      </c>
      <c r="E384" s="29" cm="1">
        <f t="array" ref="E3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84" s="12">
        <v>2</v>
      </c>
      <c r="G384" s="16">
        <f>IF(t_SuiviCommandes[[#This Row],[NB pièces]]&lt;MIN(plage),MIN(plage),MAX(plage))</f>
        <v>3</v>
      </c>
      <c r="H384" s="26">
        <v>43466</v>
      </c>
    </row>
    <row r="385" spans="1:8" ht="24.75" customHeight="1" x14ac:dyDescent="0.2">
      <c r="A385" s="22" t="s">
        <v>8</v>
      </c>
      <c r="B385" s="4">
        <v>50</v>
      </c>
      <c r="C385" s="4" t="s">
        <v>11</v>
      </c>
      <c r="D385" s="14">
        <v>1</v>
      </c>
      <c r="E385" s="29" cm="1">
        <f t="array" ref="E3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385" s="12">
        <v>2</v>
      </c>
      <c r="G385" s="16">
        <f>IF(t_SuiviCommandes[[#This Row],[NB pièces]]&lt;MIN(plage),MIN(plage),MAX(plage))</f>
        <v>2</v>
      </c>
      <c r="H385" s="26">
        <v>43466</v>
      </c>
    </row>
    <row r="386" spans="1:8" ht="24.75" customHeight="1" x14ac:dyDescent="0.2">
      <c r="A386" s="22" t="s">
        <v>7</v>
      </c>
      <c r="B386" s="4">
        <v>50</v>
      </c>
      <c r="C386" s="4" t="s">
        <v>11</v>
      </c>
      <c r="D386" s="14">
        <v>2</v>
      </c>
      <c r="E386" s="29" cm="1">
        <f t="array" ref="E3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86" s="12">
        <v>2</v>
      </c>
      <c r="G386" s="16">
        <f>IF(t_SuiviCommandes[[#This Row],[NB pièces]]&lt;MIN(plage),MIN(plage),MAX(plage))</f>
        <v>3</v>
      </c>
      <c r="H386" s="26">
        <v>43466</v>
      </c>
    </row>
    <row r="387" spans="1:8" ht="24.75" customHeight="1" x14ac:dyDescent="0.2">
      <c r="A387" s="22" t="s">
        <v>7</v>
      </c>
      <c r="B387" s="4">
        <v>100</v>
      </c>
      <c r="C387" s="4" t="s">
        <v>11</v>
      </c>
      <c r="D387" s="14">
        <v>4</v>
      </c>
      <c r="E387" s="29" cm="1">
        <f t="array" ref="E3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387" s="12">
        <v>2</v>
      </c>
      <c r="G387" s="16">
        <f>IF(t_SuiviCommandes[[#This Row],[NB pièces]]&lt;MIN(plage),MIN(plage),MAX(plage))</f>
        <v>3</v>
      </c>
      <c r="H387" s="26">
        <v>43466</v>
      </c>
    </row>
    <row r="388" spans="1:8" ht="24.75" customHeight="1" x14ac:dyDescent="0.2">
      <c r="A388" s="22" t="s">
        <v>7</v>
      </c>
      <c r="B388" s="4">
        <v>50</v>
      </c>
      <c r="C388" s="4" t="s">
        <v>11</v>
      </c>
      <c r="D388" s="14">
        <v>3</v>
      </c>
      <c r="E388" s="29" cm="1">
        <f t="array" ref="E3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88" s="12">
        <v>2</v>
      </c>
      <c r="G388" s="16">
        <f>IF(t_SuiviCommandes[[#This Row],[NB pièces]]&lt;MIN(plage),MIN(plage),MAX(plage))</f>
        <v>3</v>
      </c>
      <c r="H388" s="26">
        <v>43466</v>
      </c>
    </row>
    <row r="389" spans="1:8" ht="24.75" customHeight="1" x14ac:dyDescent="0.2">
      <c r="A389" s="22" t="s">
        <v>7</v>
      </c>
      <c r="B389" s="4">
        <v>50</v>
      </c>
      <c r="C389" s="4" t="s">
        <v>11</v>
      </c>
      <c r="D389" s="14">
        <v>3</v>
      </c>
      <c r="E389" s="29" cm="1">
        <f t="array" ref="E3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89" s="12">
        <v>2</v>
      </c>
      <c r="G389" s="16">
        <f>IF(t_SuiviCommandes[[#This Row],[NB pièces]]&lt;MIN(plage),MIN(plage),MAX(plage))</f>
        <v>3</v>
      </c>
      <c r="H389" s="26">
        <v>43466</v>
      </c>
    </row>
    <row r="390" spans="1:8" ht="24.75" customHeight="1" x14ac:dyDescent="0.2">
      <c r="A390" s="22" t="s">
        <v>7</v>
      </c>
      <c r="B390" s="4">
        <v>78</v>
      </c>
      <c r="C390" s="4" t="s">
        <v>11</v>
      </c>
      <c r="D390" s="14">
        <v>7</v>
      </c>
      <c r="E390" s="29" cm="1">
        <f t="array" ref="E3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390" s="12">
        <v>1</v>
      </c>
      <c r="G390" s="16">
        <f>IF(t_SuiviCommandes[[#This Row],[NB pièces]]&lt;MIN(plage),MIN(plage),MAX(plage))</f>
        <v>3</v>
      </c>
      <c r="H390" s="26">
        <v>43466</v>
      </c>
    </row>
    <row r="391" spans="1:8" ht="24.75" customHeight="1" x14ac:dyDescent="0.2">
      <c r="A391" s="22" t="s">
        <v>7</v>
      </c>
      <c r="B391" s="4">
        <v>50</v>
      </c>
      <c r="C391" s="4" t="s">
        <v>11</v>
      </c>
      <c r="D391" s="14">
        <v>2</v>
      </c>
      <c r="E391" s="29" cm="1">
        <f t="array" ref="E3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391" s="12">
        <v>2</v>
      </c>
      <c r="G391" s="16">
        <f>IF(t_SuiviCommandes[[#This Row],[NB pièces]]&lt;MIN(plage),MIN(plage),MAX(plage))</f>
        <v>3</v>
      </c>
      <c r="H391" s="26">
        <v>43466</v>
      </c>
    </row>
    <row r="392" spans="1:8" ht="24.75" customHeight="1" x14ac:dyDescent="0.2">
      <c r="A392" s="22" t="s">
        <v>8</v>
      </c>
      <c r="B392" s="4">
        <v>26</v>
      </c>
      <c r="C392" s="4" t="s">
        <v>11</v>
      </c>
      <c r="D392" s="14">
        <v>3</v>
      </c>
      <c r="E392" s="29" t="e" cm="1" vm="1">
        <f t="array" ref="E3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92" s="12">
        <v>3</v>
      </c>
      <c r="G392" s="16" t="e" vm="2">
        <f>IF(t_SuiviCommandes[[#This Row],[NB pièces]]&lt;MIN(plage),MIN(plage),MAX(plage))</f>
        <v>#VALUE!</v>
      </c>
      <c r="H392" s="26">
        <v>43466</v>
      </c>
    </row>
    <row r="393" spans="1:8" ht="24.75" customHeight="1" x14ac:dyDescent="0.2">
      <c r="A393" s="22" t="s">
        <v>7</v>
      </c>
      <c r="B393" s="4">
        <v>26</v>
      </c>
      <c r="C393" s="4" t="s">
        <v>11</v>
      </c>
      <c r="D393" s="14"/>
      <c r="E393" s="29" t="e" cm="1" vm="1">
        <f t="array" ref="E3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93" s="12">
        <v>3</v>
      </c>
      <c r="G393" s="16" t="e" vm="2">
        <f>IF(t_SuiviCommandes[[#This Row],[NB pièces]]&lt;MIN(plage),MIN(plage),MAX(plage))</f>
        <v>#VALUE!</v>
      </c>
      <c r="H393" s="26" t="s">
        <v>0</v>
      </c>
    </row>
    <row r="394" spans="1:8" ht="24.75" customHeight="1" x14ac:dyDescent="0.2">
      <c r="A394" s="22" t="s">
        <v>7</v>
      </c>
      <c r="B394" s="4">
        <v>50</v>
      </c>
      <c r="C394" s="4" t="s">
        <v>11</v>
      </c>
      <c r="D394" s="14">
        <v>2</v>
      </c>
      <c r="E394" s="29" cm="1">
        <f t="array" ref="E3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94" s="12">
        <v>1</v>
      </c>
      <c r="G394" s="16">
        <f>IF(t_SuiviCommandes[[#This Row],[NB pièces]]&lt;MIN(plage),MIN(plage),MAX(plage))</f>
        <v>3</v>
      </c>
      <c r="H394" s="26">
        <v>43466</v>
      </c>
    </row>
    <row r="395" spans="1:8" ht="24.75" customHeight="1" x14ac:dyDescent="0.2">
      <c r="A395" s="22" t="s">
        <v>7</v>
      </c>
      <c r="B395" s="4">
        <v>50</v>
      </c>
      <c r="C395" s="4" t="s">
        <v>11</v>
      </c>
      <c r="D395" s="14">
        <v>2</v>
      </c>
      <c r="E395" s="29" cm="1">
        <f t="array" ref="E3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395" s="12">
        <v>1</v>
      </c>
      <c r="G395" s="16">
        <f>IF(t_SuiviCommandes[[#This Row],[NB pièces]]&lt;MIN(plage),MIN(plage),MAX(plage))</f>
        <v>3</v>
      </c>
      <c r="H395" s="26">
        <v>43466</v>
      </c>
    </row>
    <row r="396" spans="1:8" ht="24.75" customHeight="1" x14ac:dyDescent="0.2">
      <c r="A396" s="22" t="s">
        <v>7</v>
      </c>
      <c r="B396" s="4">
        <v>50</v>
      </c>
      <c r="C396" s="4" t="s">
        <v>11</v>
      </c>
      <c r="D396" s="14">
        <v>1</v>
      </c>
      <c r="E396" s="29" cm="1">
        <f t="array" ref="E3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396" s="12">
        <v>0</v>
      </c>
      <c r="G396" s="16">
        <f>IF(t_SuiviCommandes[[#This Row],[NB pièces]]&lt;MIN(plage),MIN(plage),MAX(plage))</f>
        <v>1</v>
      </c>
      <c r="H396" s="26">
        <v>43466</v>
      </c>
    </row>
    <row r="397" spans="1:8" ht="24.75" customHeight="1" x14ac:dyDescent="0.2">
      <c r="A397" s="22" t="s">
        <v>7</v>
      </c>
      <c r="B397" s="4">
        <v>26</v>
      </c>
      <c r="C397" s="4" t="s">
        <v>11</v>
      </c>
      <c r="D397" s="14">
        <v>3</v>
      </c>
      <c r="E397" s="29" t="e" cm="1" vm="1">
        <f t="array" ref="E3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97" s="12">
        <v>3</v>
      </c>
      <c r="G397" s="16" t="e" vm="2">
        <f>IF(t_SuiviCommandes[[#This Row],[NB pièces]]&lt;MIN(plage),MIN(plage),MAX(plage))</f>
        <v>#VALUE!</v>
      </c>
      <c r="H397" s="26">
        <v>43466</v>
      </c>
    </row>
    <row r="398" spans="1:8" ht="24.75" customHeight="1" x14ac:dyDescent="0.2">
      <c r="A398" s="22" t="s">
        <v>8</v>
      </c>
      <c r="B398" s="4">
        <v>50</v>
      </c>
      <c r="C398" s="4" t="s">
        <v>11</v>
      </c>
      <c r="D398" s="14">
        <v>2</v>
      </c>
      <c r="E398" s="29" cm="1">
        <f t="array" ref="E3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398" s="12">
        <v>2</v>
      </c>
      <c r="G398" s="16">
        <f>IF(t_SuiviCommandes[[#This Row],[NB pièces]]&lt;MIN(plage),MIN(plage),MAX(plage))</f>
        <v>3</v>
      </c>
      <c r="H398" s="26">
        <v>43466</v>
      </c>
    </row>
    <row r="399" spans="1:8" ht="24.75" customHeight="1" x14ac:dyDescent="0.2">
      <c r="A399" s="22" t="s">
        <v>8</v>
      </c>
      <c r="B399" s="4">
        <v>50</v>
      </c>
      <c r="C399" s="4" t="s">
        <v>11</v>
      </c>
      <c r="D399" s="14">
        <v>3</v>
      </c>
      <c r="E399" s="29" t="e" cm="1" vm="1">
        <f t="array" ref="E3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399" s="12">
        <v>3</v>
      </c>
      <c r="G399" s="16" t="e" vm="2">
        <f>IF(t_SuiviCommandes[[#This Row],[NB pièces]]&lt;MIN(plage),MIN(plage),MAX(plage))</f>
        <v>#VALUE!</v>
      </c>
      <c r="H399" s="26">
        <v>43466</v>
      </c>
    </row>
    <row r="400" spans="1:8" ht="24.75" customHeight="1" x14ac:dyDescent="0.2">
      <c r="A400" s="22" t="s">
        <v>7</v>
      </c>
      <c r="B400" s="4">
        <v>50</v>
      </c>
      <c r="C400" s="4" t="s">
        <v>11</v>
      </c>
      <c r="D400" s="14">
        <v>9</v>
      </c>
      <c r="E400" s="29" cm="1">
        <f t="array" ref="E4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00" s="12">
        <v>2</v>
      </c>
      <c r="G400" s="16">
        <f>IF(t_SuiviCommandes[[#This Row],[NB pièces]]&lt;MIN(plage),MIN(plage),MAX(plage))</f>
        <v>3</v>
      </c>
      <c r="H400" s="26">
        <v>43466</v>
      </c>
    </row>
    <row r="401" spans="1:8" ht="24.75" customHeight="1" x14ac:dyDescent="0.2">
      <c r="A401" s="22" t="s">
        <v>8</v>
      </c>
      <c r="B401" s="4">
        <v>50</v>
      </c>
      <c r="C401" s="4" t="s">
        <v>11</v>
      </c>
      <c r="D401" s="14">
        <v>5</v>
      </c>
      <c r="E401" s="29" t="e" cm="1" vm="1">
        <f t="array" ref="E4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01" s="12">
        <v>3</v>
      </c>
      <c r="G401" s="16" t="e" vm="2">
        <f>IF(t_SuiviCommandes[[#This Row],[NB pièces]]&lt;MIN(plage),MIN(plage),MAX(plage))</f>
        <v>#VALUE!</v>
      </c>
      <c r="H401" s="26">
        <v>43466</v>
      </c>
    </row>
    <row r="402" spans="1:8" ht="24.75" customHeight="1" x14ac:dyDescent="0.2">
      <c r="A402" s="22" t="s">
        <v>8</v>
      </c>
      <c r="B402" s="4">
        <v>26</v>
      </c>
      <c r="C402" s="4" t="s">
        <v>11</v>
      </c>
      <c r="D402" s="14">
        <v>3</v>
      </c>
      <c r="E402" s="29" t="e" cm="1" vm="1">
        <f t="array" ref="E4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02" s="12">
        <v>5</v>
      </c>
      <c r="G402" s="16" t="e" vm="2">
        <f>IF(t_SuiviCommandes[[#This Row],[NB pièces]]&lt;MIN(plage),MIN(plage),MAX(plage))</f>
        <v>#VALUE!</v>
      </c>
      <c r="H402" s="26">
        <v>43466</v>
      </c>
    </row>
    <row r="403" spans="1:8" ht="24.75" customHeight="1" x14ac:dyDescent="0.2">
      <c r="A403" s="22" t="s">
        <v>7</v>
      </c>
      <c r="B403" s="4">
        <v>50</v>
      </c>
      <c r="C403" s="4" t="s">
        <v>11</v>
      </c>
      <c r="D403" s="14">
        <v>6</v>
      </c>
      <c r="E403" s="29" t="e" cm="1" vm="1">
        <f t="array" ref="E4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03" s="12">
        <v>5</v>
      </c>
      <c r="G403" s="16" t="e" vm="2">
        <f>IF(t_SuiviCommandes[[#This Row],[NB pièces]]&lt;MIN(plage),MIN(plage),MAX(plage))</f>
        <v>#VALUE!</v>
      </c>
      <c r="H403" s="26">
        <v>43466</v>
      </c>
    </row>
    <row r="404" spans="1:8" ht="24.75" customHeight="1" x14ac:dyDescent="0.2">
      <c r="A404" s="22" t="s">
        <v>7</v>
      </c>
      <c r="B404" s="4">
        <v>78</v>
      </c>
      <c r="C404" s="4" t="s">
        <v>11</v>
      </c>
      <c r="D404" s="14">
        <v>3</v>
      </c>
      <c r="E404" s="29" cm="1">
        <f t="array" ref="E4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404" s="12">
        <v>1</v>
      </c>
      <c r="G404" s="16">
        <f>IF(t_SuiviCommandes[[#This Row],[NB pièces]]&lt;MIN(plage),MIN(plage),MAX(plage))</f>
        <v>3</v>
      </c>
      <c r="H404" s="26">
        <v>43466</v>
      </c>
    </row>
    <row r="405" spans="1:8" ht="24.75" customHeight="1" x14ac:dyDescent="0.2">
      <c r="A405" s="22" t="s">
        <v>7</v>
      </c>
      <c r="B405" s="4">
        <v>50</v>
      </c>
      <c r="C405" s="4" t="s">
        <v>11</v>
      </c>
      <c r="D405" s="14">
        <v>4</v>
      </c>
      <c r="E405" s="29" cm="1">
        <f t="array" ref="E4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05" s="12">
        <v>2</v>
      </c>
      <c r="G405" s="16">
        <f>IF(t_SuiviCommandes[[#This Row],[NB pièces]]&lt;MIN(plage),MIN(plage),MAX(plage))</f>
        <v>3</v>
      </c>
      <c r="H405" s="26">
        <v>43466</v>
      </c>
    </row>
    <row r="406" spans="1:8" ht="24.75" customHeight="1" x14ac:dyDescent="0.2">
      <c r="A406" s="22" t="s">
        <v>8</v>
      </c>
      <c r="B406" s="4">
        <v>50</v>
      </c>
      <c r="C406" s="4" t="s">
        <v>11</v>
      </c>
      <c r="D406" s="14">
        <v>1</v>
      </c>
      <c r="E406" s="29" cm="1">
        <f t="array" ref="E4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406" s="12">
        <v>2</v>
      </c>
      <c r="G406" s="16">
        <f>IF(t_SuiviCommandes[[#This Row],[NB pièces]]&lt;MIN(plage),MIN(plage),MAX(plage))</f>
        <v>2</v>
      </c>
      <c r="H406" s="26">
        <v>43466</v>
      </c>
    </row>
    <row r="407" spans="1:8" ht="24.75" customHeight="1" x14ac:dyDescent="0.2">
      <c r="A407" s="22" t="s">
        <v>7</v>
      </c>
      <c r="B407" s="4">
        <v>50</v>
      </c>
      <c r="C407" s="4" t="s">
        <v>11</v>
      </c>
      <c r="D407" s="14">
        <v>4</v>
      </c>
      <c r="E407" s="29" cm="1">
        <f t="array" ref="E4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07" s="12">
        <v>2</v>
      </c>
      <c r="G407" s="16">
        <f>IF(t_SuiviCommandes[[#This Row],[NB pièces]]&lt;MIN(plage),MIN(plage),MAX(plage))</f>
        <v>3</v>
      </c>
      <c r="H407" s="26">
        <v>43466</v>
      </c>
    </row>
    <row r="408" spans="1:8" ht="24.75" customHeight="1" x14ac:dyDescent="0.2">
      <c r="A408" s="22" t="s">
        <v>7</v>
      </c>
      <c r="B408" s="4">
        <v>50</v>
      </c>
      <c r="C408" s="4" t="s">
        <v>11</v>
      </c>
      <c r="D408" s="14">
        <v>4</v>
      </c>
      <c r="E408" s="29" cm="1">
        <f t="array" ref="E4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408" s="12">
        <v>1</v>
      </c>
      <c r="G408" s="16">
        <f>IF(t_SuiviCommandes[[#This Row],[NB pièces]]&lt;MIN(plage),MIN(plage),MAX(plage))</f>
        <v>3</v>
      </c>
      <c r="H408" s="26">
        <v>43466</v>
      </c>
    </row>
    <row r="409" spans="1:8" ht="24.75" customHeight="1" x14ac:dyDescent="0.2">
      <c r="A409" s="22" t="s">
        <v>7</v>
      </c>
      <c r="B409" s="4">
        <v>50</v>
      </c>
      <c r="C409" s="4" t="s">
        <v>11</v>
      </c>
      <c r="D409" s="14">
        <v>4</v>
      </c>
      <c r="E409" s="29" cm="1">
        <f t="array" ref="E4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09" s="12">
        <v>2</v>
      </c>
      <c r="G409" s="16">
        <f>IF(t_SuiviCommandes[[#This Row],[NB pièces]]&lt;MIN(plage),MIN(plage),MAX(plage))</f>
        <v>3</v>
      </c>
      <c r="H409" s="26">
        <v>43466</v>
      </c>
    </row>
    <row r="410" spans="1:8" ht="24.75" customHeight="1" x14ac:dyDescent="0.2">
      <c r="A410" s="22" t="s">
        <v>8</v>
      </c>
      <c r="B410" s="4">
        <v>50</v>
      </c>
      <c r="C410" s="4" t="s">
        <v>11</v>
      </c>
      <c r="D410" s="14">
        <v>3</v>
      </c>
      <c r="E410" s="29" cm="1">
        <f t="array" ref="E4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410" s="12">
        <v>2</v>
      </c>
      <c r="G410" s="16">
        <f>IF(t_SuiviCommandes[[#This Row],[NB pièces]]&lt;MIN(plage),MIN(plage),MAX(plage))</f>
        <v>3</v>
      </c>
      <c r="H410" s="26">
        <v>43466</v>
      </c>
    </row>
    <row r="411" spans="1:8" ht="24.75" customHeight="1" x14ac:dyDescent="0.2">
      <c r="A411" s="22" t="s">
        <v>7</v>
      </c>
      <c r="B411" s="4">
        <v>50</v>
      </c>
      <c r="C411" s="4" t="s">
        <v>11</v>
      </c>
      <c r="D411" s="14">
        <v>1</v>
      </c>
      <c r="E411" s="29" cm="1">
        <f t="array" ref="E4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11" s="12">
        <v>0</v>
      </c>
      <c r="G411" s="16">
        <f>IF(t_SuiviCommandes[[#This Row],[NB pièces]]&lt;MIN(plage),MIN(plage),MAX(plage))</f>
        <v>1</v>
      </c>
      <c r="H411" s="26">
        <v>43466</v>
      </c>
    </row>
    <row r="412" spans="1:8" ht="24.75" customHeight="1" x14ac:dyDescent="0.2">
      <c r="A412" s="22" t="s">
        <v>7</v>
      </c>
      <c r="B412" s="4">
        <v>50</v>
      </c>
      <c r="C412" s="4" t="s">
        <v>11</v>
      </c>
      <c r="D412" s="14">
        <v>4</v>
      </c>
      <c r="E412" s="29" cm="1">
        <f t="array" ref="E4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412" s="12">
        <v>1</v>
      </c>
      <c r="G412" s="16">
        <f>IF(t_SuiviCommandes[[#This Row],[NB pièces]]&lt;MIN(plage),MIN(plage),MAX(plage))</f>
        <v>3</v>
      </c>
      <c r="H412" s="26">
        <v>43466</v>
      </c>
    </row>
    <row r="413" spans="1:8" ht="24.75" customHeight="1" x14ac:dyDescent="0.2">
      <c r="A413" s="22" t="s">
        <v>7</v>
      </c>
      <c r="B413" s="4">
        <v>40</v>
      </c>
      <c r="C413" s="4" t="s">
        <v>11</v>
      </c>
      <c r="D413" s="14">
        <v>1</v>
      </c>
      <c r="E413" s="29" cm="1">
        <f t="array" ref="E4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413" s="12">
        <v>0</v>
      </c>
      <c r="G413" s="16">
        <f>IF(t_SuiviCommandes[[#This Row],[NB pièces]]&lt;MIN(plage),MIN(plage),MAX(plage))</f>
        <v>1</v>
      </c>
      <c r="H413" s="26">
        <v>43466</v>
      </c>
    </row>
    <row r="414" spans="1:8" ht="24.75" customHeight="1" x14ac:dyDescent="0.2">
      <c r="A414" s="22" t="s">
        <v>8</v>
      </c>
      <c r="B414" s="4">
        <v>40</v>
      </c>
      <c r="C414" s="4" t="s">
        <v>11</v>
      </c>
      <c r="D414" s="14">
        <v>1</v>
      </c>
      <c r="E414" s="29" cm="1">
        <f t="array" ref="E4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414" s="12">
        <v>0</v>
      </c>
      <c r="G414" s="16">
        <f>IF(t_SuiviCommandes[[#This Row],[NB pièces]]&lt;MIN(plage),MIN(plage),MAX(plage))</f>
        <v>1</v>
      </c>
      <c r="H414" s="26">
        <v>43466</v>
      </c>
    </row>
    <row r="415" spans="1:8" ht="24.75" customHeight="1" x14ac:dyDescent="0.2">
      <c r="A415" s="22" t="s">
        <v>8</v>
      </c>
      <c r="B415" s="4">
        <v>50</v>
      </c>
      <c r="C415" s="4" t="s">
        <v>11</v>
      </c>
      <c r="D415" s="14">
        <v>3</v>
      </c>
      <c r="E415" s="29" t="e" cm="1" vm="1">
        <f t="array" ref="E4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15" s="12">
        <v>4</v>
      </c>
      <c r="G415" s="16" t="e" vm="2">
        <f>IF(t_SuiviCommandes[[#This Row],[NB pièces]]&lt;MIN(plage),MIN(plage),MAX(plage))</f>
        <v>#VALUE!</v>
      </c>
      <c r="H415" s="26">
        <v>43466</v>
      </c>
    </row>
    <row r="416" spans="1:8" ht="24.75" customHeight="1" x14ac:dyDescent="0.2">
      <c r="A416" s="22" t="s">
        <v>8</v>
      </c>
      <c r="B416" s="4">
        <v>78</v>
      </c>
      <c r="C416" s="4" t="s">
        <v>11</v>
      </c>
      <c r="D416" s="14">
        <v>1</v>
      </c>
      <c r="E416" s="29" cm="1">
        <f t="array" ref="E4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16" s="12">
        <v>0</v>
      </c>
      <c r="G416" s="16">
        <f>IF(t_SuiviCommandes[[#This Row],[NB pièces]]&lt;MIN(plage),MIN(plage),MAX(plage))</f>
        <v>1</v>
      </c>
      <c r="H416" s="26">
        <v>43466</v>
      </c>
    </row>
    <row r="417" spans="1:8" ht="24.75" customHeight="1" x14ac:dyDescent="0.2">
      <c r="A417" s="22" t="s">
        <v>7</v>
      </c>
      <c r="B417" s="4">
        <v>26</v>
      </c>
      <c r="C417" s="4" t="s">
        <v>11</v>
      </c>
      <c r="D417" s="14">
        <v>3</v>
      </c>
      <c r="E417" s="29" t="e" cm="1" vm="1">
        <f t="array" ref="E4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17" s="12">
        <v>3</v>
      </c>
      <c r="G417" s="16" t="e" vm="2">
        <f>IF(t_SuiviCommandes[[#This Row],[NB pièces]]&lt;MIN(plage),MIN(plage),MAX(plage))</f>
        <v>#VALUE!</v>
      </c>
      <c r="H417" s="26">
        <v>43466</v>
      </c>
    </row>
    <row r="418" spans="1:8" ht="24.75" customHeight="1" x14ac:dyDescent="0.2">
      <c r="A418" s="22" t="s">
        <v>7</v>
      </c>
      <c r="B418" s="4">
        <v>50</v>
      </c>
      <c r="C418" s="4" t="s">
        <v>11</v>
      </c>
      <c r="D418" s="14">
        <v>5</v>
      </c>
      <c r="E418" s="29" t="e" cm="1" vm="1">
        <f t="array" ref="E4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18" s="12">
        <v>3</v>
      </c>
      <c r="G418" s="16" t="e" vm="2">
        <f>IF(t_SuiviCommandes[[#This Row],[NB pièces]]&lt;MIN(plage),MIN(plage),MAX(plage))</f>
        <v>#VALUE!</v>
      </c>
      <c r="H418" s="26">
        <v>43466</v>
      </c>
    </row>
    <row r="419" spans="1:8" ht="24.75" customHeight="1" x14ac:dyDescent="0.2">
      <c r="A419" s="22" t="s">
        <v>8</v>
      </c>
      <c r="B419" s="4">
        <v>50</v>
      </c>
      <c r="C419" s="4" t="s">
        <v>11</v>
      </c>
      <c r="D419" s="14">
        <v>1</v>
      </c>
      <c r="E419" s="29" cm="1">
        <f t="array" ref="E4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419" s="12">
        <v>0</v>
      </c>
      <c r="G419" s="16">
        <f>IF(t_SuiviCommandes[[#This Row],[NB pièces]]&lt;MIN(plage),MIN(plage),MAX(plage))</f>
        <v>1</v>
      </c>
      <c r="H419" s="26">
        <v>43466</v>
      </c>
    </row>
    <row r="420" spans="1:8" ht="24.75" customHeight="1" x14ac:dyDescent="0.2">
      <c r="A420" s="22" t="s">
        <v>7</v>
      </c>
      <c r="B420" s="4">
        <v>40</v>
      </c>
      <c r="C420" s="4" t="s">
        <v>11</v>
      </c>
      <c r="D420" s="14">
        <v>3</v>
      </c>
      <c r="E420" s="29" t="e" cm="1" vm="1">
        <f t="array" ref="E4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20" s="12">
        <v>5</v>
      </c>
      <c r="G420" s="16" t="e" vm="2">
        <f>IF(t_SuiviCommandes[[#This Row],[NB pièces]]&lt;MIN(plage),MIN(plage),MAX(plage))</f>
        <v>#VALUE!</v>
      </c>
      <c r="H420" s="26">
        <v>43466</v>
      </c>
    </row>
    <row r="421" spans="1:8" ht="24.75" customHeight="1" x14ac:dyDescent="0.2">
      <c r="A421" s="22" t="s">
        <v>7</v>
      </c>
      <c r="B421" s="4">
        <v>78</v>
      </c>
      <c r="C421" s="4" t="s">
        <v>11</v>
      </c>
      <c r="D421" s="14">
        <v>3</v>
      </c>
      <c r="E421" s="29" cm="1">
        <f t="array" ref="E4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421" s="12">
        <v>2</v>
      </c>
      <c r="G421" s="16">
        <f>IF(t_SuiviCommandes[[#This Row],[NB pièces]]&lt;MIN(plage),MIN(plage),MAX(plage))</f>
        <v>3</v>
      </c>
      <c r="H421" s="26">
        <v>43466</v>
      </c>
    </row>
    <row r="422" spans="1:8" ht="24.75" customHeight="1" x14ac:dyDescent="0.2">
      <c r="A422" s="22" t="s">
        <v>7</v>
      </c>
      <c r="B422" s="4">
        <v>50</v>
      </c>
      <c r="C422" s="4" t="s">
        <v>11</v>
      </c>
      <c r="D422" s="14">
        <v>3</v>
      </c>
      <c r="E422" s="29" t="e" cm="1" vm="1">
        <f t="array" ref="E4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22" s="12">
        <v>4</v>
      </c>
      <c r="G422" s="16" t="e" vm="2">
        <f>IF(t_SuiviCommandes[[#This Row],[NB pièces]]&lt;MIN(plage),MIN(plage),MAX(plage))</f>
        <v>#VALUE!</v>
      </c>
      <c r="H422" s="26">
        <v>43466</v>
      </c>
    </row>
    <row r="423" spans="1:8" ht="24.75" customHeight="1" x14ac:dyDescent="0.2">
      <c r="A423" s="22" t="s">
        <v>8</v>
      </c>
      <c r="B423" s="4">
        <v>40</v>
      </c>
      <c r="C423" s="4" t="s">
        <v>11</v>
      </c>
      <c r="D423" s="14">
        <v>3</v>
      </c>
      <c r="E423" s="29" t="e" cm="1" vm="1">
        <f t="array" ref="E4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23" s="12">
        <v>4</v>
      </c>
      <c r="G423" s="16" t="e" vm="2">
        <f>IF(t_SuiviCommandes[[#This Row],[NB pièces]]&lt;MIN(plage),MIN(plage),MAX(plage))</f>
        <v>#VALUE!</v>
      </c>
      <c r="H423" s="26">
        <v>43466</v>
      </c>
    </row>
    <row r="424" spans="1:8" ht="24.75" customHeight="1" x14ac:dyDescent="0.2">
      <c r="A424" s="22" t="s">
        <v>7</v>
      </c>
      <c r="B424" s="4">
        <v>50</v>
      </c>
      <c r="C424" s="4" t="s">
        <v>11</v>
      </c>
      <c r="D424" s="14">
        <v>6</v>
      </c>
      <c r="E424" s="29" cm="1">
        <f t="array" ref="E4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24" s="12">
        <v>2</v>
      </c>
      <c r="G424" s="16">
        <f>IF(t_SuiviCommandes[[#This Row],[NB pièces]]&lt;MIN(plage),MIN(plage),MAX(plage))</f>
        <v>3</v>
      </c>
      <c r="H424" s="26">
        <v>43466</v>
      </c>
    </row>
    <row r="425" spans="1:8" ht="24.75" customHeight="1" x14ac:dyDescent="0.2">
      <c r="A425" s="22" t="s">
        <v>7</v>
      </c>
      <c r="B425" s="4">
        <v>100</v>
      </c>
      <c r="C425" s="4" t="s">
        <v>11</v>
      </c>
      <c r="D425" s="14">
        <v>1</v>
      </c>
      <c r="E425" s="29" cm="1">
        <f t="array" ref="E4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425" s="12">
        <v>0</v>
      </c>
      <c r="G425" s="16">
        <f>IF(t_SuiviCommandes[[#This Row],[NB pièces]]&lt;MIN(plage),MIN(plage),MAX(plage))</f>
        <v>1</v>
      </c>
      <c r="H425" s="26">
        <v>43466</v>
      </c>
    </row>
    <row r="426" spans="1:8" ht="24.75" customHeight="1" x14ac:dyDescent="0.2">
      <c r="A426" s="22" t="s">
        <v>7</v>
      </c>
      <c r="B426" s="4">
        <v>50</v>
      </c>
      <c r="C426" s="4" t="s">
        <v>11</v>
      </c>
      <c r="D426" s="14">
        <v>3</v>
      </c>
      <c r="E426" s="29" cm="1">
        <f t="array" ref="E4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26" s="12">
        <v>2</v>
      </c>
      <c r="G426" s="16">
        <f>IF(t_SuiviCommandes[[#This Row],[NB pièces]]&lt;MIN(plage),MIN(plage),MAX(plage))</f>
        <v>3</v>
      </c>
      <c r="H426" s="26">
        <v>43466</v>
      </c>
    </row>
    <row r="427" spans="1:8" ht="24.75" customHeight="1" x14ac:dyDescent="0.2">
      <c r="A427" s="22" t="s">
        <v>7</v>
      </c>
      <c r="B427" s="4">
        <v>50</v>
      </c>
      <c r="C427" s="4" t="s">
        <v>11</v>
      </c>
      <c r="D427" s="14"/>
      <c r="E427" s="29" t="e" cm="1" vm="1">
        <f t="array" ref="E4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27" s="12">
        <v>0</v>
      </c>
      <c r="G427" s="16" t="e" vm="2">
        <f>IF(t_SuiviCommandes[[#This Row],[NB pièces]]&lt;MIN(plage),MIN(plage),MAX(plage))</f>
        <v>#VALUE!</v>
      </c>
      <c r="H427" s="26" t="s">
        <v>0</v>
      </c>
    </row>
    <row r="428" spans="1:8" ht="24.75" customHeight="1" x14ac:dyDescent="0.2">
      <c r="A428" s="22" t="s">
        <v>7</v>
      </c>
      <c r="B428" s="4">
        <v>78</v>
      </c>
      <c r="C428" s="4" t="s">
        <v>11</v>
      </c>
      <c r="D428" s="14">
        <v>2</v>
      </c>
      <c r="E428" s="29" cm="1">
        <f t="array" ref="E4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428" s="12">
        <v>1</v>
      </c>
      <c r="G428" s="16">
        <f>IF(t_SuiviCommandes[[#This Row],[NB pièces]]&lt;MIN(plage),MIN(plage),MAX(plage))</f>
        <v>3</v>
      </c>
      <c r="H428" s="26">
        <v>43466</v>
      </c>
    </row>
    <row r="429" spans="1:8" ht="24.75" customHeight="1" x14ac:dyDescent="0.2">
      <c r="A429" s="22" t="s">
        <v>7</v>
      </c>
      <c r="B429" s="4">
        <v>100</v>
      </c>
      <c r="C429" s="4" t="s">
        <v>11</v>
      </c>
      <c r="D429" s="14">
        <v>10</v>
      </c>
      <c r="E429" s="29" cm="1">
        <f t="array" ref="E4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429" s="12">
        <v>1</v>
      </c>
      <c r="G429" s="16">
        <f>IF(t_SuiviCommandes[[#This Row],[NB pièces]]&lt;MIN(plage),MIN(plage),MAX(plage))</f>
        <v>3</v>
      </c>
      <c r="H429" s="26">
        <v>43466</v>
      </c>
    </row>
    <row r="430" spans="1:8" ht="24.75" customHeight="1" x14ac:dyDescent="0.2">
      <c r="A430" s="22" t="s">
        <v>8</v>
      </c>
      <c r="B430" s="4">
        <v>50</v>
      </c>
      <c r="C430" s="4" t="s">
        <v>11</v>
      </c>
      <c r="D430" s="14">
        <v>1</v>
      </c>
      <c r="E430" s="29" cm="1">
        <f t="array" ref="E4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430" s="12">
        <v>2</v>
      </c>
      <c r="G430" s="16">
        <f>IF(t_SuiviCommandes[[#This Row],[NB pièces]]&lt;MIN(plage),MIN(plage),MAX(plage))</f>
        <v>2</v>
      </c>
      <c r="H430" s="26">
        <v>43466</v>
      </c>
    </row>
    <row r="431" spans="1:8" ht="24.75" customHeight="1" x14ac:dyDescent="0.2">
      <c r="A431" s="22" t="s">
        <v>7</v>
      </c>
      <c r="B431" s="4">
        <v>50</v>
      </c>
      <c r="C431" s="4" t="s">
        <v>11</v>
      </c>
      <c r="D431" s="14">
        <v>2</v>
      </c>
      <c r="E431" s="29" cm="1">
        <f t="array" ref="E4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31" s="12">
        <v>2</v>
      </c>
      <c r="G431" s="16">
        <f>IF(t_SuiviCommandes[[#This Row],[NB pièces]]&lt;MIN(plage),MIN(plage),MAX(plage))</f>
        <v>3</v>
      </c>
      <c r="H431" s="26">
        <v>43466</v>
      </c>
    </row>
    <row r="432" spans="1:8" ht="24.75" customHeight="1" x14ac:dyDescent="0.2">
      <c r="A432" s="22" t="s">
        <v>7</v>
      </c>
      <c r="B432" s="4">
        <v>100</v>
      </c>
      <c r="C432" s="4" t="s">
        <v>11</v>
      </c>
      <c r="D432" s="14">
        <v>4</v>
      </c>
      <c r="E432" s="29" t="e" cm="1" vm="1">
        <f t="array" ref="E4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32" s="12">
        <v>3</v>
      </c>
      <c r="G432" s="16" t="e" vm="2">
        <f>IF(t_SuiviCommandes[[#This Row],[NB pièces]]&lt;MIN(plage),MIN(plage),MAX(plage))</f>
        <v>#VALUE!</v>
      </c>
      <c r="H432" s="26">
        <v>43466</v>
      </c>
    </row>
    <row r="433" spans="1:8" ht="24.75" customHeight="1" x14ac:dyDescent="0.2">
      <c r="A433" s="22" t="s">
        <v>7</v>
      </c>
      <c r="B433" s="4">
        <v>50</v>
      </c>
      <c r="C433" s="4" t="s">
        <v>11</v>
      </c>
      <c r="D433" s="14">
        <v>5</v>
      </c>
      <c r="E433" s="29" t="e" cm="1" vm="1">
        <f t="array" ref="E4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33" s="12">
        <v>4</v>
      </c>
      <c r="G433" s="16" t="e" vm="2">
        <f>IF(t_SuiviCommandes[[#This Row],[NB pièces]]&lt;MIN(plage),MIN(plage),MAX(plage))</f>
        <v>#VALUE!</v>
      </c>
      <c r="H433" s="26">
        <v>43466</v>
      </c>
    </row>
    <row r="434" spans="1:8" ht="24.75" customHeight="1" x14ac:dyDescent="0.2">
      <c r="A434" s="22" t="s">
        <v>7</v>
      </c>
      <c r="B434" s="4">
        <v>50</v>
      </c>
      <c r="C434" s="4" t="s">
        <v>11</v>
      </c>
      <c r="D434" s="14">
        <v>4</v>
      </c>
      <c r="E434" s="29" t="e" cm="1" vm="1">
        <f t="array" ref="E4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34" s="12">
        <v>3</v>
      </c>
      <c r="G434" s="16" t="e" vm="2">
        <f>IF(t_SuiviCommandes[[#This Row],[NB pièces]]&lt;MIN(plage),MIN(plage),MAX(plage))</f>
        <v>#VALUE!</v>
      </c>
      <c r="H434" s="26">
        <v>43466</v>
      </c>
    </row>
    <row r="435" spans="1:8" ht="24.75" customHeight="1" x14ac:dyDescent="0.2">
      <c r="A435" s="22" t="s">
        <v>8</v>
      </c>
      <c r="B435" s="4">
        <v>50</v>
      </c>
      <c r="C435" s="4" t="s">
        <v>11</v>
      </c>
      <c r="D435" s="14">
        <v>1</v>
      </c>
      <c r="E435" s="29" t="e" cm="1" vm="1">
        <f t="array" ref="E4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35" s="12">
        <v>3</v>
      </c>
      <c r="G435" s="16" t="e" vm="2">
        <f>IF(t_SuiviCommandes[[#This Row],[NB pièces]]&lt;MIN(plage),MIN(plage),MAX(plage))</f>
        <v>#VALUE!</v>
      </c>
      <c r="H435" s="26">
        <v>43466</v>
      </c>
    </row>
    <row r="436" spans="1:8" ht="24.75" customHeight="1" x14ac:dyDescent="0.2">
      <c r="A436" s="22" t="s">
        <v>7</v>
      </c>
      <c r="B436" s="4">
        <v>50</v>
      </c>
      <c r="C436" s="4" t="s">
        <v>11</v>
      </c>
      <c r="D436" s="14">
        <v>2</v>
      </c>
      <c r="E436" s="29" t="e" cm="1" vm="1">
        <f t="array" ref="E4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36" s="12">
        <v>3</v>
      </c>
      <c r="G436" s="16" t="e" vm="2">
        <f>IF(t_SuiviCommandes[[#This Row],[NB pièces]]&lt;MIN(plage),MIN(plage),MAX(plage))</f>
        <v>#VALUE!</v>
      </c>
      <c r="H436" s="26">
        <v>43466</v>
      </c>
    </row>
    <row r="437" spans="1:8" ht="24.75" customHeight="1" x14ac:dyDescent="0.2">
      <c r="A437" s="22" t="s">
        <v>7</v>
      </c>
      <c r="B437" s="4">
        <v>78</v>
      </c>
      <c r="C437" s="4" t="s">
        <v>11</v>
      </c>
      <c r="D437" s="14">
        <v>1</v>
      </c>
      <c r="E437" s="29" t="e" cm="1" vm="1">
        <f t="array" ref="E4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37" s="12">
        <v>3</v>
      </c>
      <c r="G437" s="16" t="e" vm="2">
        <f>IF(t_SuiviCommandes[[#This Row],[NB pièces]]&lt;MIN(plage),MIN(plage),MAX(plage))</f>
        <v>#VALUE!</v>
      </c>
      <c r="H437" s="26">
        <v>43466</v>
      </c>
    </row>
    <row r="438" spans="1:8" ht="24.75" customHeight="1" x14ac:dyDescent="0.2">
      <c r="A438" s="22" t="s">
        <v>7</v>
      </c>
      <c r="B438" s="4">
        <v>50</v>
      </c>
      <c r="C438" s="4" t="s">
        <v>11</v>
      </c>
      <c r="D438" s="14">
        <v>4</v>
      </c>
      <c r="E438" s="29" t="e" cm="1" vm="1">
        <f t="array" ref="E4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38" s="12">
        <v>3</v>
      </c>
      <c r="G438" s="16" t="e" vm="2">
        <f>IF(t_SuiviCommandes[[#This Row],[NB pièces]]&lt;MIN(plage),MIN(plage),MAX(plage))</f>
        <v>#VALUE!</v>
      </c>
      <c r="H438" s="26">
        <v>43466</v>
      </c>
    </row>
    <row r="439" spans="1:8" ht="24.75" customHeight="1" x14ac:dyDescent="0.2">
      <c r="A439" s="22" t="s">
        <v>7</v>
      </c>
      <c r="B439" s="4">
        <v>50</v>
      </c>
      <c r="C439" s="4" t="s">
        <v>11</v>
      </c>
      <c r="D439" s="14">
        <v>4</v>
      </c>
      <c r="E439" s="29" cm="1">
        <f t="array" ref="E4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439" s="12">
        <v>1</v>
      </c>
      <c r="G439" s="16">
        <f>IF(t_SuiviCommandes[[#This Row],[NB pièces]]&lt;MIN(plage),MIN(plage),MAX(plage))</f>
        <v>3</v>
      </c>
      <c r="H439" s="26">
        <v>43466</v>
      </c>
    </row>
    <row r="440" spans="1:8" ht="24.75" customHeight="1" x14ac:dyDescent="0.2">
      <c r="A440" s="22" t="s">
        <v>8</v>
      </c>
      <c r="B440" s="4">
        <v>50</v>
      </c>
      <c r="C440" s="4" t="s">
        <v>11</v>
      </c>
      <c r="D440" s="14">
        <v>3</v>
      </c>
      <c r="E440" s="29" cm="1">
        <f t="array" ref="E4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440" s="12">
        <v>2</v>
      </c>
      <c r="G440" s="16">
        <f>IF(t_SuiviCommandes[[#This Row],[NB pièces]]&lt;MIN(plage),MIN(plage),MAX(plage))</f>
        <v>3</v>
      </c>
      <c r="H440" s="26">
        <v>43466</v>
      </c>
    </row>
    <row r="441" spans="1:8" ht="24.75" customHeight="1" x14ac:dyDescent="0.2">
      <c r="A441" s="22" t="s">
        <v>8</v>
      </c>
      <c r="B441" s="4">
        <v>50</v>
      </c>
      <c r="C441" s="4" t="s">
        <v>11</v>
      </c>
      <c r="D441" s="14">
        <v>1</v>
      </c>
      <c r="E441" s="29" t="e" cm="1" vm="1">
        <f t="array" ref="E4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41" s="12">
        <v>4</v>
      </c>
      <c r="G441" s="16" t="e" vm="2">
        <f>IF(t_SuiviCommandes[[#This Row],[NB pièces]]&lt;MIN(plage),MIN(plage),MAX(plage))</f>
        <v>#VALUE!</v>
      </c>
      <c r="H441" s="26">
        <v>43466</v>
      </c>
    </row>
    <row r="442" spans="1:8" ht="24.75" customHeight="1" x14ac:dyDescent="0.2">
      <c r="A442" s="22" t="s">
        <v>7</v>
      </c>
      <c r="B442" s="4">
        <v>50</v>
      </c>
      <c r="C442" s="4" t="s">
        <v>11</v>
      </c>
      <c r="D442" s="14">
        <v>2</v>
      </c>
      <c r="E442" s="29" t="e" cm="1" vm="1">
        <f t="array" ref="E4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42" s="12">
        <v>4</v>
      </c>
      <c r="G442" s="16" t="e" vm="2">
        <f>IF(t_SuiviCommandes[[#This Row],[NB pièces]]&lt;MIN(plage),MIN(plage),MAX(plage))</f>
        <v>#VALUE!</v>
      </c>
      <c r="H442" s="26">
        <v>43466</v>
      </c>
    </row>
    <row r="443" spans="1:8" ht="24.75" customHeight="1" x14ac:dyDescent="0.2">
      <c r="A443" s="22" t="s">
        <v>8</v>
      </c>
      <c r="B443" s="4">
        <v>78</v>
      </c>
      <c r="C443" s="4" t="s">
        <v>11</v>
      </c>
      <c r="D443" s="14">
        <v>1</v>
      </c>
      <c r="E443" s="29" cm="1">
        <f t="array" ref="E4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36</v>
      </c>
      <c r="F443" s="12">
        <v>2</v>
      </c>
      <c r="G443" s="16">
        <f>IF(t_SuiviCommandes[[#This Row],[NB pièces]]&lt;MIN(plage),MIN(plage),MAX(plage))</f>
        <v>2</v>
      </c>
      <c r="H443" s="26">
        <v>43466</v>
      </c>
    </row>
    <row r="444" spans="1:8" ht="24.75" customHeight="1" x14ac:dyDescent="0.2">
      <c r="A444" s="22" t="s">
        <v>7</v>
      </c>
      <c r="B444" s="4">
        <v>78</v>
      </c>
      <c r="C444" s="4" t="s">
        <v>11</v>
      </c>
      <c r="D444" s="14">
        <v>2</v>
      </c>
      <c r="E444" s="29" cm="1">
        <f t="array" ref="E4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444" s="12">
        <v>2</v>
      </c>
      <c r="G444" s="16">
        <f>IF(t_SuiviCommandes[[#This Row],[NB pièces]]&lt;MIN(plage),MIN(plage),MAX(plage))</f>
        <v>3</v>
      </c>
      <c r="H444" s="26">
        <v>43466</v>
      </c>
    </row>
    <row r="445" spans="1:8" ht="24.75" customHeight="1" x14ac:dyDescent="0.2">
      <c r="A445" s="22" t="s">
        <v>7</v>
      </c>
      <c r="B445" s="4">
        <v>78</v>
      </c>
      <c r="C445" s="4" t="s">
        <v>11</v>
      </c>
      <c r="D445" s="14"/>
      <c r="E445" s="29" t="e" cm="1" vm="1">
        <f t="array" ref="E4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45" s="12">
        <v>0</v>
      </c>
      <c r="G445" s="16" t="e" vm="2">
        <f>IF(t_SuiviCommandes[[#This Row],[NB pièces]]&lt;MIN(plage),MIN(plage),MAX(plage))</f>
        <v>#VALUE!</v>
      </c>
      <c r="H445" s="26" t="s">
        <v>0</v>
      </c>
    </row>
    <row r="446" spans="1:8" ht="24.75" customHeight="1" x14ac:dyDescent="0.2">
      <c r="A446" s="22" t="s">
        <v>7</v>
      </c>
      <c r="B446" s="4">
        <v>50</v>
      </c>
      <c r="C446" s="4" t="s">
        <v>11</v>
      </c>
      <c r="D446" s="14">
        <v>3</v>
      </c>
      <c r="E446" s="29" cm="1">
        <f t="array" ref="E4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46" s="12">
        <v>2</v>
      </c>
      <c r="G446" s="16">
        <f>IF(t_SuiviCommandes[[#This Row],[NB pièces]]&lt;MIN(plage),MIN(plage),MAX(plage))</f>
        <v>3</v>
      </c>
      <c r="H446" s="26">
        <v>43466</v>
      </c>
    </row>
    <row r="447" spans="1:8" ht="24.75" customHeight="1" x14ac:dyDescent="0.2">
      <c r="A447" s="22" t="s">
        <v>7</v>
      </c>
      <c r="B447" s="4">
        <v>40</v>
      </c>
      <c r="C447" s="4" t="s">
        <v>11</v>
      </c>
      <c r="D447" s="14">
        <v>5</v>
      </c>
      <c r="E447" s="29" cm="1">
        <f t="array" ref="E4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447" s="12">
        <v>1</v>
      </c>
      <c r="G447" s="16">
        <f>IF(t_SuiviCommandes[[#This Row],[NB pièces]]&lt;MIN(plage),MIN(plage),MAX(plage))</f>
        <v>3</v>
      </c>
      <c r="H447" s="26">
        <v>43466</v>
      </c>
    </row>
    <row r="448" spans="1:8" ht="24.75" customHeight="1" x14ac:dyDescent="0.2">
      <c r="A448" s="22" t="s">
        <v>8</v>
      </c>
      <c r="B448" s="4">
        <v>78</v>
      </c>
      <c r="C448" s="4" t="s">
        <v>11</v>
      </c>
      <c r="D448" s="14">
        <v>2</v>
      </c>
      <c r="E448" s="29" cm="1">
        <f t="array" ref="E4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448" s="12">
        <v>2</v>
      </c>
      <c r="G448" s="16">
        <f>IF(t_SuiviCommandes[[#This Row],[NB pièces]]&lt;MIN(plage),MIN(plage),MAX(plage))</f>
        <v>3</v>
      </c>
      <c r="H448" s="26">
        <v>43466</v>
      </c>
    </row>
    <row r="449" spans="1:8" ht="24.75" customHeight="1" x14ac:dyDescent="0.2">
      <c r="A449" s="22" t="s">
        <v>8</v>
      </c>
      <c r="B449" s="4">
        <v>50</v>
      </c>
      <c r="C449" s="4" t="s">
        <v>11</v>
      </c>
      <c r="D449" s="14">
        <v>2</v>
      </c>
      <c r="E449" s="29" cm="1">
        <f t="array" ref="E4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449" s="12">
        <v>0</v>
      </c>
      <c r="G449" s="16">
        <f>IF(t_SuiviCommandes[[#This Row],[NB pièces]]&lt;MIN(plage),MIN(plage),MAX(plage))</f>
        <v>1</v>
      </c>
      <c r="H449" s="26">
        <v>43466</v>
      </c>
    </row>
    <row r="450" spans="1:8" ht="24.75" customHeight="1" x14ac:dyDescent="0.2">
      <c r="A450" s="22" t="s">
        <v>8</v>
      </c>
      <c r="B450" s="4">
        <v>40</v>
      </c>
      <c r="C450" s="4" t="s">
        <v>11</v>
      </c>
      <c r="D450" s="14">
        <v>1</v>
      </c>
      <c r="E450" s="29" cm="1">
        <f t="array" ref="E4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38</v>
      </c>
      <c r="F450" s="12">
        <v>1</v>
      </c>
      <c r="G450" s="16">
        <f>IF(t_SuiviCommandes[[#This Row],[NB pièces]]&lt;MIN(plage),MIN(plage),MAX(plage))</f>
        <v>2</v>
      </c>
      <c r="H450" s="26">
        <v>43466</v>
      </c>
    </row>
    <row r="451" spans="1:8" ht="24.75" customHeight="1" x14ac:dyDescent="0.2">
      <c r="A451" s="22" t="s">
        <v>8</v>
      </c>
      <c r="B451" s="4">
        <v>50</v>
      </c>
      <c r="C451" s="4" t="s">
        <v>11</v>
      </c>
      <c r="D451" s="14">
        <v>1</v>
      </c>
      <c r="E451" s="29" cm="1">
        <f t="array" ref="E4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29</v>
      </c>
      <c r="F451" s="12">
        <v>1</v>
      </c>
      <c r="G451" s="16">
        <f>IF(t_SuiviCommandes[[#This Row],[NB pièces]]&lt;MIN(plage),MIN(plage),MAX(plage))</f>
        <v>2</v>
      </c>
      <c r="H451" s="26">
        <v>43466</v>
      </c>
    </row>
    <row r="452" spans="1:8" ht="24.75" customHeight="1" x14ac:dyDescent="0.2">
      <c r="A452" s="22" t="s">
        <v>7</v>
      </c>
      <c r="B452" s="4">
        <v>50</v>
      </c>
      <c r="C452" s="4" t="s">
        <v>11</v>
      </c>
      <c r="D452" s="14">
        <v>3</v>
      </c>
      <c r="E452" s="29" cm="1">
        <f t="array" ref="E4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452" s="12">
        <v>1</v>
      </c>
      <c r="G452" s="16">
        <f>IF(t_SuiviCommandes[[#This Row],[NB pièces]]&lt;MIN(plage),MIN(plage),MAX(plage))</f>
        <v>3</v>
      </c>
      <c r="H452" s="26">
        <v>43466</v>
      </c>
    </row>
    <row r="453" spans="1:8" ht="24.75" customHeight="1" x14ac:dyDescent="0.2">
      <c r="A453" s="22" t="s">
        <v>8</v>
      </c>
      <c r="B453" s="4">
        <v>26</v>
      </c>
      <c r="C453" s="4" t="s">
        <v>11</v>
      </c>
      <c r="D453" s="14">
        <v>2</v>
      </c>
      <c r="E453" s="29" cm="1">
        <f t="array" ref="E4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32</v>
      </c>
      <c r="F453" s="12">
        <v>2</v>
      </c>
      <c r="G453" s="16">
        <f>IF(t_SuiviCommandes[[#This Row],[NB pièces]]&lt;MIN(plage),MIN(plage),MAX(plage))</f>
        <v>3</v>
      </c>
      <c r="H453" s="26">
        <v>43466</v>
      </c>
    </row>
    <row r="454" spans="1:8" ht="24.75" customHeight="1" x14ac:dyDescent="0.2">
      <c r="A454" s="22" t="s">
        <v>8</v>
      </c>
      <c r="B454" s="4">
        <v>50</v>
      </c>
      <c r="C454" s="4" t="s">
        <v>11</v>
      </c>
      <c r="D454" s="14">
        <v>1</v>
      </c>
      <c r="E454" s="29" cm="1">
        <f t="array" ref="E4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454" s="12">
        <v>0</v>
      </c>
      <c r="G454" s="16">
        <f>IF(t_SuiviCommandes[[#This Row],[NB pièces]]&lt;MIN(plage),MIN(plage),MAX(plage))</f>
        <v>1</v>
      </c>
      <c r="H454" s="26">
        <v>43466</v>
      </c>
    </row>
    <row r="455" spans="1:8" ht="24.75" customHeight="1" x14ac:dyDescent="0.2">
      <c r="A455" s="22" t="s">
        <v>8</v>
      </c>
      <c r="B455" s="4">
        <v>78</v>
      </c>
      <c r="C455" s="4" t="s">
        <v>11</v>
      </c>
      <c r="D455" s="14">
        <v>5</v>
      </c>
      <c r="E455" s="29" cm="1">
        <f t="array" ref="E4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55" s="12">
        <v>0</v>
      </c>
      <c r="G455" s="16">
        <f>IF(t_SuiviCommandes[[#This Row],[NB pièces]]&lt;MIN(plage),MIN(plage),MAX(plage))</f>
        <v>1</v>
      </c>
      <c r="H455" s="26">
        <v>43466</v>
      </c>
    </row>
    <row r="456" spans="1:8" ht="24.75" customHeight="1" x14ac:dyDescent="0.2">
      <c r="A456" s="22" t="s">
        <v>8</v>
      </c>
      <c r="B456" s="4">
        <v>50</v>
      </c>
      <c r="C456" s="4" t="s">
        <v>11</v>
      </c>
      <c r="D456" s="14">
        <v>4</v>
      </c>
      <c r="E456" s="29" cm="1">
        <f t="array" ref="E4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456" s="12">
        <v>0</v>
      </c>
      <c r="G456" s="16">
        <f>IF(t_SuiviCommandes[[#This Row],[NB pièces]]&lt;MIN(plage),MIN(plage),MAX(plage))</f>
        <v>1</v>
      </c>
      <c r="H456" s="26">
        <v>43466</v>
      </c>
    </row>
    <row r="457" spans="1:8" ht="24.75" customHeight="1" x14ac:dyDescent="0.2">
      <c r="A457" s="22" t="s">
        <v>8</v>
      </c>
      <c r="B457" s="4">
        <v>40</v>
      </c>
      <c r="C457" s="4" t="s">
        <v>11</v>
      </c>
      <c r="D457" s="14">
        <v>1</v>
      </c>
      <c r="E457" s="29" cm="1">
        <f t="array" ref="E4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457" s="12">
        <v>0</v>
      </c>
      <c r="G457" s="16">
        <f>IF(t_SuiviCommandes[[#This Row],[NB pièces]]&lt;MIN(plage),MIN(plage),MAX(plage))</f>
        <v>1</v>
      </c>
      <c r="H457" s="26">
        <v>43466</v>
      </c>
    </row>
    <row r="458" spans="1:8" ht="24.75" customHeight="1" x14ac:dyDescent="0.2">
      <c r="A458" s="22" t="s">
        <v>8</v>
      </c>
      <c r="B458" s="4">
        <v>40</v>
      </c>
      <c r="C458" s="4" t="s">
        <v>11</v>
      </c>
      <c r="D458" s="14"/>
      <c r="E458" s="29" t="e" cm="1" vm="1">
        <f t="array" ref="E4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58" s="12">
        <v>1</v>
      </c>
      <c r="G458" s="16" t="e" vm="2">
        <f>IF(t_SuiviCommandes[[#This Row],[NB pièces]]&lt;MIN(plage),MIN(plage),MAX(plage))</f>
        <v>#VALUE!</v>
      </c>
      <c r="H458" s="26" t="s">
        <v>0</v>
      </c>
    </row>
    <row r="459" spans="1:8" ht="24.75" customHeight="1" x14ac:dyDescent="0.2">
      <c r="A459" s="22" t="s">
        <v>8</v>
      </c>
      <c r="B459" s="4">
        <v>78</v>
      </c>
      <c r="C459" s="4" t="s">
        <v>11</v>
      </c>
      <c r="D459" s="14">
        <v>4</v>
      </c>
      <c r="E459" s="29" cm="1">
        <f t="array" ref="E4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459" s="12">
        <v>2</v>
      </c>
      <c r="G459" s="16">
        <f>IF(t_SuiviCommandes[[#This Row],[NB pièces]]&lt;MIN(plage),MIN(plage),MAX(plage))</f>
        <v>3</v>
      </c>
      <c r="H459" s="26">
        <v>43466</v>
      </c>
    </row>
    <row r="460" spans="1:8" ht="24.75" customHeight="1" x14ac:dyDescent="0.2">
      <c r="A460" s="22" t="s">
        <v>8</v>
      </c>
      <c r="B460" s="4">
        <v>100</v>
      </c>
      <c r="C460" s="4" t="s">
        <v>11</v>
      </c>
      <c r="D460" s="14">
        <v>20</v>
      </c>
      <c r="E460" s="29" cm="1">
        <f t="array" ref="E4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460" s="12">
        <v>1</v>
      </c>
      <c r="G460" s="16">
        <f>IF(t_SuiviCommandes[[#This Row],[NB pièces]]&lt;MIN(plage),MIN(plage),MAX(plage))</f>
        <v>3</v>
      </c>
      <c r="H460" s="26">
        <v>43466</v>
      </c>
    </row>
    <row r="461" spans="1:8" ht="24.75" customHeight="1" x14ac:dyDescent="0.2">
      <c r="A461" s="22" t="s">
        <v>7</v>
      </c>
      <c r="B461" s="4">
        <v>50</v>
      </c>
      <c r="C461" s="4" t="s">
        <v>11</v>
      </c>
      <c r="D461" s="14">
        <v>1</v>
      </c>
      <c r="E461" s="29" cm="1">
        <f t="array" ref="E4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61" s="12">
        <v>0</v>
      </c>
      <c r="G461" s="16">
        <f>IF(t_SuiviCommandes[[#This Row],[NB pièces]]&lt;MIN(plage),MIN(plage),MAX(plage))</f>
        <v>1</v>
      </c>
      <c r="H461" s="26">
        <v>43466</v>
      </c>
    </row>
    <row r="462" spans="1:8" ht="24.75" customHeight="1" x14ac:dyDescent="0.2">
      <c r="A462" s="22" t="s">
        <v>8</v>
      </c>
      <c r="B462" s="4">
        <v>40</v>
      </c>
      <c r="C462" s="4" t="s">
        <v>11</v>
      </c>
      <c r="D462" s="14">
        <v>2</v>
      </c>
      <c r="E462" s="29" cm="1">
        <f t="array" ref="E4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462" s="12">
        <v>2</v>
      </c>
      <c r="G462" s="16">
        <f>IF(t_SuiviCommandes[[#This Row],[NB pièces]]&lt;MIN(plage),MIN(plage),MAX(plage))</f>
        <v>3</v>
      </c>
      <c r="H462" s="26">
        <v>43466</v>
      </c>
    </row>
    <row r="463" spans="1:8" ht="24.75" customHeight="1" x14ac:dyDescent="0.2">
      <c r="A463" s="22" t="s">
        <v>7</v>
      </c>
      <c r="B463" s="4">
        <v>40</v>
      </c>
      <c r="C463" s="4" t="s">
        <v>11</v>
      </c>
      <c r="D463" s="14">
        <v>2</v>
      </c>
      <c r="E463" s="29" cm="1">
        <f t="array" ref="E4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463" s="12">
        <v>2</v>
      </c>
      <c r="G463" s="16">
        <f>IF(t_SuiviCommandes[[#This Row],[NB pièces]]&lt;MIN(plage),MIN(plage),MAX(plage))</f>
        <v>3</v>
      </c>
      <c r="H463" s="26">
        <v>43466</v>
      </c>
    </row>
    <row r="464" spans="1:8" ht="24.75" customHeight="1" x14ac:dyDescent="0.2">
      <c r="A464" s="22" t="s">
        <v>8</v>
      </c>
      <c r="B464" s="4">
        <v>50</v>
      </c>
      <c r="C464" s="4" t="s">
        <v>11</v>
      </c>
      <c r="D464" s="14">
        <v>2</v>
      </c>
      <c r="E464" s="29" cm="1">
        <f t="array" ref="E4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464" s="12">
        <v>0</v>
      </c>
      <c r="G464" s="16">
        <f>IF(t_SuiviCommandes[[#This Row],[NB pièces]]&lt;MIN(plage),MIN(plage),MAX(plage))</f>
        <v>1</v>
      </c>
      <c r="H464" s="26">
        <v>43466</v>
      </c>
    </row>
    <row r="465" spans="1:8" ht="24.75" customHeight="1" x14ac:dyDescent="0.2">
      <c r="A465" s="22" t="s">
        <v>7</v>
      </c>
      <c r="B465" s="4">
        <v>50</v>
      </c>
      <c r="C465" s="4" t="s">
        <v>11</v>
      </c>
      <c r="D465" s="14">
        <v>20</v>
      </c>
      <c r="E465" s="29" cm="1">
        <f t="array" ref="E4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465" s="12">
        <v>1</v>
      </c>
      <c r="G465" s="16">
        <f>IF(t_SuiviCommandes[[#This Row],[NB pièces]]&lt;MIN(plage),MIN(plage),MAX(plage))</f>
        <v>3</v>
      </c>
      <c r="H465" s="26">
        <v>43466</v>
      </c>
    </row>
    <row r="466" spans="1:8" ht="24.75" customHeight="1" x14ac:dyDescent="0.2">
      <c r="A466" s="22" t="s">
        <v>8</v>
      </c>
      <c r="B466" s="4">
        <v>50</v>
      </c>
      <c r="C466" s="4" t="s">
        <v>11</v>
      </c>
      <c r="D466" s="14">
        <v>2</v>
      </c>
      <c r="E466" s="29" cm="1">
        <f t="array" ref="E4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466" s="12">
        <v>0</v>
      </c>
      <c r="G466" s="16">
        <f>IF(t_SuiviCommandes[[#This Row],[NB pièces]]&lt;MIN(plage),MIN(plage),MAX(plage))</f>
        <v>1</v>
      </c>
      <c r="H466" s="26">
        <v>43466</v>
      </c>
    </row>
    <row r="467" spans="1:8" ht="24.75" customHeight="1" x14ac:dyDescent="0.2">
      <c r="A467" s="22" t="s">
        <v>7</v>
      </c>
      <c r="B467" s="4">
        <v>50</v>
      </c>
      <c r="C467" s="4" t="s">
        <v>11</v>
      </c>
      <c r="D467" s="14"/>
      <c r="E467" s="29" t="e" cm="1" vm="1">
        <f t="array" ref="E4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67" s="12">
        <v>2</v>
      </c>
      <c r="G467" s="16" t="e" vm="2">
        <f>IF(t_SuiviCommandes[[#This Row],[NB pièces]]&lt;MIN(plage),MIN(plage),MAX(plage))</f>
        <v>#VALUE!</v>
      </c>
      <c r="H467" s="26" t="s">
        <v>0</v>
      </c>
    </row>
    <row r="468" spans="1:8" ht="24.75" customHeight="1" x14ac:dyDescent="0.2">
      <c r="A468" s="22" t="s">
        <v>7</v>
      </c>
      <c r="B468" s="4">
        <v>50</v>
      </c>
      <c r="C468" s="4" t="s">
        <v>11</v>
      </c>
      <c r="D468" s="14">
        <v>6</v>
      </c>
      <c r="E468" s="29" t="e" cm="1" vm="1">
        <f t="array" ref="E4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68" s="12">
        <v>4</v>
      </c>
      <c r="G468" s="16" t="e" vm="2">
        <f>IF(t_SuiviCommandes[[#This Row],[NB pièces]]&lt;MIN(plage),MIN(plage),MAX(plage))</f>
        <v>#VALUE!</v>
      </c>
      <c r="H468" s="26">
        <v>43466</v>
      </c>
    </row>
    <row r="469" spans="1:8" ht="24.75" customHeight="1" x14ac:dyDescent="0.2">
      <c r="A469" s="22" t="s">
        <v>8</v>
      </c>
      <c r="B469" s="4">
        <v>40</v>
      </c>
      <c r="C469" s="4" t="s">
        <v>11</v>
      </c>
      <c r="D469" s="14">
        <v>2</v>
      </c>
      <c r="E469" s="29" cm="1">
        <f t="array" ref="E4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469" s="12">
        <v>0</v>
      </c>
      <c r="G469" s="16">
        <f>IF(t_SuiviCommandes[[#This Row],[NB pièces]]&lt;MIN(plage),MIN(plage),MAX(plage))</f>
        <v>1</v>
      </c>
      <c r="H469" s="26">
        <v>43466</v>
      </c>
    </row>
    <row r="470" spans="1:8" ht="24.75" customHeight="1" x14ac:dyDescent="0.2">
      <c r="A470" s="22" t="s">
        <v>8</v>
      </c>
      <c r="B470" s="4">
        <v>50</v>
      </c>
      <c r="C470" s="4" t="s">
        <v>11</v>
      </c>
      <c r="D470" s="14">
        <v>4</v>
      </c>
      <c r="E470" s="29" cm="1">
        <f t="array" ref="E4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470" s="12">
        <v>1</v>
      </c>
      <c r="G470" s="16">
        <f>IF(t_SuiviCommandes[[#This Row],[NB pièces]]&lt;MIN(plage),MIN(plage),MAX(plage))</f>
        <v>3</v>
      </c>
      <c r="H470" s="26">
        <v>43466</v>
      </c>
    </row>
    <row r="471" spans="1:8" ht="24.75" customHeight="1" x14ac:dyDescent="0.2">
      <c r="A471" s="22" t="s">
        <v>8</v>
      </c>
      <c r="B471" s="4">
        <v>78</v>
      </c>
      <c r="C471" s="4" t="s">
        <v>11</v>
      </c>
      <c r="D471" s="14">
        <v>1</v>
      </c>
      <c r="E471" s="29" cm="1">
        <f t="array" ref="E4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71" s="12">
        <v>0</v>
      </c>
      <c r="G471" s="16">
        <f>IF(t_SuiviCommandes[[#This Row],[NB pièces]]&lt;MIN(plage),MIN(plage),MAX(plage))</f>
        <v>1</v>
      </c>
      <c r="H471" s="26">
        <v>43466</v>
      </c>
    </row>
    <row r="472" spans="1:8" ht="24.75" customHeight="1" x14ac:dyDescent="0.2">
      <c r="A472" s="22" t="s">
        <v>8</v>
      </c>
      <c r="B472" s="4">
        <v>78</v>
      </c>
      <c r="C472" s="4" t="s">
        <v>11</v>
      </c>
      <c r="D472" s="14">
        <v>1</v>
      </c>
      <c r="E472" s="29" t="e" cm="1" vm="1">
        <f t="array" ref="E4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72" s="12">
        <v>5</v>
      </c>
      <c r="G472" s="16" t="e" vm="2">
        <f>IF(t_SuiviCommandes[[#This Row],[NB pièces]]&lt;MIN(plage),MIN(plage),MAX(plage))</f>
        <v>#VALUE!</v>
      </c>
      <c r="H472" s="26">
        <v>43466</v>
      </c>
    </row>
    <row r="473" spans="1:8" ht="24.75" customHeight="1" x14ac:dyDescent="0.2">
      <c r="A473" s="22" t="s">
        <v>7</v>
      </c>
      <c r="B473" s="4">
        <v>78</v>
      </c>
      <c r="C473" s="4" t="s">
        <v>11</v>
      </c>
      <c r="D473" s="14">
        <v>2</v>
      </c>
      <c r="E473" s="29" t="e" cm="1" vm="1">
        <f t="array" ref="E4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73" s="12">
        <v>5</v>
      </c>
      <c r="G473" s="16" t="e" vm="2">
        <f>IF(t_SuiviCommandes[[#This Row],[NB pièces]]&lt;MIN(plage),MIN(plage),MAX(plage))</f>
        <v>#VALUE!</v>
      </c>
      <c r="H473" s="26">
        <v>43466</v>
      </c>
    </row>
    <row r="474" spans="1:8" ht="24.75" customHeight="1" x14ac:dyDescent="0.2">
      <c r="A474" s="22" t="s">
        <v>8</v>
      </c>
      <c r="B474" s="4">
        <v>78</v>
      </c>
      <c r="C474" s="4" t="s">
        <v>11</v>
      </c>
      <c r="D474" s="14">
        <v>2</v>
      </c>
      <c r="E474" s="29" cm="1">
        <f t="array" ref="E4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74" s="12">
        <v>0</v>
      </c>
      <c r="G474" s="16">
        <f>IF(t_SuiviCommandes[[#This Row],[NB pièces]]&lt;MIN(plage),MIN(plage),MAX(plage))</f>
        <v>1</v>
      </c>
      <c r="H474" s="26">
        <v>43466</v>
      </c>
    </row>
    <row r="475" spans="1:8" ht="24.75" customHeight="1" x14ac:dyDescent="0.2">
      <c r="A475" s="22" t="s">
        <v>7</v>
      </c>
      <c r="B475" s="4">
        <v>78</v>
      </c>
      <c r="C475" s="4" t="s">
        <v>11</v>
      </c>
      <c r="D475" s="14">
        <v>7</v>
      </c>
      <c r="E475" s="29" t="e" cm="1" vm="1">
        <f t="array" ref="E4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75" s="12">
        <v>3</v>
      </c>
      <c r="G475" s="16" t="e" vm="2">
        <f>IF(t_SuiviCommandes[[#This Row],[NB pièces]]&lt;MIN(plage),MIN(plage),MAX(plage))</f>
        <v>#VALUE!</v>
      </c>
      <c r="H475" s="26">
        <v>43466</v>
      </c>
    </row>
    <row r="476" spans="1:8" ht="24.75" customHeight="1" x14ac:dyDescent="0.2">
      <c r="A476" s="22" t="s">
        <v>7</v>
      </c>
      <c r="B476" s="4">
        <v>78</v>
      </c>
      <c r="C476" s="4" t="s">
        <v>11</v>
      </c>
      <c r="D476" s="14">
        <v>7</v>
      </c>
      <c r="E476" s="29" t="e" cm="1" vm="1">
        <f t="array" ref="E4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76" s="12">
        <v>3</v>
      </c>
      <c r="G476" s="16" t="e" vm="2">
        <f>IF(t_SuiviCommandes[[#This Row],[NB pièces]]&lt;MIN(plage),MIN(plage),MAX(plage))</f>
        <v>#VALUE!</v>
      </c>
      <c r="H476" s="26">
        <v>43466</v>
      </c>
    </row>
    <row r="477" spans="1:8" ht="24.75" customHeight="1" x14ac:dyDescent="0.2">
      <c r="A477" s="22" t="s">
        <v>7</v>
      </c>
      <c r="B477" s="4">
        <v>100</v>
      </c>
      <c r="C477" s="4" t="s">
        <v>11</v>
      </c>
      <c r="D477" s="14">
        <v>3</v>
      </c>
      <c r="E477" s="29" t="e" cm="1" vm="1">
        <f t="array" ref="E4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77" s="12">
        <v>3</v>
      </c>
      <c r="G477" s="16" t="e" vm="2">
        <f>IF(t_SuiviCommandes[[#This Row],[NB pièces]]&lt;MIN(plage),MIN(plage),MAX(plage))</f>
        <v>#VALUE!</v>
      </c>
      <c r="H477" s="26">
        <v>43466</v>
      </c>
    </row>
    <row r="478" spans="1:8" ht="24.75" customHeight="1" x14ac:dyDescent="0.2">
      <c r="A478" s="22" t="s">
        <v>7</v>
      </c>
      <c r="B478" s="4">
        <v>100</v>
      </c>
      <c r="C478" s="4" t="s">
        <v>11</v>
      </c>
      <c r="D478" s="14">
        <v>3</v>
      </c>
      <c r="E478" s="29" t="e" cm="1" vm="1">
        <f t="array" ref="E4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78" s="12">
        <v>3</v>
      </c>
      <c r="G478" s="16" t="e" vm="2">
        <f>IF(t_SuiviCommandes[[#This Row],[NB pièces]]&lt;MIN(plage),MIN(plage),MAX(plage))</f>
        <v>#VALUE!</v>
      </c>
      <c r="H478" s="26">
        <v>43466</v>
      </c>
    </row>
    <row r="479" spans="1:8" ht="24.75" customHeight="1" x14ac:dyDescent="0.2">
      <c r="A479" s="22" t="s">
        <v>8</v>
      </c>
      <c r="B479" s="4">
        <v>50</v>
      </c>
      <c r="C479" s="4" t="s">
        <v>11</v>
      </c>
      <c r="D479" s="14">
        <v>4</v>
      </c>
      <c r="E479" s="29" t="e" cm="1" vm="1">
        <f t="array" ref="E4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79" s="12">
        <v>3</v>
      </c>
      <c r="G479" s="16" t="e" vm="2">
        <f>IF(t_SuiviCommandes[[#This Row],[NB pièces]]&lt;MIN(plage),MIN(plage),MAX(plage))</f>
        <v>#VALUE!</v>
      </c>
      <c r="H479" s="26">
        <v>43466</v>
      </c>
    </row>
    <row r="480" spans="1:8" ht="24.75" customHeight="1" x14ac:dyDescent="0.2">
      <c r="A480" s="22" t="s">
        <v>7</v>
      </c>
      <c r="B480" s="4">
        <v>78</v>
      </c>
      <c r="C480" s="4" t="s">
        <v>11</v>
      </c>
      <c r="D480" s="14">
        <v>2</v>
      </c>
      <c r="E480" s="29" cm="1">
        <f t="array" ref="E4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480" s="12">
        <v>0</v>
      </c>
      <c r="G480" s="16">
        <f>IF(t_SuiviCommandes[[#This Row],[NB pièces]]&lt;MIN(plage),MIN(plage),MAX(plage))</f>
        <v>1</v>
      </c>
      <c r="H480" s="26">
        <v>43466</v>
      </c>
    </row>
    <row r="481" spans="1:8" ht="24.75" customHeight="1" x14ac:dyDescent="0.2">
      <c r="A481" s="22" t="s">
        <v>8</v>
      </c>
      <c r="B481" s="4">
        <v>50</v>
      </c>
      <c r="C481" s="4" t="s">
        <v>11</v>
      </c>
      <c r="D481" s="14">
        <v>4</v>
      </c>
      <c r="E481" s="29" t="e" cm="1" vm="1">
        <f t="array" ref="E4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81" s="12">
        <v>3</v>
      </c>
      <c r="G481" s="16" t="e" vm="2">
        <f>IF(t_SuiviCommandes[[#This Row],[NB pièces]]&lt;MIN(plage),MIN(plage),MAX(plage))</f>
        <v>#VALUE!</v>
      </c>
      <c r="H481" s="26">
        <v>43466</v>
      </c>
    </row>
    <row r="482" spans="1:8" ht="24.75" customHeight="1" x14ac:dyDescent="0.2">
      <c r="A482" s="22" t="s">
        <v>8</v>
      </c>
      <c r="B482" s="4">
        <v>78</v>
      </c>
      <c r="C482" s="4" t="s">
        <v>11</v>
      </c>
      <c r="D482" s="14">
        <v>1</v>
      </c>
      <c r="E482" s="29" cm="1">
        <f t="array" ref="E4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82" s="12">
        <v>0</v>
      </c>
      <c r="G482" s="16">
        <f>IF(t_SuiviCommandes[[#This Row],[NB pièces]]&lt;MIN(plage),MIN(plage),MAX(plage))</f>
        <v>1</v>
      </c>
      <c r="H482" s="26">
        <v>43466</v>
      </c>
    </row>
    <row r="483" spans="1:8" ht="24.75" customHeight="1" x14ac:dyDescent="0.2">
      <c r="A483" s="22" t="s">
        <v>8</v>
      </c>
      <c r="B483" s="4">
        <v>78</v>
      </c>
      <c r="C483" s="4" t="s">
        <v>11</v>
      </c>
      <c r="D483" s="14">
        <v>1</v>
      </c>
      <c r="E483" s="29" cm="1">
        <f t="array" ref="E4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483" s="12">
        <v>0</v>
      </c>
      <c r="G483" s="16">
        <f>IF(t_SuiviCommandes[[#This Row],[NB pièces]]&lt;MIN(plage),MIN(plage),MAX(plage))</f>
        <v>1</v>
      </c>
      <c r="H483" s="26">
        <v>43466</v>
      </c>
    </row>
    <row r="484" spans="1:8" ht="24.75" customHeight="1" x14ac:dyDescent="0.2">
      <c r="A484" s="22" t="s">
        <v>8</v>
      </c>
      <c r="B484" s="4">
        <v>78</v>
      </c>
      <c r="C484" s="4" t="s">
        <v>11</v>
      </c>
      <c r="D484" s="14"/>
      <c r="E484" s="29" t="e" cm="1" vm="1">
        <f t="array" ref="E4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84" s="12">
        <v>0</v>
      </c>
      <c r="G484" s="16" t="e" vm="2">
        <f>IF(t_SuiviCommandes[[#This Row],[NB pièces]]&lt;MIN(plage),MIN(plage),MAX(plage))</f>
        <v>#VALUE!</v>
      </c>
      <c r="H484" s="26" t="s">
        <v>0</v>
      </c>
    </row>
    <row r="485" spans="1:8" ht="24.75" customHeight="1" x14ac:dyDescent="0.2">
      <c r="A485" s="22" t="s">
        <v>7</v>
      </c>
      <c r="B485" s="4">
        <v>50</v>
      </c>
      <c r="C485" s="4" t="s">
        <v>11</v>
      </c>
      <c r="D485" s="14">
        <v>5</v>
      </c>
      <c r="E485" s="29" cm="1">
        <f t="array" ref="E4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85" s="12">
        <v>2</v>
      </c>
      <c r="G485" s="16">
        <f>IF(t_SuiviCommandes[[#This Row],[NB pièces]]&lt;MIN(plage),MIN(plage),MAX(plage))</f>
        <v>3</v>
      </c>
      <c r="H485" s="26">
        <v>43466</v>
      </c>
    </row>
    <row r="486" spans="1:8" ht="24.75" customHeight="1" x14ac:dyDescent="0.2">
      <c r="A486" s="22" t="s">
        <v>8</v>
      </c>
      <c r="B486" s="4">
        <v>78</v>
      </c>
      <c r="C486" s="4" t="s">
        <v>11</v>
      </c>
      <c r="D486" s="14">
        <v>2</v>
      </c>
      <c r="E486" s="29" cm="1">
        <f t="array" ref="E4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486" s="12">
        <v>2</v>
      </c>
      <c r="G486" s="16">
        <f>IF(t_SuiviCommandes[[#This Row],[NB pièces]]&lt;MIN(plage),MIN(plage),MAX(plage))</f>
        <v>3</v>
      </c>
      <c r="H486" s="26">
        <v>43466</v>
      </c>
    </row>
    <row r="487" spans="1:8" ht="24.75" customHeight="1" x14ac:dyDescent="0.2">
      <c r="A487" s="22" t="s">
        <v>8</v>
      </c>
      <c r="B487" s="4">
        <v>50</v>
      </c>
      <c r="C487" s="4" t="s">
        <v>11</v>
      </c>
      <c r="D487" s="14">
        <v>2</v>
      </c>
      <c r="E487" s="29" cm="1">
        <f t="array" ref="E4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487" s="12">
        <v>0</v>
      </c>
      <c r="G487" s="16">
        <f>IF(t_SuiviCommandes[[#This Row],[NB pièces]]&lt;MIN(plage),MIN(plage),MAX(plage))</f>
        <v>1</v>
      </c>
      <c r="H487" s="26">
        <v>43466</v>
      </c>
    </row>
    <row r="488" spans="1:8" ht="24.75" customHeight="1" x14ac:dyDescent="0.2">
      <c r="A488" s="22" t="s">
        <v>7</v>
      </c>
      <c r="B488" s="4">
        <v>50</v>
      </c>
      <c r="C488" s="4" t="s">
        <v>11</v>
      </c>
      <c r="D488" s="14">
        <v>5</v>
      </c>
      <c r="E488" s="29" cm="1">
        <f t="array" ref="E4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488" s="12">
        <v>1</v>
      </c>
      <c r="G488" s="16">
        <f>IF(t_SuiviCommandes[[#This Row],[NB pièces]]&lt;MIN(plage),MIN(plage),MAX(plage))</f>
        <v>3</v>
      </c>
      <c r="H488" s="26">
        <v>43466</v>
      </c>
    </row>
    <row r="489" spans="1:8" ht="24.75" customHeight="1" x14ac:dyDescent="0.2">
      <c r="A489" s="22" t="s">
        <v>8</v>
      </c>
      <c r="B489" s="4">
        <v>40</v>
      </c>
      <c r="C489" s="4" t="s">
        <v>11</v>
      </c>
      <c r="D489" s="14">
        <v>3</v>
      </c>
      <c r="E489" s="29" cm="1">
        <f t="array" ref="E4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489" s="12">
        <v>2</v>
      </c>
      <c r="G489" s="16">
        <f>IF(t_SuiviCommandes[[#This Row],[NB pièces]]&lt;MIN(plage),MIN(plage),MAX(plage))</f>
        <v>3</v>
      </c>
      <c r="H489" s="26">
        <v>43466</v>
      </c>
    </row>
    <row r="490" spans="1:8" ht="24.75" customHeight="1" x14ac:dyDescent="0.2">
      <c r="A490" s="22" t="s">
        <v>7</v>
      </c>
      <c r="B490" s="4">
        <v>50</v>
      </c>
      <c r="C490" s="4" t="s">
        <v>11</v>
      </c>
      <c r="D490" s="14">
        <v>3</v>
      </c>
      <c r="E490" s="29" cm="1">
        <f t="array" ref="E4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90" s="12">
        <v>2</v>
      </c>
      <c r="G490" s="16">
        <f>IF(t_SuiviCommandes[[#This Row],[NB pièces]]&lt;MIN(plage),MIN(plage),MAX(plage))</f>
        <v>3</v>
      </c>
      <c r="H490" s="26">
        <v>43466</v>
      </c>
    </row>
    <row r="491" spans="1:8" ht="24.75" customHeight="1" x14ac:dyDescent="0.2">
      <c r="A491" s="22" t="s">
        <v>7</v>
      </c>
      <c r="B491" s="4">
        <v>50</v>
      </c>
      <c r="C491" s="4" t="s">
        <v>11</v>
      </c>
      <c r="D491" s="14">
        <v>3</v>
      </c>
      <c r="E491" s="29" cm="1">
        <f t="array" ref="E4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491" s="12">
        <v>1</v>
      </c>
      <c r="G491" s="16">
        <f>IF(t_SuiviCommandes[[#This Row],[NB pièces]]&lt;MIN(plage),MIN(plage),MAX(plage))</f>
        <v>3</v>
      </c>
      <c r="H491" s="26">
        <v>43466</v>
      </c>
    </row>
    <row r="492" spans="1:8" ht="24.75" customHeight="1" x14ac:dyDescent="0.2">
      <c r="A492" s="22" t="s">
        <v>8</v>
      </c>
      <c r="B492" s="4">
        <v>50</v>
      </c>
      <c r="C492" s="4" t="s">
        <v>11</v>
      </c>
      <c r="D492" s="14"/>
      <c r="E492" s="29" t="e" cm="1" vm="1">
        <f t="array" ref="E4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492" s="12">
        <v>1</v>
      </c>
      <c r="G492" s="16" t="e" vm="2">
        <f>IF(t_SuiviCommandes[[#This Row],[NB pièces]]&lt;MIN(plage),MIN(plage),MAX(plage))</f>
        <v>#VALUE!</v>
      </c>
      <c r="H492" s="26" t="s">
        <v>0</v>
      </c>
    </row>
    <row r="493" spans="1:8" ht="24.75" customHeight="1" x14ac:dyDescent="0.2">
      <c r="A493" s="22" t="s">
        <v>8</v>
      </c>
      <c r="B493" s="4">
        <v>78</v>
      </c>
      <c r="C493" s="4" t="s">
        <v>11</v>
      </c>
      <c r="D493" s="14">
        <v>3</v>
      </c>
      <c r="E493" s="29" cm="1">
        <f t="array" ref="E4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493" s="12">
        <v>2</v>
      </c>
      <c r="G493" s="16">
        <f>IF(t_SuiviCommandes[[#This Row],[NB pièces]]&lt;MIN(plage),MIN(plage),MAX(plage))</f>
        <v>3</v>
      </c>
      <c r="H493" s="26">
        <v>43466</v>
      </c>
    </row>
    <row r="494" spans="1:8" ht="24.75" customHeight="1" x14ac:dyDescent="0.2">
      <c r="A494" s="22" t="s">
        <v>7</v>
      </c>
      <c r="B494" s="4">
        <v>78</v>
      </c>
      <c r="C494" s="4" t="s">
        <v>11</v>
      </c>
      <c r="D494" s="14">
        <v>2</v>
      </c>
      <c r="E494" s="29" cm="1">
        <f t="array" ref="E4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494" s="12">
        <v>2</v>
      </c>
      <c r="G494" s="16">
        <f>IF(t_SuiviCommandes[[#This Row],[NB pièces]]&lt;MIN(plage),MIN(plage),MAX(plage))</f>
        <v>3</v>
      </c>
      <c r="H494" s="26">
        <v>43466</v>
      </c>
    </row>
    <row r="495" spans="1:8" ht="24.75" customHeight="1" x14ac:dyDescent="0.2">
      <c r="A495" s="22" t="s">
        <v>8</v>
      </c>
      <c r="B495" s="4">
        <v>50</v>
      </c>
      <c r="C495" s="4" t="s">
        <v>11</v>
      </c>
      <c r="D495" s="14">
        <v>2</v>
      </c>
      <c r="E495" s="29" cm="1">
        <f t="array" ref="E4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495" s="12">
        <v>1</v>
      </c>
      <c r="G495" s="16">
        <f>IF(t_SuiviCommandes[[#This Row],[NB pièces]]&lt;MIN(plage),MIN(plage),MAX(plage))</f>
        <v>3</v>
      </c>
      <c r="H495" s="26">
        <v>43466</v>
      </c>
    </row>
    <row r="496" spans="1:8" ht="24.75" customHeight="1" x14ac:dyDescent="0.2">
      <c r="A496" s="22" t="s">
        <v>7</v>
      </c>
      <c r="B496" s="4">
        <v>50</v>
      </c>
      <c r="C496" s="4" t="s">
        <v>11</v>
      </c>
      <c r="D496" s="14">
        <v>1</v>
      </c>
      <c r="E496" s="29" cm="1">
        <f t="array" ref="E4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26</v>
      </c>
      <c r="F496" s="12">
        <v>1</v>
      </c>
      <c r="G496" s="16">
        <f>IF(t_SuiviCommandes[[#This Row],[NB pièces]]&lt;MIN(plage),MIN(plage),MAX(plage))</f>
        <v>2</v>
      </c>
      <c r="H496" s="26">
        <v>43466</v>
      </c>
    </row>
    <row r="497" spans="1:8" ht="24.75" customHeight="1" x14ac:dyDescent="0.2">
      <c r="A497" s="22" t="s">
        <v>7</v>
      </c>
      <c r="B497" s="4">
        <v>78</v>
      </c>
      <c r="C497" s="4" t="s">
        <v>11</v>
      </c>
      <c r="D497" s="14">
        <v>5</v>
      </c>
      <c r="E497" s="29" cm="1">
        <f t="array" ref="E4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497" s="12">
        <v>2</v>
      </c>
      <c r="G497" s="16">
        <f>IF(t_SuiviCommandes[[#This Row],[NB pièces]]&lt;MIN(plage),MIN(plage),MAX(plage))</f>
        <v>3</v>
      </c>
      <c r="H497" s="26">
        <v>43466</v>
      </c>
    </row>
    <row r="498" spans="1:8" ht="24.75" customHeight="1" x14ac:dyDescent="0.2">
      <c r="A498" s="22" t="s">
        <v>7</v>
      </c>
      <c r="B498" s="4">
        <v>50</v>
      </c>
      <c r="C498" s="4" t="s">
        <v>11</v>
      </c>
      <c r="D498" s="14">
        <v>4</v>
      </c>
      <c r="E498" s="29" cm="1">
        <f t="array" ref="E4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98" s="12">
        <v>2</v>
      </c>
      <c r="G498" s="16">
        <f>IF(t_SuiviCommandes[[#This Row],[NB pièces]]&lt;MIN(plage),MIN(plage),MAX(plage))</f>
        <v>3</v>
      </c>
      <c r="H498" s="26">
        <v>43466</v>
      </c>
    </row>
    <row r="499" spans="1:8" ht="24.75" customHeight="1" x14ac:dyDescent="0.2">
      <c r="A499" s="22" t="s">
        <v>7</v>
      </c>
      <c r="B499" s="4">
        <v>50</v>
      </c>
      <c r="C499" s="4" t="s">
        <v>11</v>
      </c>
      <c r="D499" s="14">
        <v>5</v>
      </c>
      <c r="E499" s="29" cm="1">
        <f t="array" ref="E4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499" s="12">
        <v>2</v>
      </c>
      <c r="G499" s="16">
        <f>IF(t_SuiviCommandes[[#This Row],[NB pièces]]&lt;MIN(plage),MIN(plage),MAX(plage))</f>
        <v>3</v>
      </c>
      <c r="H499" s="26">
        <v>43466</v>
      </c>
    </row>
    <row r="500" spans="1:8" ht="24.75" customHeight="1" x14ac:dyDescent="0.2">
      <c r="A500" s="22" t="s">
        <v>8</v>
      </c>
      <c r="B500" s="4">
        <v>50</v>
      </c>
      <c r="C500" s="4" t="s">
        <v>11</v>
      </c>
      <c r="D500" s="14">
        <v>2</v>
      </c>
      <c r="E500" s="29" cm="1">
        <f t="array" ref="E5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500" s="12">
        <v>2</v>
      </c>
      <c r="G500" s="16">
        <f>IF(t_SuiviCommandes[[#This Row],[NB pièces]]&lt;MIN(plage),MIN(plage),MAX(plage))</f>
        <v>3</v>
      </c>
      <c r="H500" s="26">
        <v>43466</v>
      </c>
    </row>
    <row r="501" spans="1:8" ht="24.75" customHeight="1" x14ac:dyDescent="0.2">
      <c r="A501" s="22" t="s">
        <v>7</v>
      </c>
      <c r="B501" s="4">
        <v>50</v>
      </c>
      <c r="C501" s="4" t="s">
        <v>11</v>
      </c>
      <c r="D501" s="14">
        <v>2</v>
      </c>
      <c r="E501" s="29" cm="1">
        <f t="array" ref="E5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01" s="12">
        <v>2</v>
      </c>
      <c r="G501" s="16">
        <f>IF(t_SuiviCommandes[[#This Row],[NB pièces]]&lt;MIN(plage),MIN(plage),MAX(plage))</f>
        <v>3</v>
      </c>
      <c r="H501" s="26">
        <v>43466</v>
      </c>
    </row>
    <row r="502" spans="1:8" ht="24.75" customHeight="1" x14ac:dyDescent="0.2">
      <c r="A502" s="22" t="s">
        <v>7</v>
      </c>
      <c r="B502" s="4">
        <v>78</v>
      </c>
      <c r="C502" s="4" t="s">
        <v>11</v>
      </c>
      <c r="D502" s="14"/>
      <c r="E502" s="29" t="e" cm="1" vm="1">
        <f t="array" ref="E5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02" s="12">
        <v>0</v>
      </c>
      <c r="G502" s="16" t="e" vm="2">
        <f>IF(t_SuiviCommandes[[#This Row],[NB pièces]]&lt;MIN(plage),MIN(plage),MAX(plage))</f>
        <v>#VALUE!</v>
      </c>
      <c r="H502" s="26" t="s">
        <v>0</v>
      </c>
    </row>
    <row r="503" spans="1:8" ht="24.75" customHeight="1" x14ac:dyDescent="0.2">
      <c r="A503" s="22" t="s">
        <v>8</v>
      </c>
      <c r="B503" s="4">
        <v>78</v>
      </c>
      <c r="C503" s="4" t="s">
        <v>11</v>
      </c>
      <c r="D503" s="14">
        <v>1</v>
      </c>
      <c r="E503" s="29" cm="1">
        <f t="array" ref="E5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03" s="12">
        <v>0</v>
      </c>
      <c r="G503" s="16">
        <f>IF(t_SuiviCommandes[[#This Row],[NB pièces]]&lt;MIN(plage),MIN(plage),MAX(plage))</f>
        <v>1</v>
      </c>
      <c r="H503" s="26">
        <v>43466</v>
      </c>
    </row>
    <row r="504" spans="1:8" ht="24.75" customHeight="1" x14ac:dyDescent="0.2">
      <c r="A504" s="22" t="s">
        <v>8</v>
      </c>
      <c r="B504" s="4">
        <v>50</v>
      </c>
      <c r="C504" s="4" t="s">
        <v>11</v>
      </c>
      <c r="D504" s="14">
        <v>2</v>
      </c>
      <c r="E504" s="29" t="e" cm="1" vm="1">
        <f t="array" ref="E5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04" s="12">
        <v>5</v>
      </c>
      <c r="G504" s="16" t="e" vm="2">
        <f>IF(t_SuiviCommandes[[#This Row],[NB pièces]]&lt;MIN(plage),MIN(plage),MAX(plage))</f>
        <v>#VALUE!</v>
      </c>
      <c r="H504" s="26">
        <v>43466</v>
      </c>
    </row>
    <row r="505" spans="1:8" ht="24.75" customHeight="1" x14ac:dyDescent="0.2">
      <c r="A505" s="22" t="s">
        <v>7</v>
      </c>
      <c r="B505" s="4">
        <v>50</v>
      </c>
      <c r="C505" s="4" t="s">
        <v>11</v>
      </c>
      <c r="D505" s="14">
        <v>3</v>
      </c>
      <c r="E505" s="29" t="e" cm="1" vm="1">
        <f t="array" ref="E5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05" s="12">
        <v>5</v>
      </c>
      <c r="G505" s="16" t="e" vm="2">
        <f>IF(t_SuiviCommandes[[#This Row],[NB pièces]]&lt;MIN(plage),MIN(plage),MAX(plage))</f>
        <v>#VALUE!</v>
      </c>
      <c r="H505" s="26">
        <v>43466</v>
      </c>
    </row>
    <row r="506" spans="1:8" ht="24.75" customHeight="1" x14ac:dyDescent="0.2">
      <c r="A506" s="22" t="s">
        <v>8</v>
      </c>
      <c r="B506" s="4">
        <v>50</v>
      </c>
      <c r="C506" s="4" t="s">
        <v>11</v>
      </c>
      <c r="D506" s="14">
        <v>3</v>
      </c>
      <c r="E506" s="29" cm="1">
        <f t="array" ref="E5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506" s="12">
        <v>2</v>
      </c>
      <c r="G506" s="16">
        <f>IF(t_SuiviCommandes[[#This Row],[NB pièces]]&lt;MIN(plage),MIN(plage),MAX(plage))</f>
        <v>3</v>
      </c>
      <c r="H506" s="26">
        <v>43466</v>
      </c>
    </row>
    <row r="507" spans="1:8" ht="24.75" customHeight="1" x14ac:dyDescent="0.2">
      <c r="A507" s="22" t="s">
        <v>8</v>
      </c>
      <c r="B507" s="4">
        <v>78</v>
      </c>
      <c r="C507" s="4" t="s">
        <v>11</v>
      </c>
      <c r="D507" s="14">
        <v>1</v>
      </c>
      <c r="E507" s="29" cm="1">
        <f t="array" ref="E5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507" s="12">
        <v>1</v>
      </c>
      <c r="G507" s="16">
        <f>IF(t_SuiviCommandes[[#This Row],[NB pièces]]&lt;MIN(plage),MIN(plage),MAX(plage))</f>
        <v>2</v>
      </c>
      <c r="H507" s="26">
        <v>43466</v>
      </c>
    </row>
    <row r="508" spans="1:8" ht="24.75" customHeight="1" x14ac:dyDescent="0.2">
      <c r="A508" s="22" t="s">
        <v>7</v>
      </c>
      <c r="B508" s="4">
        <v>78</v>
      </c>
      <c r="C508" s="4" t="s">
        <v>11</v>
      </c>
      <c r="D508" s="14">
        <v>4</v>
      </c>
      <c r="E508" s="29" cm="1">
        <f t="array" ref="E5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508" s="12">
        <v>1</v>
      </c>
      <c r="G508" s="16">
        <f>IF(t_SuiviCommandes[[#This Row],[NB pièces]]&lt;MIN(plage),MIN(plage),MAX(plage))</f>
        <v>3</v>
      </c>
      <c r="H508" s="26">
        <v>43466</v>
      </c>
    </row>
    <row r="509" spans="1:8" ht="24.75" customHeight="1" x14ac:dyDescent="0.2">
      <c r="A509" s="22" t="s">
        <v>7</v>
      </c>
      <c r="B509" s="4">
        <v>50</v>
      </c>
      <c r="C509" s="4" t="s">
        <v>11</v>
      </c>
      <c r="D509" s="14">
        <v>10</v>
      </c>
      <c r="E509" s="29" cm="1">
        <f t="array" ref="E5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09" s="12">
        <v>1</v>
      </c>
      <c r="G509" s="16">
        <f>IF(t_SuiviCommandes[[#This Row],[NB pièces]]&lt;MIN(plage),MIN(plage),MAX(plage))</f>
        <v>3</v>
      </c>
      <c r="H509" s="26">
        <v>43466</v>
      </c>
    </row>
    <row r="510" spans="1:8" ht="24.75" customHeight="1" x14ac:dyDescent="0.2">
      <c r="A510" s="22" t="s">
        <v>7</v>
      </c>
      <c r="B510" s="4">
        <v>50</v>
      </c>
      <c r="C510" s="4" t="s">
        <v>11</v>
      </c>
      <c r="D510" s="14">
        <v>4</v>
      </c>
      <c r="E510" s="29" t="e" cm="1" vm="1">
        <f t="array" ref="E5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10" s="12">
        <v>5</v>
      </c>
      <c r="G510" s="16" t="e" vm="2">
        <f>IF(t_SuiviCommandes[[#This Row],[NB pièces]]&lt;MIN(plage),MIN(plage),MAX(plage))</f>
        <v>#VALUE!</v>
      </c>
      <c r="H510" s="26">
        <v>43466</v>
      </c>
    </row>
    <row r="511" spans="1:8" ht="24.75" customHeight="1" x14ac:dyDescent="0.2">
      <c r="A511" s="22" t="s">
        <v>7</v>
      </c>
      <c r="B511" s="4">
        <v>50</v>
      </c>
      <c r="C511" s="4" t="s">
        <v>11</v>
      </c>
      <c r="D511" s="14">
        <v>6</v>
      </c>
      <c r="E511" s="29" t="e" cm="1" vm="1">
        <f t="array" ref="E5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11" s="12">
        <v>4</v>
      </c>
      <c r="G511" s="16" t="e" vm="2">
        <f>IF(t_SuiviCommandes[[#This Row],[NB pièces]]&lt;MIN(plage),MIN(plage),MAX(plage))</f>
        <v>#VALUE!</v>
      </c>
      <c r="H511" s="26">
        <v>43466</v>
      </c>
    </row>
    <row r="512" spans="1:8" ht="24.75" customHeight="1" x14ac:dyDescent="0.2">
      <c r="A512" s="22" t="s">
        <v>8</v>
      </c>
      <c r="B512" s="8">
        <v>26</v>
      </c>
      <c r="C512" s="4" t="s">
        <v>11</v>
      </c>
      <c r="D512" s="31">
        <v>2</v>
      </c>
      <c r="E512" s="29" t="e" cm="1" vm="1">
        <f t="array" ref="E5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12" s="12">
        <v>5</v>
      </c>
      <c r="G512" s="16" t="e" vm="2">
        <f>IF(t_SuiviCommandes[[#This Row],[NB pièces]]&lt;MIN(plage),MIN(plage),MAX(plage))</f>
        <v>#VALUE!</v>
      </c>
      <c r="H512" s="26">
        <v>43466</v>
      </c>
    </row>
    <row r="513" spans="1:8" ht="24.75" customHeight="1" x14ac:dyDescent="0.2">
      <c r="A513" s="22" t="s">
        <v>7</v>
      </c>
      <c r="B513" s="8">
        <v>26</v>
      </c>
      <c r="C513" s="4" t="s">
        <v>11</v>
      </c>
      <c r="D513" s="31">
        <v>2</v>
      </c>
      <c r="E513" s="29" t="e" cm="1" vm="1">
        <f t="array" ref="E5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13" s="12">
        <v>5</v>
      </c>
      <c r="G513" s="16" t="e" vm="2">
        <f>IF(t_SuiviCommandes[[#This Row],[NB pièces]]&lt;MIN(plage),MIN(plage),MAX(plage))</f>
        <v>#VALUE!</v>
      </c>
      <c r="H513" s="26">
        <v>43466</v>
      </c>
    </row>
    <row r="514" spans="1:8" ht="24.75" customHeight="1" x14ac:dyDescent="0.2">
      <c r="A514" s="22" t="s">
        <v>8</v>
      </c>
      <c r="B514" s="4">
        <v>40</v>
      </c>
      <c r="C514" s="4" t="s">
        <v>11</v>
      </c>
      <c r="D514" s="14">
        <v>1</v>
      </c>
      <c r="E514" s="29" cm="1">
        <f t="array" ref="E5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514" s="12">
        <v>2</v>
      </c>
      <c r="G514" s="16">
        <f>IF(t_SuiviCommandes[[#This Row],[NB pièces]]&lt;MIN(plage),MIN(plage),MAX(plage))</f>
        <v>2</v>
      </c>
      <c r="H514" s="26">
        <v>43466</v>
      </c>
    </row>
    <row r="515" spans="1:8" ht="24.75" customHeight="1" x14ac:dyDescent="0.2">
      <c r="A515" s="22" t="s">
        <v>7</v>
      </c>
      <c r="B515" s="4">
        <v>40</v>
      </c>
      <c r="C515" s="4" t="s">
        <v>11</v>
      </c>
      <c r="D515" s="14">
        <v>2</v>
      </c>
      <c r="E515" s="29" cm="1">
        <f t="array" ref="E5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515" s="12">
        <v>2</v>
      </c>
      <c r="G515" s="16">
        <f>IF(t_SuiviCommandes[[#This Row],[NB pièces]]&lt;MIN(plage),MIN(plage),MAX(plage))</f>
        <v>3</v>
      </c>
      <c r="H515" s="26">
        <v>43466</v>
      </c>
    </row>
    <row r="516" spans="1:8" ht="24.75" customHeight="1" x14ac:dyDescent="0.2">
      <c r="A516" s="22" t="s">
        <v>7</v>
      </c>
      <c r="B516" s="4">
        <v>40</v>
      </c>
      <c r="C516" s="4" t="s">
        <v>11</v>
      </c>
      <c r="D516" s="14">
        <v>4</v>
      </c>
      <c r="E516" s="29" cm="1">
        <f t="array" ref="E5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516" s="12">
        <v>1</v>
      </c>
      <c r="G516" s="16">
        <f>IF(t_SuiviCommandes[[#This Row],[NB pièces]]&lt;MIN(plage),MIN(plage),MAX(plage))</f>
        <v>3</v>
      </c>
      <c r="H516" s="26">
        <v>43466</v>
      </c>
    </row>
    <row r="517" spans="1:8" ht="24.75" customHeight="1" x14ac:dyDescent="0.2">
      <c r="A517" s="22" t="s">
        <v>8</v>
      </c>
      <c r="B517" s="4">
        <v>50</v>
      </c>
      <c r="C517" s="4" t="s">
        <v>11</v>
      </c>
      <c r="D517" s="14">
        <v>5</v>
      </c>
      <c r="E517" s="29" cm="1">
        <f t="array" ref="E5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517" s="12">
        <v>2</v>
      </c>
      <c r="G517" s="16">
        <f>IF(t_SuiviCommandes[[#This Row],[NB pièces]]&lt;MIN(plage),MIN(plage),MAX(plage))</f>
        <v>3</v>
      </c>
      <c r="H517" s="26">
        <v>43466</v>
      </c>
    </row>
    <row r="518" spans="1:8" ht="24.75" customHeight="1" x14ac:dyDescent="0.2">
      <c r="A518" s="22" t="s">
        <v>8</v>
      </c>
      <c r="B518" s="4">
        <v>50</v>
      </c>
      <c r="C518" s="4" t="s">
        <v>11</v>
      </c>
      <c r="D518" s="14"/>
      <c r="E518" s="29" t="e" cm="1" vm="1">
        <f t="array" ref="E5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18" s="12">
        <v>0</v>
      </c>
      <c r="G518" s="16" t="e" vm="2">
        <f>IF(t_SuiviCommandes[[#This Row],[NB pièces]]&lt;MIN(plage),MIN(plage),MAX(plage))</f>
        <v>#VALUE!</v>
      </c>
      <c r="H518" s="26" t="s">
        <v>0</v>
      </c>
    </row>
    <row r="519" spans="1:8" ht="24.75" customHeight="1" x14ac:dyDescent="0.2">
      <c r="A519" s="22" t="s">
        <v>7</v>
      </c>
      <c r="B519" s="4">
        <v>50</v>
      </c>
      <c r="C519" s="4" t="s">
        <v>11</v>
      </c>
      <c r="D519" s="14">
        <v>5</v>
      </c>
      <c r="E519" s="29" t="e" cm="1" vm="1">
        <f t="array" ref="E5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19" s="12">
        <v>3</v>
      </c>
      <c r="G519" s="16" t="e" vm="2">
        <f>IF(t_SuiviCommandes[[#This Row],[NB pièces]]&lt;MIN(plage),MIN(plage),MAX(plage))</f>
        <v>#VALUE!</v>
      </c>
      <c r="H519" s="26">
        <v>43466</v>
      </c>
    </row>
    <row r="520" spans="1:8" ht="24.75" customHeight="1" x14ac:dyDescent="0.2">
      <c r="A520" s="25" t="s">
        <v>8</v>
      </c>
      <c r="B520" s="4">
        <v>50</v>
      </c>
      <c r="C520" s="4" t="s">
        <v>11</v>
      </c>
      <c r="D520" s="14">
        <v>1</v>
      </c>
      <c r="E520" s="29" cm="1">
        <f t="array" ref="E5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29</v>
      </c>
      <c r="F520" s="12">
        <v>1</v>
      </c>
      <c r="G520" s="16">
        <f>IF(t_SuiviCommandes[[#This Row],[NB pièces]]&lt;MIN(plage),MIN(plage),MAX(plage))</f>
        <v>2</v>
      </c>
      <c r="H520" s="26">
        <v>43466</v>
      </c>
    </row>
    <row r="521" spans="1:8" ht="24.75" customHeight="1" x14ac:dyDescent="0.2">
      <c r="A521" s="22" t="s">
        <v>7</v>
      </c>
      <c r="B521" s="4">
        <v>50</v>
      </c>
      <c r="C521" s="4" t="s">
        <v>11</v>
      </c>
      <c r="D521" s="14">
        <v>2</v>
      </c>
      <c r="E521" s="29" cm="1">
        <f t="array" ref="E5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21" s="12">
        <v>1</v>
      </c>
      <c r="G521" s="16">
        <f>IF(t_SuiviCommandes[[#This Row],[NB pièces]]&lt;MIN(plage),MIN(plage),MAX(plage))</f>
        <v>3</v>
      </c>
      <c r="H521" s="26">
        <v>43466</v>
      </c>
    </row>
    <row r="522" spans="1:8" ht="24.75" customHeight="1" x14ac:dyDescent="0.2">
      <c r="A522" s="25" t="s">
        <v>8</v>
      </c>
      <c r="B522" s="4">
        <v>78</v>
      </c>
      <c r="C522" s="4" t="s">
        <v>11</v>
      </c>
      <c r="D522" s="14">
        <v>2</v>
      </c>
      <c r="E522" s="29" cm="1">
        <f t="array" ref="E5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522" s="12">
        <v>2</v>
      </c>
      <c r="G522" s="16">
        <f>IF(t_SuiviCommandes[[#This Row],[NB pièces]]&lt;MIN(plage),MIN(plage),MAX(plage))</f>
        <v>3</v>
      </c>
      <c r="H522" s="26">
        <v>43466</v>
      </c>
    </row>
    <row r="523" spans="1:8" ht="24.75" customHeight="1" x14ac:dyDescent="0.2">
      <c r="A523" s="22" t="s">
        <v>7</v>
      </c>
      <c r="B523" s="4">
        <v>78</v>
      </c>
      <c r="C523" s="4" t="s">
        <v>11</v>
      </c>
      <c r="D523" s="14">
        <v>1</v>
      </c>
      <c r="E523" s="29" cm="1">
        <f t="array" ref="E5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523" s="12">
        <v>2</v>
      </c>
      <c r="G523" s="16">
        <f>IF(t_SuiviCommandes[[#This Row],[NB pièces]]&lt;MIN(plage),MIN(plage),MAX(plage))</f>
        <v>2</v>
      </c>
      <c r="H523" s="26">
        <v>43466</v>
      </c>
    </row>
    <row r="524" spans="1:8" ht="24.75" customHeight="1" x14ac:dyDescent="0.2">
      <c r="A524" s="25" t="s">
        <v>8</v>
      </c>
      <c r="B524" s="4">
        <v>50</v>
      </c>
      <c r="C524" s="4" t="s">
        <v>11</v>
      </c>
      <c r="D524" s="14">
        <v>1</v>
      </c>
      <c r="E524" s="29" cm="1">
        <f t="array" ref="E5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524" s="12">
        <v>0</v>
      </c>
      <c r="G524" s="16">
        <f>IF(t_SuiviCommandes[[#This Row],[NB pièces]]&lt;MIN(plage),MIN(plage),MAX(plage))</f>
        <v>1</v>
      </c>
      <c r="H524" s="26">
        <v>43466</v>
      </c>
    </row>
    <row r="525" spans="1:8" ht="24.75" customHeight="1" x14ac:dyDescent="0.2">
      <c r="A525" s="25" t="s">
        <v>8</v>
      </c>
      <c r="B525" s="4">
        <v>78</v>
      </c>
      <c r="C525" s="4" t="s">
        <v>11</v>
      </c>
      <c r="D525" s="14">
        <v>5</v>
      </c>
      <c r="E525" s="29" cm="1">
        <f t="array" ref="E5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25" s="12">
        <v>1</v>
      </c>
      <c r="G525" s="16">
        <f>IF(t_SuiviCommandes[[#This Row],[NB pièces]]&lt;MIN(plage),MIN(plage),MAX(plage))</f>
        <v>3</v>
      </c>
      <c r="H525" s="26">
        <v>43466</v>
      </c>
    </row>
    <row r="526" spans="1:8" ht="24.75" customHeight="1" x14ac:dyDescent="0.2">
      <c r="A526" s="25" t="s">
        <v>8</v>
      </c>
      <c r="B526" s="4">
        <v>50</v>
      </c>
      <c r="C526" s="4" t="s">
        <v>11</v>
      </c>
      <c r="D526" s="14">
        <v>1</v>
      </c>
      <c r="E526" s="29" cm="1">
        <f t="array" ref="E5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526" s="12">
        <v>2</v>
      </c>
      <c r="G526" s="16">
        <f>IF(t_SuiviCommandes[[#This Row],[NB pièces]]&lt;MIN(plage),MIN(plage),MAX(plage))</f>
        <v>2</v>
      </c>
      <c r="H526" s="26">
        <v>43466</v>
      </c>
    </row>
    <row r="527" spans="1:8" ht="24.75" customHeight="1" x14ac:dyDescent="0.2">
      <c r="A527" s="22" t="s">
        <v>7</v>
      </c>
      <c r="B527" s="4">
        <v>50</v>
      </c>
      <c r="C527" s="4" t="s">
        <v>11</v>
      </c>
      <c r="D527" s="14">
        <v>2</v>
      </c>
      <c r="E527" s="29" cm="1">
        <f t="array" ref="E5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27" s="12">
        <v>2</v>
      </c>
      <c r="G527" s="16">
        <f>IF(t_SuiviCommandes[[#This Row],[NB pièces]]&lt;MIN(plage),MIN(plage),MAX(plage))</f>
        <v>3</v>
      </c>
      <c r="H527" s="26">
        <v>43466</v>
      </c>
    </row>
    <row r="528" spans="1:8" ht="24.75" customHeight="1" x14ac:dyDescent="0.2">
      <c r="A528" s="22" t="s">
        <v>7</v>
      </c>
      <c r="B528" s="4">
        <v>50</v>
      </c>
      <c r="C528" s="4" t="s">
        <v>11</v>
      </c>
      <c r="D528" s="14">
        <v>4</v>
      </c>
      <c r="E528" s="29" cm="1">
        <f t="array" ref="E5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28" s="12">
        <v>1</v>
      </c>
      <c r="G528" s="16">
        <f>IF(t_SuiviCommandes[[#This Row],[NB pièces]]&lt;MIN(plage),MIN(plage),MAX(plage))</f>
        <v>3</v>
      </c>
      <c r="H528" s="26">
        <v>43466</v>
      </c>
    </row>
    <row r="529" spans="1:8" ht="24.75" customHeight="1" x14ac:dyDescent="0.2">
      <c r="A529" s="25" t="s">
        <v>8</v>
      </c>
      <c r="B529" s="4">
        <v>40</v>
      </c>
      <c r="C529" s="4" t="s">
        <v>11</v>
      </c>
      <c r="D529" s="14"/>
      <c r="E529" s="29" t="e" cm="1" vm="1">
        <f t="array" ref="E5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29" s="12">
        <v>0</v>
      </c>
      <c r="G529" s="16" t="e" vm="2">
        <f>IF(t_SuiviCommandes[[#This Row],[NB pièces]]&lt;MIN(plage),MIN(plage),MAX(plage))</f>
        <v>#VALUE!</v>
      </c>
      <c r="H529" s="26" t="s">
        <v>0</v>
      </c>
    </row>
    <row r="530" spans="1:8" ht="24.75" customHeight="1" x14ac:dyDescent="0.2">
      <c r="A530" s="22" t="s">
        <v>7</v>
      </c>
      <c r="B530" s="4">
        <v>50</v>
      </c>
      <c r="C530" s="4" t="s">
        <v>11</v>
      </c>
      <c r="D530" s="14"/>
      <c r="E530" s="29" t="e" cm="1" vm="1">
        <f t="array" ref="E5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30" s="12">
        <v>5</v>
      </c>
      <c r="G530" s="16" t="e" vm="2">
        <f>IF(t_SuiviCommandes[[#This Row],[NB pièces]]&lt;MIN(plage),MIN(plage),MAX(plage))</f>
        <v>#VALUE!</v>
      </c>
      <c r="H530" s="26" t="s">
        <v>0</v>
      </c>
    </row>
    <row r="531" spans="1:8" ht="24.75" customHeight="1" x14ac:dyDescent="0.2">
      <c r="A531" s="22" t="s">
        <v>7</v>
      </c>
      <c r="B531" s="4">
        <v>100</v>
      </c>
      <c r="C531" s="4" t="s">
        <v>11</v>
      </c>
      <c r="D531" s="14"/>
      <c r="E531" s="29" t="e" cm="1" vm="1">
        <f t="array" ref="E5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31" s="12">
        <v>5</v>
      </c>
      <c r="G531" s="16" t="e" vm="2">
        <f>IF(t_SuiviCommandes[[#This Row],[NB pièces]]&lt;MIN(plage),MIN(plage),MAX(plage))</f>
        <v>#VALUE!</v>
      </c>
      <c r="H531" s="26" t="s">
        <v>0</v>
      </c>
    </row>
    <row r="532" spans="1:8" ht="24.75" customHeight="1" x14ac:dyDescent="0.2">
      <c r="A532" s="25" t="s">
        <v>8</v>
      </c>
      <c r="B532" s="4">
        <v>40</v>
      </c>
      <c r="C532" s="4" t="s">
        <v>11</v>
      </c>
      <c r="D532" s="14">
        <v>3</v>
      </c>
      <c r="E532" s="29" t="e" cm="1" vm="1">
        <f t="array" ref="E5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32" s="12">
        <v>3</v>
      </c>
      <c r="G532" s="16" t="e" vm="2">
        <f>IF(t_SuiviCommandes[[#This Row],[NB pièces]]&lt;MIN(plage),MIN(plage),MAX(plage))</f>
        <v>#VALUE!</v>
      </c>
      <c r="H532" s="26">
        <v>43466</v>
      </c>
    </row>
    <row r="533" spans="1:8" ht="24.75" customHeight="1" x14ac:dyDescent="0.2">
      <c r="A533" s="25" t="s">
        <v>8</v>
      </c>
      <c r="B533" s="4">
        <v>26</v>
      </c>
      <c r="C533" s="4" t="s">
        <v>11</v>
      </c>
      <c r="D533" s="14">
        <v>3</v>
      </c>
      <c r="E533" s="29" t="e" cm="1" vm="1">
        <f t="array" ref="E5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33" s="12">
        <v>3</v>
      </c>
      <c r="G533" s="16" t="e" vm="2">
        <f>IF(t_SuiviCommandes[[#This Row],[NB pièces]]&lt;MIN(plage),MIN(plage),MAX(plage))</f>
        <v>#VALUE!</v>
      </c>
      <c r="H533" s="26">
        <v>43466</v>
      </c>
    </row>
    <row r="534" spans="1:8" ht="24.75" customHeight="1" x14ac:dyDescent="0.2">
      <c r="A534" s="25" t="s">
        <v>8</v>
      </c>
      <c r="B534" s="4">
        <v>26</v>
      </c>
      <c r="C534" s="4" t="s">
        <v>11</v>
      </c>
      <c r="D534" s="14">
        <v>1</v>
      </c>
      <c r="E534" s="29" cm="1">
        <f t="array" ref="E5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534" s="12">
        <v>0</v>
      </c>
      <c r="G534" s="16">
        <f>IF(t_SuiviCommandes[[#This Row],[NB pièces]]&lt;MIN(plage),MIN(plage),MAX(plage))</f>
        <v>1</v>
      </c>
      <c r="H534" s="26">
        <v>43466</v>
      </c>
    </row>
    <row r="535" spans="1:8" ht="24.75" customHeight="1" x14ac:dyDescent="0.2">
      <c r="A535" s="22" t="s">
        <v>7</v>
      </c>
      <c r="B535" s="4">
        <v>26</v>
      </c>
      <c r="C535" s="4" t="s">
        <v>11</v>
      </c>
      <c r="D535" s="14">
        <v>2</v>
      </c>
      <c r="E535" s="29" cm="1">
        <f t="array" ref="E5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35" s="12">
        <v>0</v>
      </c>
      <c r="G535" s="16">
        <f>IF(t_SuiviCommandes[[#This Row],[NB pièces]]&lt;MIN(plage),MIN(plage),MAX(plage))</f>
        <v>1</v>
      </c>
      <c r="H535" s="26">
        <v>43466</v>
      </c>
    </row>
    <row r="536" spans="1:8" ht="24.75" customHeight="1" x14ac:dyDescent="0.2">
      <c r="A536" s="25" t="s">
        <v>8</v>
      </c>
      <c r="B536" s="4">
        <v>78</v>
      </c>
      <c r="C536" s="4" t="s">
        <v>11</v>
      </c>
      <c r="D536" s="14">
        <v>1</v>
      </c>
      <c r="E536" s="29" cm="1">
        <f t="array" ref="E5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36" s="12">
        <v>0</v>
      </c>
      <c r="G536" s="16">
        <f>IF(t_SuiviCommandes[[#This Row],[NB pièces]]&lt;MIN(plage),MIN(plage),MAX(plage))</f>
        <v>1</v>
      </c>
      <c r="H536" s="26">
        <v>43466</v>
      </c>
    </row>
    <row r="537" spans="1:8" ht="24.75" customHeight="1" x14ac:dyDescent="0.2">
      <c r="A537" s="22" t="s">
        <v>7</v>
      </c>
      <c r="B537" s="4">
        <v>78</v>
      </c>
      <c r="C537" s="4" t="s">
        <v>11</v>
      </c>
      <c r="D537" s="14">
        <v>3</v>
      </c>
      <c r="E537" s="29" t="e" cm="1" vm="1">
        <f t="array" ref="E5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37" s="12">
        <v>3</v>
      </c>
      <c r="G537" s="16" t="e" vm="2">
        <f>IF(t_SuiviCommandes[[#This Row],[NB pièces]]&lt;MIN(plage),MIN(plage),MAX(plage))</f>
        <v>#VALUE!</v>
      </c>
      <c r="H537" s="26">
        <v>43466</v>
      </c>
    </row>
    <row r="538" spans="1:8" ht="24.75" customHeight="1" x14ac:dyDescent="0.2">
      <c r="A538" s="22" t="s">
        <v>7</v>
      </c>
      <c r="B538" s="4">
        <v>78</v>
      </c>
      <c r="C538" s="4" t="s">
        <v>11</v>
      </c>
      <c r="D538" s="14">
        <v>9</v>
      </c>
      <c r="E538" s="29" t="e" cm="1" vm="1">
        <f t="array" ref="E5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38" s="12">
        <v>3</v>
      </c>
      <c r="G538" s="16" t="e" vm="2">
        <f>IF(t_SuiviCommandes[[#This Row],[NB pièces]]&lt;MIN(plage),MIN(plage),MAX(plage))</f>
        <v>#VALUE!</v>
      </c>
      <c r="H538" s="26">
        <v>43466</v>
      </c>
    </row>
    <row r="539" spans="1:8" ht="24.75" customHeight="1" x14ac:dyDescent="0.2">
      <c r="A539" s="22" t="s">
        <v>7</v>
      </c>
      <c r="B539" s="4">
        <v>100</v>
      </c>
      <c r="C539" s="4" t="s">
        <v>11</v>
      </c>
      <c r="D539" s="14">
        <v>3</v>
      </c>
      <c r="E539" s="29" cm="1">
        <f t="array" ref="E5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539" s="12">
        <v>2</v>
      </c>
      <c r="G539" s="16">
        <f>IF(t_SuiviCommandes[[#This Row],[NB pièces]]&lt;MIN(plage),MIN(plage),MAX(plage))</f>
        <v>3</v>
      </c>
      <c r="H539" s="26">
        <v>43466</v>
      </c>
    </row>
    <row r="540" spans="1:8" ht="24.75" customHeight="1" x14ac:dyDescent="0.2">
      <c r="A540" s="22" t="s">
        <v>8</v>
      </c>
      <c r="B540" s="4">
        <v>40</v>
      </c>
      <c r="C540" s="4" t="s">
        <v>11</v>
      </c>
      <c r="D540" s="14">
        <v>1</v>
      </c>
      <c r="E540" s="29" cm="1">
        <f t="array" ref="E5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540" s="12">
        <v>2</v>
      </c>
      <c r="G540" s="16">
        <f>IF(t_SuiviCommandes[[#This Row],[NB pièces]]&lt;MIN(plage),MIN(plage),MAX(plage))</f>
        <v>2</v>
      </c>
      <c r="H540" s="26">
        <v>43466</v>
      </c>
    </row>
    <row r="541" spans="1:8" ht="24.75" customHeight="1" x14ac:dyDescent="0.2">
      <c r="A541" s="22" t="s">
        <v>7</v>
      </c>
      <c r="B541" s="4">
        <v>40</v>
      </c>
      <c r="C541" s="4" t="s">
        <v>11</v>
      </c>
      <c r="D541" s="14">
        <v>5</v>
      </c>
      <c r="E541" s="29" cm="1">
        <f t="array" ref="E5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541" s="12">
        <v>2</v>
      </c>
      <c r="G541" s="16">
        <f>IF(t_SuiviCommandes[[#This Row],[NB pièces]]&lt;MIN(plage),MIN(plage),MAX(plage))</f>
        <v>3</v>
      </c>
      <c r="H541" s="26">
        <v>43466</v>
      </c>
    </row>
    <row r="542" spans="1:8" ht="24.75" customHeight="1" x14ac:dyDescent="0.2">
      <c r="A542" s="22" t="s">
        <v>8</v>
      </c>
      <c r="B542" s="4">
        <v>50</v>
      </c>
      <c r="C542" s="4" t="s">
        <v>11</v>
      </c>
      <c r="D542" s="14">
        <v>3</v>
      </c>
      <c r="E542" s="29" cm="1">
        <f t="array" ref="E5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542" s="12">
        <v>2</v>
      </c>
      <c r="G542" s="16">
        <f>IF(t_SuiviCommandes[[#This Row],[NB pièces]]&lt;MIN(plage),MIN(plage),MAX(plage))</f>
        <v>3</v>
      </c>
      <c r="H542" s="26">
        <v>43466</v>
      </c>
    </row>
    <row r="543" spans="1:8" ht="24.75" customHeight="1" x14ac:dyDescent="0.2">
      <c r="A543" s="22" t="s">
        <v>7</v>
      </c>
      <c r="B543" s="4">
        <v>100</v>
      </c>
      <c r="C543" s="4" t="s">
        <v>11</v>
      </c>
      <c r="D543" s="14">
        <v>14</v>
      </c>
      <c r="E543" s="29" cm="1">
        <f t="array" ref="E5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543" s="12">
        <v>0</v>
      </c>
      <c r="G543" s="16">
        <f>IF(t_SuiviCommandes[[#This Row],[NB pièces]]&lt;MIN(plage),MIN(plage),MAX(plage))</f>
        <v>1</v>
      </c>
      <c r="H543" s="26">
        <v>43466</v>
      </c>
    </row>
    <row r="544" spans="1:8" ht="24.75" customHeight="1" x14ac:dyDescent="0.2">
      <c r="A544" s="22" t="s">
        <v>8</v>
      </c>
      <c r="B544" s="4">
        <v>78</v>
      </c>
      <c r="C544" s="4" t="s">
        <v>11</v>
      </c>
      <c r="D544" s="14">
        <v>1</v>
      </c>
      <c r="E544" s="29" cm="1">
        <f t="array" ref="E5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44" s="12">
        <v>0</v>
      </c>
      <c r="G544" s="16">
        <f>IF(t_SuiviCommandes[[#This Row],[NB pièces]]&lt;MIN(plage),MIN(plage),MAX(plage))</f>
        <v>1</v>
      </c>
      <c r="H544" s="26">
        <v>43466</v>
      </c>
    </row>
    <row r="545" spans="1:8" ht="24.75" customHeight="1" x14ac:dyDescent="0.2">
      <c r="A545" s="22" t="s">
        <v>8</v>
      </c>
      <c r="B545" s="4">
        <v>78</v>
      </c>
      <c r="C545" s="4" t="s">
        <v>11</v>
      </c>
      <c r="D545" s="14">
        <v>2</v>
      </c>
      <c r="E545" s="29" cm="1">
        <f t="array" ref="E5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545" s="12">
        <v>2</v>
      </c>
      <c r="G545" s="16">
        <f>IF(t_SuiviCommandes[[#This Row],[NB pièces]]&lt;MIN(plage),MIN(plage),MAX(plage))</f>
        <v>3</v>
      </c>
      <c r="H545" s="26">
        <v>43466</v>
      </c>
    </row>
    <row r="546" spans="1:8" ht="24.75" customHeight="1" x14ac:dyDescent="0.2">
      <c r="A546" s="22" t="s">
        <v>8</v>
      </c>
      <c r="B546" s="4">
        <v>78</v>
      </c>
      <c r="C546" s="4" t="s">
        <v>11</v>
      </c>
      <c r="D546" s="14">
        <v>1</v>
      </c>
      <c r="E546" s="29" cm="1">
        <f t="array" ref="E5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46" s="12">
        <v>0</v>
      </c>
      <c r="G546" s="16">
        <f>IF(t_SuiviCommandes[[#This Row],[NB pièces]]&lt;MIN(plage),MIN(plage),MAX(plage))</f>
        <v>1</v>
      </c>
      <c r="H546" s="26">
        <v>43466</v>
      </c>
    </row>
    <row r="547" spans="1:8" ht="24.75" customHeight="1" x14ac:dyDescent="0.2">
      <c r="A547" s="22" t="s">
        <v>8</v>
      </c>
      <c r="B547" s="4">
        <v>50</v>
      </c>
      <c r="C547" s="4" t="s">
        <v>11</v>
      </c>
      <c r="D547" s="14">
        <v>5</v>
      </c>
      <c r="E547" s="29" t="e" cm="1" vm="1">
        <f t="array" ref="E5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47" s="12">
        <v>3</v>
      </c>
      <c r="G547" s="16" t="e" vm="2">
        <f>IF(t_SuiviCommandes[[#This Row],[NB pièces]]&lt;MIN(plage),MIN(plage),MAX(plage))</f>
        <v>#VALUE!</v>
      </c>
      <c r="H547" s="26">
        <v>43466</v>
      </c>
    </row>
    <row r="548" spans="1:8" ht="24.75" customHeight="1" x14ac:dyDescent="0.2">
      <c r="A548" s="22" t="s">
        <v>8</v>
      </c>
      <c r="B548" s="4">
        <v>40</v>
      </c>
      <c r="C548" s="4" t="s">
        <v>11</v>
      </c>
      <c r="D548" s="14">
        <v>3</v>
      </c>
      <c r="E548" s="29" cm="1">
        <f t="array" ref="E5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548" s="12">
        <v>1</v>
      </c>
      <c r="G548" s="16">
        <f>IF(t_SuiviCommandes[[#This Row],[NB pièces]]&lt;MIN(plage),MIN(plage),MAX(plage))</f>
        <v>3</v>
      </c>
      <c r="H548" s="26">
        <v>43466</v>
      </c>
    </row>
    <row r="549" spans="1:8" ht="24.75" customHeight="1" x14ac:dyDescent="0.2">
      <c r="A549" s="22" t="s">
        <v>8</v>
      </c>
      <c r="B549" s="4">
        <v>50</v>
      </c>
      <c r="C549" s="4" t="s">
        <v>11</v>
      </c>
      <c r="D549" s="14">
        <v>3</v>
      </c>
      <c r="E549" s="29" cm="1">
        <f t="array" ref="E5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549" s="12">
        <v>1</v>
      </c>
      <c r="G549" s="16">
        <f>IF(t_SuiviCommandes[[#This Row],[NB pièces]]&lt;MIN(plage),MIN(plage),MAX(plage))</f>
        <v>3</v>
      </c>
      <c r="H549" s="26">
        <v>43466</v>
      </c>
    </row>
    <row r="550" spans="1:8" ht="24.75" customHeight="1" x14ac:dyDescent="0.2">
      <c r="A550" s="22" t="s">
        <v>7</v>
      </c>
      <c r="B550" s="4">
        <v>50</v>
      </c>
      <c r="C550" s="4" t="s">
        <v>11</v>
      </c>
      <c r="D550" s="14">
        <v>6</v>
      </c>
      <c r="E550" s="29" cm="1">
        <f t="array" ref="E5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50" s="12">
        <v>2</v>
      </c>
      <c r="G550" s="16">
        <f>IF(t_SuiviCommandes[[#This Row],[NB pièces]]&lt;MIN(plage),MIN(plage),MAX(plage))</f>
        <v>3</v>
      </c>
      <c r="H550" s="26">
        <v>43466</v>
      </c>
    </row>
    <row r="551" spans="1:8" ht="24.75" customHeight="1" x14ac:dyDescent="0.2">
      <c r="A551" s="22" t="s">
        <v>8</v>
      </c>
      <c r="B551" s="4">
        <v>78</v>
      </c>
      <c r="C551" s="4" t="s">
        <v>11</v>
      </c>
      <c r="D551" s="14">
        <v>2</v>
      </c>
      <c r="E551" s="29" cm="1">
        <f t="array" ref="E5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51" s="12">
        <v>0</v>
      </c>
      <c r="G551" s="16">
        <f>IF(t_SuiviCommandes[[#This Row],[NB pièces]]&lt;MIN(plage),MIN(plage),MAX(plage))</f>
        <v>1</v>
      </c>
      <c r="H551" s="26">
        <v>43466</v>
      </c>
    </row>
    <row r="552" spans="1:8" ht="24.75" customHeight="1" x14ac:dyDescent="0.2">
      <c r="A552" s="22" t="s">
        <v>8</v>
      </c>
      <c r="B552" s="4">
        <v>78</v>
      </c>
      <c r="C552" s="4" t="s">
        <v>11</v>
      </c>
      <c r="D552" s="14">
        <v>1</v>
      </c>
      <c r="E552" s="29" t="e" cm="1" vm="1">
        <f t="array" ref="E5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52" s="12">
        <v>3</v>
      </c>
      <c r="G552" s="16" t="e" vm="2">
        <f>IF(t_SuiviCommandes[[#This Row],[NB pièces]]&lt;MIN(plage),MIN(plage),MAX(plage))</f>
        <v>#VALUE!</v>
      </c>
      <c r="H552" s="26">
        <v>43466</v>
      </c>
    </row>
    <row r="553" spans="1:8" ht="24.75" customHeight="1" x14ac:dyDescent="0.2">
      <c r="A553" s="22" t="s">
        <v>7</v>
      </c>
      <c r="B553" s="4">
        <v>78</v>
      </c>
      <c r="C553" s="4" t="s">
        <v>11</v>
      </c>
      <c r="D553" s="14">
        <v>2</v>
      </c>
      <c r="E553" s="29" t="e" cm="1" vm="1">
        <f t="array" ref="E5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53" s="12">
        <v>3</v>
      </c>
      <c r="G553" s="16" t="e" vm="2">
        <f>IF(t_SuiviCommandes[[#This Row],[NB pièces]]&lt;MIN(plage),MIN(plage),MAX(plage))</f>
        <v>#VALUE!</v>
      </c>
      <c r="H553" s="26">
        <v>43466</v>
      </c>
    </row>
    <row r="554" spans="1:8" ht="24.75" customHeight="1" x14ac:dyDescent="0.2">
      <c r="A554" s="22" t="s">
        <v>8</v>
      </c>
      <c r="B554" s="4">
        <v>50</v>
      </c>
      <c r="C554" s="4" t="s">
        <v>11</v>
      </c>
      <c r="D554" s="14">
        <v>3</v>
      </c>
      <c r="E554" s="29" cm="1">
        <f t="array" ref="E5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554" s="12">
        <v>2</v>
      </c>
      <c r="G554" s="16">
        <f>IF(t_SuiviCommandes[[#This Row],[NB pièces]]&lt;MIN(plage),MIN(plage),MAX(plage))</f>
        <v>3</v>
      </c>
      <c r="H554" s="26">
        <v>43466</v>
      </c>
    </row>
    <row r="555" spans="1:8" ht="24.75" customHeight="1" x14ac:dyDescent="0.2">
      <c r="A555" s="22" t="s">
        <v>7</v>
      </c>
      <c r="B555" s="4">
        <v>26</v>
      </c>
      <c r="C555" s="4" t="s">
        <v>11</v>
      </c>
      <c r="D555" s="14">
        <v>1</v>
      </c>
      <c r="E555" s="29" cm="1">
        <f t="array" ref="E5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55" s="12">
        <v>0</v>
      </c>
      <c r="G555" s="16">
        <f>IF(t_SuiviCommandes[[#This Row],[NB pièces]]&lt;MIN(plage),MIN(plage),MAX(plage))</f>
        <v>1</v>
      </c>
      <c r="H555" s="26">
        <v>43466</v>
      </c>
    </row>
    <row r="556" spans="1:8" ht="24.75" customHeight="1" x14ac:dyDescent="0.2">
      <c r="A556" s="22" t="s">
        <v>7</v>
      </c>
      <c r="B556" s="4">
        <v>40</v>
      </c>
      <c r="C556" s="4" t="s">
        <v>11</v>
      </c>
      <c r="D556" s="14">
        <v>1</v>
      </c>
      <c r="E556" s="29" cm="1">
        <f t="array" ref="E5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556" s="12">
        <v>0</v>
      </c>
      <c r="G556" s="16">
        <f>IF(t_SuiviCommandes[[#This Row],[NB pièces]]&lt;MIN(plage),MIN(plage),MAX(plage))</f>
        <v>1</v>
      </c>
      <c r="H556" s="26">
        <v>43466</v>
      </c>
    </row>
    <row r="557" spans="1:8" ht="24.75" customHeight="1" x14ac:dyDescent="0.2">
      <c r="A557" s="22" t="s">
        <v>7</v>
      </c>
      <c r="B557" s="4">
        <v>50</v>
      </c>
      <c r="C557" s="4" t="s">
        <v>11</v>
      </c>
      <c r="D557" s="14">
        <v>2</v>
      </c>
      <c r="E557" s="29" cm="1">
        <f t="array" ref="E5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57" s="12">
        <v>1</v>
      </c>
      <c r="G557" s="16">
        <f>IF(t_SuiviCommandes[[#This Row],[NB pièces]]&lt;MIN(plage),MIN(plage),MAX(plage))</f>
        <v>3</v>
      </c>
      <c r="H557" s="26">
        <v>43466</v>
      </c>
    </row>
    <row r="558" spans="1:8" ht="24.75" customHeight="1" x14ac:dyDescent="0.2">
      <c r="A558" s="22" t="s">
        <v>8</v>
      </c>
      <c r="B558" s="4">
        <v>50</v>
      </c>
      <c r="C558" s="4" t="s">
        <v>11</v>
      </c>
      <c r="D558" s="14">
        <v>1</v>
      </c>
      <c r="E558" s="29" t="e" cm="1" vm="1">
        <f t="array" ref="E5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58" s="12">
        <v>0</v>
      </c>
      <c r="G558" s="16" t="e" vm="2">
        <f>IF(t_SuiviCommandes[[#This Row],[NB pièces]]&lt;MIN(plage),MIN(plage),MAX(plage))</f>
        <v>#VALUE!</v>
      </c>
      <c r="H558" s="26" t="s">
        <v>0</v>
      </c>
    </row>
    <row r="559" spans="1:8" ht="24.75" customHeight="1" x14ac:dyDescent="0.2">
      <c r="A559" s="22" t="s">
        <v>7</v>
      </c>
      <c r="B559" s="4">
        <v>50</v>
      </c>
      <c r="C559" s="4" t="s">
        <v>11</v>
      </c>
      <c r="D559" s="14">
        <v>1</v>
      </c>
      <c r="E559" s="29" cm="1">
        <f t="array" ref="E5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59" s="12">
        <v>0</v>
      </c>
      <c r="G559" s="16">
        <f>IF(t_SuiviCommandes[[#This Row],[NB pièces]]&lt;MIN(plage),MIN(plage),MAX(plage))</f>
        <v>1</v>
      </c>
      <c r="H559" s="26">
        <v>43466</v>
      </c>
    </row>
    <row r="560" spans="1:8" ht="24.75" customHeight="1" x14ac:dyDescent="0.2">
      <c r="A560" s="22" t="s">
        <v>7</v>
      </c>
      <c r="B560" s="4">
        <v>50</v>
      </c>
      <c r="C560" s="4" t="s">
        <v>11</v>
      </c>
      <c r="D560" s="14">
        <v>3</v>
      </c>
      <c r="E560" s="29" cm="1">
        <f t="array" ref="E5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60" s="12">
        <v>2</v>
      </c>
      <c r="G560" s="16">
        <f>IF(t_SuiviCommandes[[#This Row],[NB pièces]]&lt;MIN(plage),MIN(plage),MAX(plage))</f>
        <v>3</v>
      </c>
      <c r="H560" s="26">
        <v>43466</v>
      </c>
    </row>
    <row r="561" spans="1:8" ht="24.75" customHeight="1" x14ac:dyDescent="0.2">
      <c r="A561" s="22" t="s">
        <v>8</v>
      </c>
      <c r="B561" s="4">
        <v>26</v>
      </c>
      <c r="C561" s="4" t="s">
        <v>11</v>
      </c>
      <c r="D561" s="14">
        <v>3</v>
      </c>
      <c r="E561" s="29" cm="1">
        <f t="array" ref="E5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32</v>
      </c>
      <c r="F561" s="12">
        <v>2</v>
      </c>
      <c r="G561" s="16">
        <f>IF(t_SuiviCommandes[[#This Row],[NB pièces]]&lt;MIN(plage),MIN(plage),MAX(plage))</f>
        <v>3</v>
      </c>
      <c r="H561" s="26">
        <v>43466</v>
      </c>
    </row>
    <row r="562" spans="1:8" ht="24.75" customHeight="1" x14ac:dyDescent="0.2">
      <c r="A562" s="22" t="s">
        <v>8</v>
      </c>
      <c r="B562" s="4">
        <v>78</v>
      </c>
      <c r="C562" s="4" t="s">
        <v>11</v>
      </c>
      <c r="D562" s="14">
        <v>2</v>
      </c>
      <c r="E562" s="29" t="e" cm="1" vm="1">
        <f t="array" ref="E5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62" s="12">
        <v>3</v>
      </c>
      <c r="G562" s="16" t="e" vm="2">
        <f>IF(t_SuiviCommandes[[#This Row],[NB pièces]]&lt;MIN(plage),MIN(plage),MAX(plage))</f>
        <v>#VALUE!</v>
      </c>
      <c r="H562" s="26">
        <v>43466</v>
      </c>
    </row>
    <row r="563" spans="1:8" ht="24.75" customHeight="1" x14ac:dyDescent="0.2">
      <c r="A563" s="22" t="s">
        <v>8</v>
      </c>
      <c r="B563" s="4">
        <v>50</v>
      </c>
      <c r="C563" s="4" t="s">
        <v>11</v>
      </c>
      <c r="D563" s="14">
        <v>1</v>
      </c>
      <c r="E563" s="29" cm="1">
        <f t="array" ref="E5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563" s="12">
        <v>2</v>
      </c>
      <c r="G563" s="16">
        <f>IF(t_SuiviCommandes[[#This Row],[NB pièces]]&lt;MIN(plage),MIN(plage),MAX(plage))</f>
        <v>2</v>
      </c>
      <c r="H563" s="26">
        <v>43466</v>
      </c>
    </row>
    <row r="564" spans="1:8" ht="24.75" customHeight="1" x14ac:dyDescent="0.2">
      <c r="A564" s="22" t="s">
        <v>7</v>
      </c>
      <c r="B564" s="4">
        <v>50</v>
      </c>
      <c r="C564" s="4" t="s">
        <v>11</v>
      </c>
      <c r="D564" s="14">
        <v>2</v>
      </c>
      <c r="E564" s="29" cm="1">
        <f t="array" ref="E5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64" s="12">
        <v>2</v>
      </c>
      <c r="G564" s="16">
        <f>IF(t_SuiviCommandes[[#This Row],[NB pièces]]&lt;MIN(plage),MIN(plage),MAX(plage))</f>
        <v>3</v>
      </c>
      <c r="H564" s="26">
        <v>43466</v>
      </c>
    </row>
    <row r="565" spans="1:8" ht="24.75" customHeight="1" x14ac:dyDescent="0.2">
      <c r="A565" s="22" t="s">
        <v>7</v>
      </c>
      <c r="B565" s="4">
        <v>50</v>
      </c>
      <c r="C565" s="4" t="s">
        <v>11</v>
      </c>
      <c r="D565" s="14">
        <v>5</v>
      </c>
      <c r="E565" s="29" cm="1">
        <f t="array" ref="E5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65" s="12">
        <v>1</v>
      </c>
      <c r="G565" s="16">
        <f>IF(t_SuiviCommandes[[#This Row],[NB pièces]]&lt;MIN(plage),MIN(plage),MAX(plage))</f>
        <v>3</v>
      </c>
      <c r="H565" s="26">
        <v>43466</v>
      </c>
    </row>
    <row r="566" spans="1:8" ht="24.75" customHeight="1" x14ac:dyDescent="0.2">
      <c r="A566" s="22" t="s">
        <v>7</v>
      </c>
      <c r="B566" s="4">
        <v>50</v>
      </c>
      <c r="C566" s="4" t="s">
        <v>11</v>
      </c>
      <c r="D566" s="14">
        <v>10</v>
      </c>
      <c r="E566" s="29" t="e" cm="1" vm="1">
        <f t="array" ref="E5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66" s="12">
        <v>1</v>
      </c>
      <c r="G566" s="16" t="e" vm="2">
        <f>IF(t_SuiviCommandes[[#This Row],[NB pièces]]&lt;MIN(plage),MIN(plage),MAX(plage))</f>
        <v>#VALUE!</v>
      </c>
      <c r="H566" s="26" t="s">
        <v>0</v>
      </c>
    </row>
    <row r="567" spans="1:8" ht="24.75" customHeight="1" x14ac:dyDescent="0.2">
      <c r="A567" s="22" t="s">
        <v>7</v>
      </c>
      <c r="B567" s="4">
        <v>50</v>
      </c>
      <c r="C567" s="4" t="s">
        <v>11</v>
      </c>
      <c r="D567" s="14">
        <v>3</v>
      </c>
      <c r="E567" s="29" cm="1">
        <f t="array" ref="E5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67" s="12">
        <v>2</v>
      </c>
      <c r="G567" s="16">
        <f>IF(t_SuiviCommandes[[#This Row],[NB pièces]]&lt;MIN(plage),MIN(plage),MAX(plage))</f>
        <v>3</v>
      </c>
      <c r="H567" s="26">
        <v>43466</v>
      </c>
    </row>
    <row r="568" spans="1:8" ht="24.75" customHeight="1" x14ac:dyDescent="0.2">
      <c r="A568" s="22" t="s">
        <v>8</v>
      </c>
      <c r="B568" s="4">
        <v>40</v>
      </c>
      <c r="C568" s="4" t="s">
        <v>11</v>
      </c>
      <c r="D568" s="14">
        <v>3</v>
      </c>
      <c r="E568" s="29" t="e" cm="1" vm="1">
        <f t="array" ref="E5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68" s="12">
        <v>3</v>
      </c>
      <c r="G568" s="16" t="e" vm="2">
        <f>IF(t_SuiviCommandes[[#This Row],[NB pièces]]&lt;MIN(plage),MIN(plage),MAX(plage))</f>
        <v>#VALUE!</v>
      </c>
      <c r="H568" s="26">
        <v>43466</v>
      </c>
    </row>
    <row r="569" spans="1:8" ht="24.75" customHeight="1" x14ac:dyDescent="0.2">
      <c r="A569" s="22" t="s">
        <v>7</v>
      </c>
      <c r="B569" s="4">
        <v>50</v>
      </c>
      <c r="C569" s="4" t="s">
        <v>11</v>
      </c>
      <c r="D569" s="14"/>
      <c r="E569" s="29" t="e" cm="1" vm="1">
        <f t="array" ref="E5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69" s="12">
        <v>3</v>
      </c>
      <c r="G569" s="16" t="e" vm="2">
        <f>IF(t_SuiviCommandes[[#This Row],[NB pièces]]&lt;MIN(plage),MIN(plage),MAX(plage))</f>
        <v>#VALUE!</v>
      </c>
      <c r="H569" s="26" t="s">
        <v>0</v>
      </c>
    </row>
    <row r="570" spans="1:8" ht="24.75" customHeight="1" x14ac:dyDescent="0.2">
      <c r="A570" s="22" t="s">
        <v>7</v>
      </c>
      <c r="B570" s="4">
        <v>50</v>
      </c>
      <c r="C570" s="4" t="s">
        <v>11</v>
      </c>
      <c r="D570" s="14">
        <v>2</v>
      </c>
      <c r="E570" s="29" cm="1">
        <f t="array" ref="E5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70" s="12">
        <v>1</v>
      </c>
      <c r="G570" s="16">
        <f>IF(t_SuiviCommandes[[#This Row],[NB pièces]]&lt;MIN(plage),MIN(plage),MAX(plage))</f>
        <v>3</v>
      </c>
      <c r="H570" s="26">
        <v>43466</v>
      </c>
    </row>
    <row r="571" spans="1:8" ht="24.75" customHeight="1" x14ac:dyDescent="0.2">
      <c r="A571" s="22" t="s">
        <v>7</v>
      </c>
      <c r="B571" s="4">
        <v>50</v>
      </c>
      <c r="C571" s="4" t="s">
        <v>11</v>
      </c>
      <c r="D571" s="14">
        <v>5</v>
      </c>
      <c r="E571" s="29" t="e" cm="1" vm="1">
        <f t="array" ref="E5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71" s="12">
        <v>3</v>
      </c>
      <c r="G571" s="16" t="e" vm="2">
        <f>IF(t_SuiviCommandes[[#This Row],[NB pièces]]&lt;MIN(plage),MIN(plage),MAX(plage))</f>
        <v>#VALUE!</v>
      </c>
      <c r="H571" s="26">
        <v>43466</v>
      </c>
    </row>
    <row r="572" spans="1:8" ht="24.75" customHeight="1" x14ac:dyDescent="0.2">
      <c r="A572" s="22" t="s">
        <v>7</v>
      </c>
      <c r="B572" s="4">
        <v>50</v>
      </c>
      <c r="C572" s="4" t="s">
        <v>11</v>
      </c>
      <c r="D572" s="14">
        <v>6</v>
      </c>
      <c r="E572" s="29" cm="1">
        <f t="array" ref="E5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72" s="12">
        <v>1</v>
      </c>
      <c r="G572" s="16">
        <f>IF(t_SuiviCommandes[[#This Row],[NB pièces]]&lt;MIN(plage),MIN(plage),MAX(plage))</f>
        <v>3</v>
      </c>
      <c r="H572" s="26">
        <v>43466</v>
      </c>
    </row>
    <row r="573" spans="1:8" ht="24.75" customHeight="1" x14ac:dyDescent="0.2">
      <c r="A573" s="22" t="s">
        <v>7</v>
      </c>
      <c r="B573" s="4">
        <v>100</v>
      </c>
      <c r="C573" s="4" t="s">
        <v>11</v>
      </c>
      <c r="D573" s="14">
        <v>10</v>
      </c>
      <c r="E573" s="29" cm="1">
        <f t="array" ref="E5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573" s="12">
        <v>2</v>
      </c>
      <c r="G573" s="16">
        <f>IF(t_SuiviCommandes[[#This Row],[NB pièces]]&lt;MIN(plage),MIN(plage),MAX(plage))</f>
        <v>3</v>
      </c>
      <c r="H573" s="26">
        <v>43466</v>
      </c>
    </row>
    <row r="574" spans="1:8" ht="24.75" customHeight="1" x14ac:dyDescent="0.2">
      <c r="A574" s="22" t="s">
        <v>7</v>
      </c>
      <c r="B574" s="4">
        <v>40</v>
      </c>
      <c r="C574" s="4" t="s">
        <v>11</v>
      </c>
      <c r="D574" s="14">
        <v>1</v>
      </c>
      <c r="E574" s="29" cm="1">
        <f t="array" ref="E5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574" s="12">
        <v>0</v>
      </c>
      <c r="G574" s="16">
        <f>IF(t_SuiviCommandes[[#This Row],[NB pièces]]&lt;MIN(plage),MIN(plage),MAX(plage))</f>
        <v>1</v>
      </c>
      <c r="H574" s="26">
        <v>43466</v>
      </c>
    </row>
    <row r="575" spans="1:8" ht="24.75" customHeight="1" x14ac:dyDescent="0.2">
      <c r="A575" s="22" t="s">
        <v>7</v>
      </c>
      <c r="B575" s="4">
        <v>100</v>
      </c>
      <c r="C575" s="4" t="s">
        <v>11</v>
      </c>
      <c r="D575" s="14">
        <v>1</v>
      </c>
      <c r="E575" s="29" cm="1">
        <f t="array" ref="E5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575" s="12">
        <v>0</v>
      </c>
      <c r="G575" s="16">
        <f>IF(t_SuiviCommandes[[#This Row],[NB pièces]]&lt;MIN(plage),MIN(plage),MAX(plage))</f>
        <v>1</v>
      </c>
      <c r="H575" s="26">
        <v>43466</v>
      </c>
    </row>
    <row r="576" spans="1:8" ht="24.75" customHeight="1" x14ac:dyDescent="0.2">
      <c r="A576" s="22" t="s">
        <v>7</v>
      </c>
      <c r="B576" s="4">
        <v>50</v>
      </c>
      <c r="C576" s="4" t="s">
        <v>11</v>
      </c>
      <c r="D576" s="14">
        <v>1</v>
      </c>
      <c r="E576" s="29" cm="1">
        <f t="array" ref="E5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576" s="12">
        <v>0</v>
      </c>
      <c r="G576" s="16">
        <f>IF(t_SuiviCommandes[[#This Row],[NB pièces]]&lt;MIN(plage),MIN(plage),MAX(plage))</f>
        <v>1</v>
      </c>
      <c r="H576" s="26">
        <v>43466</v>
      </c>
    </row>
    <row r="577" spans="1:8" ht="24.75" customHeight="1" x14ac:dyDescent="0.2">
      <c r="A577" s="22" t="s">
        <v>7</v>
      </c>
      <c r="B577" s="4">
        <v>50</v>
      </c>
      <c r="C577" s="4" t="s">
        <v>11</v>
      </c>
      <c r="D577" s="14">
        <v>2</v>
      </c>
      <c r="E577" s="29" cm="1">
        <f t="array" ref="E5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77" s="12">
        <v>2</v>
      </c>
      <c r="G577" s="16">
        <f>IF(t_SuiviCommandes[[#This Row],[NB pièces]]&lt;MIN(plage),MIN(plage),MAX(plage))</f>
        <v>3</v>
      </c>
      <c r="H577" s="26">
        <v>43466</v>
      </c>
    </row>
    <row r="578" spans="1:8" ht="24.75" customHeight="1" x14ac:dyDescent="0.2">
      <c r="A578" s="22" t="s">
        <v>7</v>
      </c>
      <c r="B578" s="4">
        <v>100</v>
      </c>
      <c r="C578" s="4" t="s">
        <v>11</v>
      </c>
      <c r="D578" s="14"/>
      <c r="E578" s="29" t="e" cm="1" vm="1">
        <f t="array" ref="E5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78" s="12">
        <v>0</v>
      </c>
      <c r="G578" s="16" t="e" vm="2">
        <f>IF(t_SuiviCommandes[[#This Row],[NB pièces]]&lt;MIN(plage),MIN(plage),MAX(plage))</f>
        <v>#VALUE!</v>
      </c>
      <c r="H578" s="26" t="s">
        <v>0</v>
      </c>
    </row>
    <row r="579" spans="1:8" ht="24.75" customHeight="1" x14ac:dyDescent="0.2">
      <c r="A579" s="22" t="s">
        <v>7</v>
      </c>
      <c r="B579" s="4">
        <v>50</v>
      </c>
      <c r="C579" s="4" t="s">
        <v>11</v>
      </c>
      <c r="D579" s="14">
        <v>5</v>
      </c>
      <c r="E579" s="29" cm="1">
        <f t="array" ref="E5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79" s="12">
        <v>2</v>
      </c>
      <c r="G579" s="16">
        <f>IF(t_SuiviCommandes[[#This Row],[NB pièces]]&lt;MIN(plage),MIN(plage),MAX(plage))</f>
        <v>3</v>
      </c>
      <c r="H579" s="26">
        <v>43466</v>
      </c>
    </row>
    <row r="580" spans="1:8" ht="24.75" customHeight="1" x14ac:dyDescent="0.2">
      <c r="A580" s="22" t="s">
        <v>7</v>
      </c>
      <c r="B580" s="4">
        <v>100</v>
      </c>
      <c r="C580" s="4" t="s">
        <v>11</v>
      </c>
      <c r="D580" s="14">
        <v>10</v>
      </c>
      <c r="E580" s="29" cm="1">
        <f t="array" ref="E5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580" s="12">
        <v>2</v>
      </c>
      <c r="G580" s="16">
        <f>IF(t_SuiviCommandes[[#This Row],[NB pièces]]&lt;MIN(plage),MIN(plage),MAX(plage))</f>
        <v>3</v>
      </c>
      <c r="H580" s="26">
        <v>43466</v>
      </c>
    </row>
    <row r="581" spans="1:8" ht="24.75" customHeight="1" x14ac:dyDescent="0.2">
      <c r="A581" s="22" t="s">
        <v>7</v>
      </c>
      <c r="B581" s="4">
        <v>78</v>
      </c>
      <c r="C581" s="4" t="s">
        <v>11</v>
      </c>
      <c r="D581" s="14">
        <v>1</v>
      </c>
      <c r="E581" s="29" cm="1">
        <f t="array" ref="E5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581" s="12">
        <v>0</v>
      </c>
      <c r="G581" s="16">
        <f>IF(t_SuiviCommandes[[#This Row],[NB pièces]]&lt;MIN(plage),MIN(plage),MAX(plage))</f>
        <v>1</v>
      </c>
      <c r="H581" s="26">
        <v>43466</v>
      </c>
    </row>
    <row r="582" spans="1:8" ht="24.75" customHeight="1" x14ac:dyDescent="0.2">
      <c r="A582" s="22" t="s">
        <v>7</v>
      </c>
      <c r="B582" s="4">
        <v>50</v>
      </c>
      <c r="C582" s="4" t="s">
        <v>11</v>
      </c>
      <c r="D582" s="14">
        <v>3</v>
      </c>
      <c r="E582" s="29" cm="1">
        <f t="array" ref="E5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82" s="12">
        <v>2</v>
      </c>
      <c r="G582" s="16">
        <f>IF(t_SuiviCommandes[[#This Row],[NB pièces]]&lt;MIN(plage),MIN(plage),MAX(plage))</f>
        <v>3</v>
      </c>
      <c r="H582" s="26">
        <v>43466</v>
      </c>
    </row>
    <row r="583" spans="1:8" ht="24.75" customHeight="1" x14ac:dyDescent="0.2">
      <c r="A583" s="22" t="s">
        <v>7</v>
      </c>
      <c r="B583" s="4">
        <v>78</v>
      </c>
      <c r="C583" s="4" t="s">
        <v>11</v>
      </c>
      <c r="D583" s="14">
        <v>4</v>
      </c>
      <c r="E583" s="29" t="e" cm="1" vm="1">
        <f t="array" ref="E5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83" s="12">
        <v>5</v>
      </c>
      <c r="G583" s="16" t="e" vm="2">
        <f>IF(t_SuiviCommandes[[#This Row],[NB pièces]]&lt;MIN(plage),MIN(plage),MAX(plage))</f>
        <v>#VALUE!</v>
      </c>
      <c r="H583" s="26">
        <v>43466</v>
      </c>
    </row>
    <row r="584" spans="1:8" ht="24.75" customHeight="1" x14ac:dyDescent="0.2">
      <c r="A584" s="22" t="s">
        <v>7</v>
      </c>
      <c r="B584" s="4">
        <v>78</v>
      </c>
      <c r="C584" s="4" t="s">
        <v>11</v>
      </c>
      <c r="D584" s="14">
        <v>2</v>
      </c>
      <c r="E584" s="29" cm="1">
        <f t="array" ref="E5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584" s="12">
        <v>0</v>
      </c>
      <c r="G584" s="16">
        <f>IF(t_SuiviCommandes[[#This Row],[NB pièces]]&lt;MIN(plage),MIN(plage),MAX(plage))</f>
        <v>1</v>
      </c>
      <c r="H584" s="26">
        <v>43466</v>
      </c>
    </row>
    <row r="585" spans="1:8" ht="24.75" customHeight="1" x14ac:dyDescent="0.2">
      <c r="A585" s="22" t="s">
        <v>7</v>
      </c>
      <c r="B585" s="4">
        <v>40</v>
      </c>
      <c r="C585" s="4" t="s">
        <v>11</v>
      </c>
      <c r="D585" s="14">
        <v>3</v>
      </c>
      <c r="E585" s="29" t="e" cm="1" vm="1">
        <f t="array" ref="E5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85" s="12">
        <v>3</v>
      </c>
      <c r="G585" s="16" t="e" vm="2">
        <f>IF(t_SuiviCommandes[[#This Row],[NB pièces]]&lt;MIN(plage),MIN(plage),MAX(plage))</f>
        <v>#VALUE!</v>
      </c>
      <c r="H585" s="26">
        <v>43466</v>
      </c>
    </row>
    <row r="586" spans="1:8" ht="24.75" customHeight="1" x14ac:dyDescent="0.2">
      <c r="A586" s="22" t="s">
        <v>7</v>
      </c>
      <c r="B586" s="4">
        <v>50</v>
      </c>
      <c r="C586" s="4" t="s">
        <v>11</v>
      </c>
      <c r="D586" s="14">
        <v>4</v>
      </c>
      <c r="E586" s="29" cm="1">
        <f t="array" ref="E5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86" s="12">
        <v>2</v>
      </c>
      <c r="G586" s="16">
        <f>IF(t_SuiviCommandes[[#This Row],[NB pièces]]&lt;MIN(plage),MIN(plage),MAX(plage))</f>
        <v>3</v>
      </c>
      <c r="H586" s="26">
        <v>43466</v>
      </c>
    </row>
    <row r="587" spans="1:8" ht="24.75" customHeight="1" x14ac:dyDescent="0.2">
      <c r="A587" s="22" t="s">
        <v>7</v>
      </c>
      <c r="B587" s="4">
        <v>50</v>
      </c>
      <c r="C587" s="4" t="s">
        <v>11</v>
      </c>
      <c r="D587" s="14">
        <v>6</v>
      </c>
      <c r="E587" s="29" cm="1">
        <f t="array" ref="E5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87" s="12">
        <v>2</v>
      </c>
      <c r="G587" s="16">
        <f>IF(t_SuiviCommandes[[#This Row],[NB pièces]]&lt;MIN(plage),MIN(plage),MAX(plage))</f>
        <v>3</v>
      </c>
      <c r="H587" s="26">
        <v>43466</v>
      </c>
    </row>
    <row r="588" spans="1:8" ht="24.75" customHeight="1" x14ac:dyDescent="0.2">
      <c r="A588" s="22" t="s">
        <v>7</v>
      </c>
      <c r="B588" s="4">
        <v>50</v>
      </c>
      <c r="C588" s="4" t="s">
        <v>11</v>
      </c>
      <c r="D588" s="14">
        <v>5</v>
      </c>
      <c r="E588" s="29" cm="1">
        <f t="array" ref="E5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88" s="12">
        <v>2</v>
      </c>
      <c r="G588" s="16">
        <f>IF(t_SuiviCommandes[[#This Row],[NB pièces]]&lt;MIN(plage),MIN(plage),MAX(plage))</f>
        <v>3</v>
      </c>
      <c r="H588" s="26">
        <v>43466</v>
      </c>
    </row>
    <row r="589" spans="1:8" ht="24.75" customHeight="1" x14ac:dyDescent="0.2">
      <c r="A589" s="22" t="s">
        <v>7</v>
      </c>
      <c r="B589" s="4">
        <v>78</v>
      </c>
      <c r="C589" s="4" t="s">
        <v>11</v>
      </c>
      <c r="D589" s="14">
        <v>3</v>
      </c>
      <c r="E589" s="29" t="e" cm="1" vm="1">
        <f t="array" ref="E5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89" s="12">
        <v>3</v>
      </c>
      <c r="G589" s="16" t="e" vm="2">
        <f>IF(t_SuiviCommandes[[#This Row],[NB pièces]]&lt;MIN(plage),MIN(plage),MAX(plage))</f>
        <v>#VALUE!</v>
      </c>
      <c r="H589" s="26">
        <v>43466</v>
      </c>
    </row>
    <row r="590" spans="1:8" ht="24.75" customHeight="1" x14ac:dyDescent="0.2">
      <c r="A590" s="22" t="s">
        <v>7</v>
      </c>
      <c r="B590" s="4">
        <v>40</v>
      </c>
      <c r="C590" s="4" t="s">
        <v>11</v>
      </c>
      <c r="D590" s="14">
        <v>3</v>
      </c>
      <c r="E590" s="29" t="e" cm="1" vm="1">
        <f t="array" ref="E5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90" s="12">
        <v>3</v>
      </c>
      <c r="G590" s="16" t="e" vm="2">
        <f>IF(t_SuiviCommandes[[#This Row],[NB pièces]]&lt;MIN(plage),MIN(plage),MAX(plage))</f>
        <v>#VALUE!</v>
      </c>
      <c r="H590" s="26">
        <v>43466</v>
      </c>
    </row>
    <row r="591" spans="1:8" ht="24.75" customHeight="1" x14ac:dyDescent="0.2">
      <c r="A591" s="22" t="s">
        <v>7</v>
      </c>
      <c r="B591" s="4">
        <v>78</v>
      </c>
      <c r="C591" s="4" t="s">
        <v>11</v>
      </c>
      <c r="D591" s="14">
        <v>2</v>
      </c>
      <c r="E591" s="29" t="e" cm="1" vm="1">
        <f t="array" ref="E5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91" s="12">
        <v>3</v>
      </c>
      <c r="G591" s="16" t="e" vm="2">
        <f>IF(t_SuiviCommandes[[#This Row],[NB pièces]]&lt;MIN(plage),MIN(plage),MAX(plage))</f>
        <v>#VALUE!</v>
      </c>
      <c r="H591" s="26">
        <v>43466</v>
      </c>
    </row>
    <row r="592" spans="1:8" ht="24.75" customHeight="1" x14ac:dyDescent="0.2">
      <c r="A592" s="22" t="s">
        <v>7</v>
      </c>
      <c r="B592" s="4">
        <v>40</v>
      </c>
      <c r="C592" s="4" t="s">
        <v>11</v>
      </c>
      <c r="D592" s="14">
        <v>2</v>
      </c>
      <c r="E592" s="29" t="e" cm="1" vm="1">
        <f t="array" ref="E5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92" s="12">
        <v>3</v>
      </c>
      <c r="G592" s="16" t="e" vm="2">
        <f>IF(t_SuiviCommandes[[#This Row],[NB pièces]]&lt;MIN(plage),MIN(plage),MAX(plage))</f>
        <v>#VALUE!</v>
      </c>
      <c r="H592" s="26">
        <v>43466</v>
      </c>
    </row>
    <row r="593" spans="1:8" ht="24.75" customHeight="1" x14ac:dyDescent="0.2">
      <c r="A593" s="22" t="s">
        <v>7</v>
      </c>
      <c r="B593" s="4">
        <v>50</v>
      </c>
      <c r="C593" s="4" t="s">
        <v>11</v>
      </c>
      <c r="D593" s="14">
        <v>3</v>
      </c>
      <c r="E593" s="29" cm="1">
        <f t="array" ref="E5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593" s="12">
        <v>2</v>
      </c>
      <c r="G593" s="16">
        <f>IF(t_SuiviCommandes[[#This Row],[NB pièces]]&lt;MIN(plage),MIN(plage),MAX(plage))</f>
        <v>3</v>
      </c>
      <c r="H593" s="26">
        <v>43466</v>
      </c>
    </row>
    <row r="594" spans="1:8" ht="24.75" customHeight="1" x14ac:dyDescent="0.2">
      <c r="A594" s="22" t="s">
        <v>7</v>
      </c>
      <c r="B594" s="4">
        <v>78</v>
      </c>
      <c r="C594" s="4" t="s">
        <v>11</v>
      </c>
      <c r="D594" s="14">
        <v>5</v>
      </c>
      <c r="E594" s="29" t="e" cm="1" vm="1">
        <f t="array" ref="E5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94" s="12">
        <v>3</v>
      </c>
      <c r="G594" s="16" t="e" vm="2">
        <f>IF(t_SuiviCommandes[[#This Row],[NB pièces]]&lt;MIN(plage),MIN(plage),MAX(plage))</f>
        <v>#VALUE!</v>
      </c>
      <c r="H594" s="26">
        <v>43466</v>
      </c>
    </row>
    <row r="595" spans="1:8" ht="24.75" customHeight="1" x14ac:dyDescent="0.2">
      <c r="A595" s="22" t="s">
        <v>7</v>
      </c>
      <c r="B595" s="4">
        <v>40</v>
      </c>
      <c r="C595" s="4" t="s">
        <v>11</v>
      </c>
      <c r="D595" s="14">
        <v>1</v>
      </c>
      <c r="E595" s="29" cm="1">
        <f t="array" ref="E5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595" s="12">
        <v>0</v>
      </c>
      <c r="G595" s="16">
        <f>IF(t_SuiviCommandes[[#This Row],[NB pièces]]&lt;MIN(plage),MIN(plage),MAX(plage))</f>
        <v>1</v>
      </c>
      <c r="H595" s="26">
        <v>43466</v>
      </c>
    </row>
    <row r="596" spans="1:8" ht="24.75" customHeight="1" x14ac:dyDescent="0.2">
      <c r="A596" s="22" t="s">
        <v>7</v>
      </c>
      <c r="B596" s="4">
        <v>78</v>
      </c>
      <c r="C596" s="4" t="s">
        <v>11</v>
      </c>
      <c r="D596" s="14">
        <v>5</v>
      </c>
      <c r="E596" s="29" t="e" cm="1" vm="1">
        <f t="array" ref="E5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96" s="12">
        <v>4</v>
      </c>
      <c r="G596" s="16" t="e" vm="2">
        <f>IF(t_SuiviCommandes[[#This Row],[NB pièces]]&lt;MIN(plage),MIN(plage),MAX(plage))</f>
        <v>#VALUE!</v>
      </c>
      <c r="H596" s="26">
        <v>43466</v>
      </c>
    </row>
    <row r="597" spans="1:8" ht="24.75" customHeight="1" x14ac:dyDescent="0.2">
      <c r="A597" s="22" t="s">
        <v>7</v>
      </c>
      <c r="B597" s="4">
        <v>78</v>
      </c>
      <c r="C597" s="4" t="s">
        <v>11</v>
      </c>
      <c r="D597" s="14">
        <v>1</v>
      </c>
      <c r="E597" s="29" cm="1">
        <f t="array" ref="E5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597" s="12">
        <v>0</v>
      </c>
      <c r="G597" s="16">
        <f>IF(t_SuiviCommandes[[#This Row],[NB pièces]]&lt;MIN(plage),MIN(plage),MAX(plage))</f>
        <v>1</v>
      </c>
      <c r="H597" s="26">
        <v>43466</v>
      </c>
    </row>
    <row r="598" spans="1:8" ht="24.75" customHeight="1" x14ac:dyDescent="0.2">
      <c r="A598" s="22" t="s">
        <v>7</v>
      </c>
      <c r="B598" s="4">
        <v>40</v>
      </c>
      <c r="C598" s="4" t="s">
        <v>11</v>
      </c>
      <c r="D598" s="14">
        <v>2</v>
      </c>
      <c r="E598" s="29" t="e" cm="1" vm="1">
        <f t="array" ref="E5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598" s="12">
        <v>3</v>
      </c>
      <c r="G598" s="16" t="e" vm="2">
        <f>IF(t_SuiviCommandes[[#This Row],[NB pièces]]&lt;MIN(plage),MIN(plage),MAX(plage))</f>
        <v>#VALUE!</v>
      </c>
      <c r="H598" s="26">
        <v>43466</v>
      </c>
    </row>
    <row r="599" spans="1:8" ht="24.75" customHeight="1" x14ac:dyDescent="0.2">
      <c r="A599" s="22" t="s">
        <v>7</v>
      </c>
      <c r="B599" s="4">
        <v>50</v>
      </c>
      <c r="C599" s="4" t="s">
        <v>11</v>
      </c>
      <c r="D599" s="14">
        <v>4</v>
      </c>
      <c r="E599" s="29" cm="1">
        <f t="array" ref="E5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599" s="12">
        <v>1</v>
      </c>
      <c r="G599" s="16">
        <f>IF(t_SuiviCommandes[[#This Row],[NB pièces]]&lt;MIN(plage),MIN(plage),MAX(plage))</f>
        <v>3</v>
      </c>
      <c r="H599" s="26">
        <v>43466</v>
      </c>
    </row>
    <row r="600" spans="1:8" ht="24.75" customHeight="1" x14ac:dyDescent="0.2">
      <c r="A600" s="22" t="s">
        <v>8</v>
      </c>
      <c r="B600" s="4">
        <v>40</v>
      </c>
      <c r="C600" s="4" t="s">
        <v>11</v>
      </c>
      <c r="D600" s="14">
        <v>2</v>
      </c>
      <c r="E600" s="29" cm="1">
        <f t="array" ref="E6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600" s="12">
        <v>2</v>
      </c>
      <c r="G600" s="16">
        <f>IF(t_SuiviCommandes[[#This Row],[NB pièces]]&lt;MIN(plage),MIN(plage),MAX(plage))</f>
        <v>3</v>
      </c>
      <c r="H600" s="26">
        <v>43466</v>
      </c>
    </row>
    <row r="601" spans="1:8" ht="24.75" customHeight="1" x14ac:dyDescent="0.2">
      <c r="A601" s="22" t="s">
        <v>7</v>
      </c>
      <c r="B601" s="4">
        <v>40</v>
      </c>
      <c r="C601" s="4" t="s">
        <v>11</v>
      </c>
      <c r="D601" s="14">
        <v>3</v>
      </c>
      <c r="E601" s="29" cm="1">
        <f t="array" ref="E6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601" s="12">
        <v>2</v>
      </c>
      <c r="G601" s="16">
        <f>IF(t_SuiviCommandes[[#This Row],[NB pièces]]&lt;MIN(plage),MIN(plage),MAX(plage))</f>
        <v>3</v>
      </c>
      <c r="H601" s="26">
        <v>43466</v>
      </c>
    </row>
    <row r="602" spans="1:8" ht="24.75" customHeight="1" x14ac:dyDescent="0.2">
      <c r="A602" s="22" t="s">
        <v>7</v>
      </c>
      <c r="B602" s="4">
        <v>50</v>
      </c>
      <c r="C602" s="4" t="s">
        <v>11</v>
      </c>
      <c r="D602" s="14">
        <v>2</v>
      </c>
      <c r="E602" s="29" cm="1">
        <f t="array" ref="E6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02" s="12">
        <v>2</v>
      </c>
      <c r="G602" s="16">
        <f>IF(t_SuiviCommandes[[#This Row],[NB pièces]]&lt;MIN(plage),MIN(plage),MAX(plage))</f>
        <v>3</v>
      </c>
      <c r="H602" s="26">
        <v>43466</v>
      </c>
    </row>
    <row r="603" spans="1:8" ht="24.75" customHeight="1" x14ac:dyDescent="0.2">
      <c r="A603" s="22" t="s">
        <v>7</v>
      </c>
      <c r="B603" s="4">
        <v>50</v>
      </c>
      <c r="C603" s="4" t="s">
        <v>11</v>
      </c>
      <c r="D603" s="14">
        <v>4</v>
      </c>
      <c r="E603" s="29" cm="1">
        <f t="array" ref="E6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03" s="12">
        <v>2</v>
      </c>
      <c r="G603" s="16">
        <f>IF(t_SuiviCommandes[[#This Row],[NB pièces]]&lt;MIN(plage),MIN(plage),MAX(plage))</f>
        <v>3</v>
      </c>
      <c r="H603" s="26">
        <v>43466</v>
      </c>
    </row>
    <row r="604" spans="1:8" ht="24.75" customHeight="1" x14ac:dyDescent="0.2">
      <c r="A604" s="22" t="s">
        <v>7</v>
      </c>
      <c r="B604" s="4">
        <v>40</v>
      </c>
      <c r="C604" s="4" t="s">
        <v>11</v>
      </c>
      <c r="D604" s="14">
        <v>2</v>
      </c>
      <c r="E604" s="29" t="e" cm="1" vm="1">
        <f t="array" ref="E6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04" s="12">
        <v>3</v>
      </c>
      <c r="G604" s="16" t="e" vm="2">
        <f>IF(t_SuiviCommandes[[#This Row],[NB pièces]]&lt;MIN(plage),MIN(plage),MAX(plage))</f>
        <v>#VALUE!</v>
      </c>
      <c r="H604" s="26">
        <v>43466</v>
      </c>
    </row>
    <row r="605" spans="1:8" ht="24.75" customHeight="1" x14ac:dyDescent="0.2">
      <c r="A605" s="22" t="s">
        <v>7</v>
      </c>
      <c r="B605" s="4">
        <v>26</v>
      </c>
      <c r="C605" s="4" t="s">
        <v>11</v>
      </c>
      <c r="D605" s="14">
        <v>1</v>
      </c>
      <c r="E605" s="29" cm="1">
        <f t="array" ref="E6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05" s="12">
        <v>0</v>
      </c>
      <c r="G605" s="16">
        <f>IF(t_SuiviCommandes[[#This Row],[NB pièces]]&lt;MIN(plage),MIN(plage),MAX(plage))</f>
        <v>1</v>
      </c>
      <c r="H605" s="26">
        <v>43466</v>
      </c>
    </row>
    <row r="606" spans="1:8" ht="24.75" customHeight="1" x14ac:dyDescent="0.2">
      <c r="A606" s="22" t="s">
        <v>7</v>
      </c>
      <c r="B606" s="4">
        <v>50</v>
      </c>
      <c r="C606" s="4" t="s">
        <v>11</v>
      </c>
      <c r="D606" s="14">
        <v>4</v>
      </c>
      <c r="E606" s="29" cm="1">
        <f t="array" ref="E6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06" s="12">
        <v>1</v>
      </c>
      <c r="G606" s="16">
        <f>IF(t_SuiviCommandes[[#This Row],[NB pièces]]&lt;MIN(plage),MIN(plage),MAX(plage))</f>
        <v>3</v>
      </c>
      <c r="H606" s="26">
        <v>43466</v>
      </c>
    </row>
    <row r="607" spans="1:8" ht="24.75" customHeight="1" x14ac:dyDescent="0.2">
      <c r="A607" s="22" t="s">
        <v>8</v>
      </c>
      <c r="B607" s="4">
        <v>40</v>
      </c>
      <c r="C607" s="4" t="s">
        <v>11</v>
      </c>
      <c r="D607" s="14">
        <v>1</v>
      </c>
      <c r="E607" s="29" cm="1">
        <f t="array" ref="E6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607" s="12">
        <v>2</v>
      </c>
      <c r="G607" s="16">
        <f>IF(t_SuiviCommandes[[#This Row],[NB pièces]]&lt;MIN(plage),MIN(plage),MAX(plage))</f>
        <v>2</v>
      </c>
      <c r="H607" s="26">
        <v>43466</v>
      </c>
    </row>
    <row r="608" spans="1:8" ht="24.75" customHeight="1" x14ac:dyDescent="0.2">
      <c r="A608" s="22" t="s">
        <v>7</v>
      </c>
      <c r="B608" s="4">
        <v>40</v>
      </c>
      <c r="C608" s="4" t="s">
        <v>11</v>
      </c>
      <c r="D608" s="14">
        <v>2</v>
      </c>
      <c r="E608" s="29" cm="1">
        <f t="array" ref="E6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608" s="12">
        <v>2</v>
      </c>
      <c r="G608" s="16">
        <f>IF(t_SuiviCommandes[[#This Row],[NB pièces]]&lt;MIN(plage),MIN(plage),MAX(plage))</f>
        <v>3</v>
      </c>
      <c r="H608" s="26">
        <v>43466</v>
      </c>
    </row>
    <row r="609" spans="1:8" ht="24.75" customHeight="1" x14ac:dyDescent="0.2">
      <c r="A609" s="22" t="s">
        <v>7</v>
      </c>
      <c r="B609" s="4">
        <v>50</v>
      </c>
      <c r="C609" s="4" t="s">
        <v>11</v>
      </c>
      <c r="D609" s="14">
        <v>1</v>
      </c>
      <c r="E609" s="29" cm="1">
        <f t="array" ref="E6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609" s="12">
        <v>0</v>
      </c>
      <c r="G609" s="16">
        <f>IF(t_SuiviCommandes[[#This Row],[NB pièces]]&lt;MIN(plage),MIN(plage),MAX(plage))</f>
        <v>1</v>
      </c>
      <c r="H609" s="26">
        <v>43466</v>
      </c>
    </row>
    <row r="610" spans="1:8" ht="24.75" customHeight="1" x14ac:dyDescent="0.2">
      <c r="A610" s="22" t="s">
        <v>7</v>
      </c>
      <c r="B610" s="4">
        <v>50</v>
      </c>
      <c r="C610" s="4" t="s">
        <v>11</v>
      </c>
      <c r="D610" s="14">
        <v>1</v>
      </c>
      <c r="E610" s="29" cm="1">
        <f t="array" ref="E6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610" s="12">
        <v>2</v>
      </c>
      <c r="G610" s="16">
        <f>IF(t_SuiviCommandes[[#This Row],[NB pièces]]&lt;MIN(plage),MIN(plage),MAX(plage))</f>
        <v>2</v>
      </c>
      <c r="H610" s="26">
        <v>43466</v>
      </c>
    </row>
    <row r="611" spans="1:8" ht="24.75" customHeight="1" x14ac:dyDescent="0.2">
      <c r="A611" s="22" t="s">
        <v>7</v>
      </c>
      <c r="B611" s="4">
        <v>100</v>
      </c>
      <c r="C611" s="4" t="s">
        <v>11</v>
      </c>
      <c r="D611" s="14">
        <v>14</v>
      </c>
      <c r="E611" s="29" cm="1">
        <f t="array" ref="E6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611" s="12">
        <v>0</v>
      </c>
      <c r="G611" s="16">
        <f>IF(t_SuiviCommandes[[#This Row],[NB pièces]]&lt;MIN(plage),MIN(plage),MAX(plage))</f>
        <v>1</v>
      </c>
      <c r="H611" s="26">
        <v>43466</v>
      </c>
    </row>
    <row r="612" spans="1:8" ht="24.75" customHeight="1" x14ac:dyDescent="0.2">
      <c r="A612" s="22" t="s">
        <v>7</v>
      </c>
      <c r="B612" s="4">
        <v>78</v>
      </c>
      <c r="C612" s="4" t="s">
        <v>11</v>
      </c>
      <c r="D612" s="14">
        <v>1</v>
      </c>
      <c r="E612" s="29" cm="1">
        <f t="array" ref="E6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612" s="12">
        <v>0</v>
      </c>
      <c r="G612" s="16">
        <f>IF(t_SuiviCommandes[[#This Row],[NB pièces]]&lt;MIN(plage),MIN(plage),MAX(plage))</f>
        <v>1</v>
      </c>
      <c r="H612" s="26">
        <v>43466</v>
      </c>
    </row>
    <row r="613" spans="1:8" ht="24.75" customHeight="1" x14ac:dyDescent="0.2">
      <c r="A613" s="22" t="s">
        <v>8</v>
      </c>
      <c r="B613" s="4">
        <v>50</v>
      </c>
      <c r="C613" s="4" t="s">
        <v>11</v>
      </c>
      <c r="D613" s="14">
        <v>1</v>
      </c>
      <c r="E613" s="29" cm="1">
        <f t="array" ref="E6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613" s="12">
        <v>2</v>
      </c>
      <c r="G613" s="16">
        <f>IF(t_SuiviCommandes[[#This Row],[NB pièces]]&lt;MIN(plage),MIN(plage),MAX(plage))</f>
        <v>2</v>
      </c>
      <c r="H613" s="26">
        <v>43466</v>
      </c>
    </row>
    <row r="614" spans="1:8" ht="24.75" customHeight="1" x14ac:dyDescent="0.2">
      <c r="A614" s="22" t="s">
        <v>7</v>
      </c>
      <c r="B614" s="4">
        <v>50</v>
      </c>
      <c r="C614" s="4" t="s">
        <v>11</v>
      </c>
      <c r="D614" s="14">
        <v>3</v>
      </c>
      <c r="E614" s="29" cm="1">
        <f t="array" ref="E6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14" s="12">
        <v>2</v>
      </c>
      <c r="G614" s="16">
        <f>IF(t_SuiviCommandes[[#This Row],[NB pièces]]&lt;MIN(plage),MIN(plage),MAX(plage))</f>
        <v>3</v>
      </c>
      <c r="H614" s="26">
        <v>43466</v>
      </c>
    </row>
    <row r="615" spans="1:8" ht="24.75" customHeight="1" x14ac:dyDescent="0.2">
      <c r="A615" s="22" t="s">
        <v>8</v>
      </c>
      <c r="B615" s="4">
        <v>50</v>
      </c>
      <c r="C615" s="4" t="s">
        <v>11</v>
      </c>
      <c r="D615" s="14">
        <v>3</v>
      </c>
      <c r="E615" s="29" cm="1">
        <f t="array" ref="E6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615" s="12">
        <v>1</v>
      </c>
      <c r="G615" s="16">
        <f>IF(t_SuiviCommandes[[#This Row],[NB pièces]]&lt;MIN(plage),MIN(plage),MAX(plage))</f>
        <v>3</v>
      </c>
      <c r="H615" s="26">
        <v>43466</v>
      </c>
    </row>
    <row r="616" spans="1:8" ht="24.75" customHeight="1" x14ac:dyDescent="0.2">
      <c r="A616" s="22" t="s">
        <v>8</v>
      </c>
      <c r="B616" s="4">
        <v>26</v>
      </c>
      <c r="C616" s="4" t="s">
        <v>11</v>
      </c>
      <c r="D616" s="14">
        <v>1</v>
      </c>
      <c r="E616" s="29" cm="1">
        <f t="array" ref="E6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616" s="12">
        <v>0</v>
      </c>
      <c r="G616" s="16">
        <f>IF(t_SuiviCommandes[[#This Row],[NB pièces]]&lt;MIN(plage),MIN(plage),MAX(plage))</f>
        <v>1</v>
      </c>
      <c r="H616" s="26">
        <v>43466</v>
      </c>
    </row>
    <row r="617" spans="1:8" ht="24.75" customHeight="1" x14ac:dyDescent="0.2">
      <c r="A617" s="22" t="s">
        <v>8</v>
      </c>
      <c r="B617" s="4">
        <v>50</v>
      </c>
      <c r="C617" s="4" t="s">
        <v>11</v>
      </c>
      <c r="D617" s="14">
        <v>2</v>
      </c>
      <c r="E617" s="29" cm="1">
        <f t="array" ref="E6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617" s="12">
        <v>1</v>
      </c>
      <c r="G617" s="16">
        <f>IF(t_SuiviCommandes[[#This Row],[NB pièces]]&lt;MIN(plage),MIN(plage),MAX(plage))</f>
        <v>3</v>
      </c>
      <c r="H617" s="26">
        <v>43466</v>
      </c>
    </row>
    <row r="618" spans="1:8" ht="24.75" customHeight="1" x14ac:dyDescent="0.2">
      <c r="A618" s="22" t="s">
        <v>7</v>
      </c>
      <c r="B618" s="4">
        <v>50</v>
      </c>
      <c r="C618" s="4" t="s">
        <v>11</v>
      </c>
      <c r="D618" s="14">
        <v>2</v>
      </c>
      <c r="E618" s="29" cm="1">
        <f t="array" ref="E6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18" s="12">
        <v>1</v>
      </c>
      <c r="G618" s="16">
        <f>IF(t_SuiviCommandes[[#This Row],[NB pièces]]&lt;MIN(plage),MIN(plage),MAX(plage))</f>
        <v>3</v>
      </c>
      <c r="H618" s="26">
        <v>43466</v>
      </c>
    </row>
    <row r="619" spans="1:8" ht="24.75" customHeight="1" x14ac:dyDescent="0.2">
      <c r="A619" s="22" t="s">
        <v>8</v>
      </c>
      <c r="B619" s="4">
        <v>50</v>
      </c>
      <c r="C619" s="4" t="s">
        <v>11</v>
      </c>
      <c r="D619" s="14">
        <v>2</v>
      </c>
      <c r="E619" s="29" cm="1">
        <f t="array" ref="E6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619" s="12">
        <v>1</v>
      </c>
      <c r="G619" s="16">
        <f>IF(t_SuiviCommandes[[#This Row],[NB pièces]]&lt;MIN(plage),MIN(plage),MAX(plage))</f>
        <v>3</v>
      </c>
      <c r="H619" s="26">
        <v>43466</v>
      </c>
    </row>
    <row r="620" spans="1:8" ht="24.75" customHeight="1" x14ac:dyDescent="0.2">
      <c r="A620" s="22" t="s">
        <v>8</v>
      </c>
      <c r="B620" s="4">
        <v>50</v>
      </c>
      <c r="C620" s="4" t="s">
        <v>11</v>
      </c>
      <c r="D620" s="14">
        <v>1</v>
      </c>
      <c r="E620" s="29" cm="1">
        <f t="array" ref="E6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29</v>
      </c>
      <c r="F620" s="12">
        <v>1</v>
      </c>
      <c r="G620" s="16">
        <f>IF(t_SuiviCommandes[[#This Row],[NB pièces]]&lt;MIN(plage),MIN(plage),MAX(plage))</f>
        <v>2</v>
      </c>
      <c r="H620" s="26">
        <v>43466</v>
      </c>
    </row>
    <row r="621" spans="1:8" ht="24.75" customHeight="1" x14ac:dyDescent="0.2">
      <c r="A621" s="22" t="s">
        <v>8</v>
      </c>
      <c r="B621" s="4">
        <v>100</v>
      </c>
      <c r="C621" s="4" t="s">
        <v>11</v>
      </c>
      <c r="D621" s="14">
        <v>1</v>
      </c>
      <c r="E621" s="29" cm="1">
        <f t="array" ref="E6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36</v>
      </c>
      <c r="F621" s="12">
        <v>1</v>
      </c>
      <c r="G621" s="16">
        <f>IF(t_SuiviCommandes[[#This Row],[NB pièces]]&lt;MIN(plage),MIN(plage),MAX(plage))</f>
        <v>2</v>
      </c>
      <c r="H621" s="26">
        <v>43466</v>
      </c>
    </row>
    <row r="622" spans="1:8" ht="24.75" customHeight="1" x14ac:dyDescent="0.2">
      <c r="A622" s="22" t="s">
        <v>7</v>
      </c>
      <c r="B622" s="4">
        <v>100</v>
      </c>
      <c r="C622" s="4" t="s">
        <v>11</v>
      </c>
      <c r="D622" s="14">
        <v>1</v>
      </c>
      <c r="E622" s="29" cm="1">
        <f t="array" ref="E6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622" s="12">
        <v>1</v>
      </c>
      <c r="G622" s="16">
        <f>IF(t_SuiviCommandes[[#This Row],[NB pièces]]&lt;MIN(plage),MIN(plage),MAX(plage))</f>
        <v>2</v>
      </c>
      <c r="H622" s="26">
        <v>43466</v>
      </c>
    </row>
    <row r="623" spans="1:8" ht="24.75" customHeight="1" x14ac:dyDescent="0.2">
      <c r="A623" s="22" t="s">
        <v>8</v>
      </c>
      <c r="B623" s="4">
        <v>40</v>
      </c>
      <c r="C623" s="4" t="s">
        <v>11</v>
      </c>
      <c r="D623" s="14">
        <v>2</v>
      </c>
      <c r="E623" s="29" cm="1">
        <f t="array" ref="E6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623" s="12">
        <v>2</v>
      </c>
      <c r="G623" s="16">
        <f>IF(t_SuiviCommandes[[#This Row],[NB pièces]]&lt;MIN(plage),MIN(plage),MAX(plage))</f>
        <v>3</v>
      </c>
      <c r="H623" s="26">
        <v>43466</v>
      </c>
    </row>
    <row r="624" spans="1:8" ht="24.75" customHeight="1" x14ac:dyDescent="0.2">
      <c r="A624" s="22" t="s">
        <v>8</v>
      </c>
      <c r="B624" s="4">
        <v>40</v>
      </c>
      <c r="C624" s="4" t="s">
        <v>11</v>
      </c>
      <c r="D624" s="14">
        <v>3</v>
      </c>
      <c r="E624" s="29" t="e" cm="1" vm="1">
        <f t="array" ref="E6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24" s="12">
        <v>3</v>
      </c>
      <c r="G624" s="16" t="e" vm="2">
        <f>IF(t_SuiviCommandes[[#This Row],[NB pièces]]&lt;MIN(plage),MIN(plage),MAX(plage))</f>
        <v>#VALUE!</v>
      </c>
      <c r="H624" s="26">
        <v>43466</v>
      </c>
    </row>
    <row r="625" spans="1:8" ht="24.75" customHeight="1" x14ac:dyDescent="0.2">
      <c r="A625" s="22" t="s">
        <v>8</v>
      </c>
      <c r="B625" s="4">
        <v>40</v>
      </c>
      <c r="C625" s="4" t="s">
        <v>11</v>
      </c>
      <c r="D625" s="14">
        <v>3</v>
      </c>
      <c r="E625" s="29" cm="1">
        <f t="array" ref="E6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625" s="12">
        <v>2</v>
      </c>
      <c r="G625" s="16">
        <f>IF(t_SuiviCommandes[[#This Row],[NB pièces]]&lt;MIN(plage),MIN(plage),MAX(plage))</f>
        <v>3</v>
      </c>
      <c r="H625" s="26">
        <v>43466</v>
      </c>
    </row>
    <row r="626" spans="1:8" ht="24.75" customHeight="1" x14ac:dyDescent="0.2">
      <c r="A626" s="22" t="s">
        <v>8</v>
      </c>
      <c r="B626" s="4">
        <v>78</v>
      </c>
      <c r="C626" s="4" t="s">
        <v>11</v>
      </c>
      <c r="D626" s="14">
        <v>1</v>
      </c>
      <c r="E626" s="29" t="e" cm="1" vm="1">
        <f t="array" ref="E6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26" s="12">
        <v>4</v>
      </c>
      <c r="G626" s="16" t="e" vm="2">
        <f>IF(t_SuiviCommandes[[#This Row],[NB pièces]]&lt;MIN(plage),MIN(plage),MAX(plage))</f>
        <v>#VALUE!</v>
      </c>
      <c r="H626" s="26">
        <v>43466</v>
      </c>
    </row>
    <row r="627" spans="1:8" ht="24.75" customHeight="1" x14ac:dyDescent="0.2">
      <c r="A627" s="22" t="s">
        <v>7</v>
      </c>
      <c r="B627" s="4">
        <v>78</v>
      </c>
      <c r="C627" s="4" t="s">
        <v>11</v>
      </c>
      <c r="D627" s="14">
        <v>2</v>
      </c>
      <c r="E627" s="29" t="e" cm="1" vm="1">
        <f t="array" ref="E6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27" s="12">
        <v>4</v>
      </c>
      <c r="G627" s="16" t="e" vm="2">
        <f>IF(t_SuiviCommandes[[#This Row],[NB pièces]]&lt;MIN(plage),MIN(plage),MAX(plage))</f>
        <v>#VALUE!</v>
      </c>
      <c r="H627" s="26">
        <v>43466</v>
      </c>
    </row>
    <row r="628" spans="1:8" ht="24.75" customHeight="1" x14ac:dyDescent="0.2">
      <c r="A628" s="22" t="s">
        <v>7</v>
      </c>
      <c r="B628" s="4">
        <v>100</v>
      </c>
      <c r="C628" s="4" t="s">
        <v>11</v>
      </c>
      <c r="D628" s="14">
        <v>3</v>
      </c>
      <c r="E628" s="29" cm="1">
        <f t="array" ref="E6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628" s="12">
        <v>2</v>
      </c>
      <c r="G628" s="16">
        <f>IF(t_SuiviCommandes[[#This Row],[NB pièces]]&lt;MIN(plage),MIN(plage),MAX(plage))</f>
        <v>3</v>
      </c>
      <c r="H628" s="26">
        <v>43466</v>
      </c>
    </row>
    <row r="629" spans="1:8" ht="24.75" customHeight="1" x14ac:dyDescent="0.2">
      <c r="A629" s="22" t="s">
        <v>7</v>
      </c>
      <c r="B629" s="4">
        <v>50</v>
      </c>
      <c r="C629" s="4" t="s">
        <v>11</v>
      </c>
      <c r="D629" s="14">
        <v>3</v>
      </c>
      <c r="E629" s="29" t="e" cm="1" vm="1">
        <f t="array" ref="E6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29" s="12">
        <v>3</v>
      </c>
      <c r="G629" s="16" t="e" vm="2">
        <f>IF(t_SuiviCommandes[[#This Row],[NB pièces]]&lt;MIN(plage),MIN(plage),MAX(plage))</f>
        <v>#VALUE!</v>
      </c>
      <c r="H629" s="26">
        <v>43466</v>
      </c>
    </row>
    <row r="630" spans="1:8" ht="24.75" customHeight="1" x14ac:dyDescent="0.2">
      <c r="A630" s="22" t="s">
        <v>7</v>
      </c>
      <c r="B630" s="4">
        <v>50</v>
      </c>
      <c r="C630" s="4" t="s">
        <v>11</v>
      </c>
      <c r="D630" s="14">
        <v>1</v>
      </c>
      <c r="E630" s="29" cm="1">
        <f t="array" ref="E6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630" s="12">
        <v>0</v>
      </c>
      <c r="G630" s="16">
        <f>IF(t_SuiviCommandes[[#This Row],[NB pièces]]&lt;MIN(plage),MIN(plage),MAX(plage))</f>
        <v>1</v>
      </c>
      <c r="H630" s="26">
        <v>43466</v>
      </c>
    </row>
    <row r="631" spans="1:8" ht="24.75" customHeight="1" x14ac:dyDescent="0.2">
      <c r="A631" s="22" t="s">
        <v>7</v>
      </c>
      <c r="B631" s="4">
        <v>50</v>
      </c>
      <c r="C631" s="4" t="s">
        <v>11</v>
      </c>
      <c r="D631" s="14">
        <v>4</v>
      </c>
      <c r="E631" s="29" cm="1">
        <f t="array" ref="E6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31" s="12">
        <v>1</v>
      </c>
      <c r="G631" s="16">
        <f>IF(t_SuiviCommandes[[#This Row],[NB pièces]]&lt;MIN(plage),MIN(plage),MAX(plage))</f>
        <v>3</v>
      </c>
      <c r="H631" s="26">
        <v>43466</v>
      </c>
    </row>
    <row r="632" spans="1:8" ht="24.75" customHeight="1" x14ac:dyDescent="0.2">
      <c r="A632" s="22" t="s">
        <v>7</v>
      </c>
      <c r="B632" s="4">
        <v>50</v>
      </c>
      <c r="C632" s="4" t="s">
        <v>11</v>
      </c>
      <c r="D632" s="14">
        <v>5</v>
      </c>
      <c r="E632" s="29" cm="1">
        <f t="array" ref="E6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32" s="12">
        <v>1</v>
      </c>
      <c r="G632" s="16">
        <f>IF(t_SuiviCommandes[[#This Row],[NB pièces]]&lt;MIN(plage),MIN(plage),MAX(plage))</f>
        <v>3</v>
      </c>
      <c r="H632" s="26">
        <v>43466</v>
      </c>
    </row>
    <row r="633" spans="1:8" ht="24.75" customHeight="1" x14ac:dyDescent="0.2">
      <c r="A633" s="22" t="s">
        <v>7</v>
      </c>
      <c r="B633" s="4">
        <v>50</v>
      </c>
      <c r="C633" s="4" t="s">
        <v>11</v>
      </c>
      <c r="D633" s="14">
        <v>4</v>
      </c>
      <c r="E633" s="29" cm="1">
        <f t="array" ref="E6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33" s="12">
        <v>2</v>
      </c>
      <c r="G633" s="16">
        <f>IF(t_SuiviCommandes[[#This Row],[NB pièces]]&lt;MIN(plage),MIN(plage),MAX(plage))</f>
        <v>3</v>
      </c>
      <c r="H633" s="26">
        <v>43466</v>
      </c>
    </row>
    <row r="634" spans="1:8" ht="24.75" customHeight="1" x14ac:dyDescent="0.2">
      <c r="A634" s="22" t="s">
        <v>7</v>
      </c>
      <c r="B634" s="4">
        <v>50</v>
      </c>
      <c r="C634" s="4" t="s">
        <v>11</v>
      </c>
      <c r="D634" s="14">
        <v>3</v>
      </c>
      <c r="E634" s="29" cm="1">
        <f t="array" ref="E6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34" s="12">
        <v>1</v>
      </c>
      <c r="G634" s="16">
        <f>IF(t_SuiviCommandes[[#This Row],[NB pièces]]&lt;MIN(plage),MIN(plage),MAX(plage))</f>
        <v>3</v>
      </c>
      <c r="H634" s="26">
        <v>43466</v>
      </c>
    </row>
    <row r="635" spans="1:8" ht="24.75" customHeight="1" x14ac:dyDescent="0.2">
      <c r="A635" s="22" t="s">
        <v>7</v>
      </c>
      <c r="B635" s="4">
        <v>50</v>
      </c>
      <c r="C635" s="4" t="s">
        <v>11</v>
      </c>
      <c r="D635" s="14">
        <v>3</v>
      </c>
      <c r="E635" s="29" cm="1">
        <f t="array" ref="E6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35" s="12">
        <v>1</v>
      </c>
      <c r="G635" s="16">
        <f>IF(t_SuiviCommandes[[#This Row],[NB pièces]]&lt;MIN(plage),MIN(plage),MAX(plage))</f>
        <v>3</v>
      </c>
      <c r="H635" s="26">
        <v>43466</v>
      </c>
    </row>
    <row r="636" spans="1:8" ht="24.75" customHeight="1" x14ac:dyDescent="0.2">
      <c r="A636" s="22" t="s">
        <v>7</v>
      </c>
      <c r="B636" s="4">
        <v>40</v>
      </c>
      <c r="C636" s="4" t="s">
        <v>11</v>
      </c>
      <c r="D636" s="14">
        <v>0.5</v>
      </c>
      <c r="E636" s="29" cm="1">
        <f t="array" ref="E6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636" s="12">
        <v>0</v>
      </c>
      <c r="G636" s="16">
        <f>IF(t_SuiviCommandes[[#This Row],[NB pièces]]&lt;MIN(plage),MIN(plage),MAX(plage))</f>
        <v>1</v>
      </c>
      <c r="H636" s="26">
        <v>43466</v>
      </c>
    </row>
    <row r="637" spans="1:8" ht="24.75" customHeight="1" x14ac:dyDescent="0.2">
      <c r="A637" s="22" t="s">
        <v>8</v>
      </c>
      <c r="B637" s="4">
        <v>50</v>
      </c>
      <c r="C637" s="4" t="s">
        <v>11</v>
      </c>
      <c r="D637" s="14">
        <v>2</v>
      </c>
      <c r="E637" s="29" cm="1">
        <f t="array" ref="E6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637" s="12">
        <v>1</v>
      </c>
      <c r="G637" s="16">
        <f>IF(t_SuiviCommandes[[#This Row],[NB pièces]]&lt;MIN(plage),MIN(plage),MAX(plage))</f>
        <v>3</v>
      </c>
      <c r="H637" s="26">
        <v>43466</v>
      </c>
    </row>
    <row r="638" spans="1:8" ht="24.75" customHeight="1" x14ac:dyDescent="0.2">
      <c r="A638" s="22" t="s">
        <v>7</v>
      </c>
      <c r="B638" s="4">
        <v>50</v>
      </c>
      <c r="C638" s="4" t="s">
        <v>11</v>
      </c>
      <c r="D638" s="14">
        <v>3</v>
      </c>
      <c r="E638" s="29" cm="1">
        <f t="array" ref="E6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38" s="12">
        <v>1</v>
      </c>
      <c r="G638" s="16">
        <f>IF(t_SuiviCommandes[[#This Row],[NB pièces]]&lt;MIN(plage),MIN(plage),MAX(plage))</f>
        <v>3</v>
      </c>
      <c r="H638" s="26">
        <v>43466</v>
      </c>
    </row>
    <row r="639" spans="1:8" ht="24.75" customHeight="1" x14ac:dyDescent="0.2">
      <c r="A639" s="22" t="s">
        <v>7</v>
      </c>
      <c r="B639" s="4">
        <v>50</v>
      </c>
      <c r="C639" s="4" t="s">
        <v>11</v>
      </c>
      <c r="D639" s="14">
        <v>7</v>
      </c>
      <c r="E639" s="29" cm="1">
        <f t="array" ref="E6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39" s="12">
        <v>2</v>
      </c>
      <c r="G639" s="16">
        <f>IF(t_SuiviCommandes[[#This Row],[NB pièces]]&lt;MIN(plage),MIN(plage),MAX(plage))</f>
        <v>3</v>
      </c>
      <c r="H639" s="26">
        <v>43466</v>
      </c>
    </row>
    <row r="640" spans="1:8" ht="24.75" customHeight="1" x14ac:dyDescent="0.2">
      <c r="A640" s="22" t="s">
        <v>8</v>
      </c>
      <c r="B640" s="4">
        <v>26</v>
      </c>
      <c r="C640" s="4" t="s">
        <v>11</v>
      </c>
      <c r="D640" s="14">
        <v>1</v>
      </c>
      <c r="E640" s="29" cm="1">
        <f t="array" ref="E6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640" s="12">
        <v>0</v>
      </c>
      <c r="G640" s="16">
        <f>IF(t_SuiviCommandes[[#This Row],[NB pièces]]&lt;MIN(plage),MIN(plage),MAX(plage))</f>
        <v>1</v>
      </c>
      <c r="H640" s="26">
        <v>43466</v>
      </c>
    </row>
    <row r="641" spans="1:8" ht="24.75" customHeight="1" x14ac:dyDescent="0.2">
      <c r="A641" s="22" t="s">
        <v>8</v>
      </c>
      <c r="B641" s="4">
        <v>50</v>
      </c>
      <c r="C641" s="4" t="s">
        <v>11</v>
      </c>
      <c r="D641" s="14">
        <v>1</v>
      </c>
      <c r="E641" s="29" cm="1">
        <f t="array" ref="E6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641" s="12">
        <v>0</v>
      </c>
      <c r="G641" s="16">
        <f>IF(t_SuiviCommandes[[#This Row],[NB pièces]]&lt;MIN(plage),MIN(plage),MAX(plage))</f>
        <v>1</v>
      </c>
      <c r="H641" s="26">
        <v>43466</v>
      </c>
    </row>
    <row r="642" spans="1:8" ht="24.75" customHeight="1" x14ac:dyDescent="0.2">
      <c r="A642" s="22" t="s">
        <v>8</v>
      </c>
      <c r="B642" s="4">
        <v>100</v>
      </c>
      <c r="C642" s="4" t="s">
        <v>11</v>
      </c>
      <c r="D642" s="14">
        <v>1</v>
      </c>
      <c r="E642" s="29" cm="1">
        <f t="array" ref="E6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642" s="12">
        <v>0</v>
      </c>
      <c r="G642" s="16">
        <f>IF(t_SuiviCommandes[[#This Row],[NB pièces]]&lt;MIN(plage),MIN(plage),MAX(plage))</f>
        <v>1</v>
      </c>
      <c r="H642" s="26">
        <v>43466</v>
      </c>
    </row>
    <row r="643" spans="1:8" ht="24.75" customHeight="1" x14ac:dyDescent="0.2">
      <c r="A643" s="22" t="s">
        <v>8</v>
      </c>
      <c r="B643" s="4">
        <v>78</v>
      </c>
      <c r="C643" s="4" t="s">
        <v>11</v>
      </c>
      <c r="D643" s="14">
        <v>1</v>
      </c>
      <c r="E643" s="29" t="e" cm="1" vm="1">
        <f t="array" ref="E6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43" s="12">
        <v>3</v>
      </c>
      <c r="G643" s="16" t="e" vm="2">
        <f>IF(t_SuiviCommandes[[#This Row],[NB pièces]]&lt;MIN(plage),MIN(plage),MAX(plage))</f>
        <v>#VALUE!</v>
      </c>
      <c r="H643" s="26">
        <v>43466</v>
      </c>
    </row>
    <row r="644" spans="1:8" ht="24.75" customHeight="1" x14ac:dyDescent="0.2">
      <c r="A644" s="22" t="s">
        <v>7</v>
      </c>
      <c r="B644" s="4">
        <v>78</v>
      </c>
      <c r="C644" s="4" t="s">
        <v>11</v>
      </c>
      <c r="D644" s="14">
        <v>1</v>
      </c>
      <c r="E644" s="29" t="e" cm="1" vm="1">
        <f t="array" ref="E6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44" s="12">
        <v>3</v>
      </c>
      <c r="G644" s="16" t="e" vm="2">
        <f>IF(t_SuiviCommandes[[#This Row],[NB pièces]]&lt;MIN(plage),MIN(plage),MAX(plage))</f>
        <v>#VALUE!</v>
      </c>
      <c r="H644" s="26">
        <v>43466</v>
      </c>
    </row>
    <row r="645" spans="1:8" ht="24.75" customHeight="1" x14ac:dyDescent="0.2">
      <c r="A645" s="22" t="s">
        <v>8</v>
      </c>
      <c r="B645" s="4">
        <v>78</v>
      </c>
      <c r="C645" s="4" t="s">
        <v>11</v>
      </c>
      <c r="D645" s="14">
        <v>3</v>
      </c>
      <c r="E645" s="29" t="e" cm="1" vm="1">
        <f t="array" ref="E6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45" s="12">
        <v>3</v>
      </c>
      <c r="G645" s="16" t="e" vm="2">
        <f>IF(t_SuiviCommandes[[#This Row],[NB pièces]]&lt;MIN(plage),MIN(plage),MAX(plage))</f>
        <v>#VALUE!</v>
      </c>
      <c r="H645" s="26">
        <v>43466</v>
      </c>
    </row>
    <row r="646" spans="1:8" ht="24.75" customHeight="1" x14ac:dyDescent="0.2">
      <c r="A646" s="22" t="s">
        <v>7</v>
      </c>
      <c r="B646" s="4">
        <v>50</v>
      </c>
      <c r="C646" s="4" t="s">
        <v>11</v>
      </c>
      <c r="D646" s="14">
        <v>5</v>
      </c>
      <c r="E646" s="29" cm="1">
        <f t="array" ref="E6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46" s="12">
        <v>1</v>
      </c>
      <c r="G646" s="16">
        <f>IF(t_SuiviCommandes[[#This Row],[NB pièces]]&lt;MIN(plage),MIN(plage),MAX(plage))</f>
        <v>3</v>
      </c>
      <c r="H646" s="26">
        <v>43466</v>
      </c>
    </row>
    <row r="647" spans="1:8" ht="24.75" customHeight="1" x14ac:dyDescent="0.2">
      <c r="A647" s="22" t="s">
        <v>8</v>
      </c>
      <c r="B647" s="4">
        <v>50</v>
      </c>
      <c r="C647" s="4" t="s">
        <v>11</v>
      </c>
      <c r="D647" s="14">
        <v>1</v>
      </c>
      <c r="E647" s="29" cm="1">
        <f t="array" ref="E6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647" s="12">
        <v>2</v>
      </c>
      <c r="G647" s="16">
        <f>IF(t_SuiviCommandes[[#This Row],[NB pièces]]&lt;MIN(plage),MIN(plage),MAX(plage))</f>
        <v>2</v>
      </c>
      <c r="H647" s="26">
        <v>43466</v>
      </c>
    </row>
    <row r="648" spans="1:8" ht="24.75" customHeight="1" x14ac:dyDescent="0.2">
      <c r="A648" s="22" t="s">
        <v>7</v>
      </c>
      <c r="B648" s="4">
        <v>50</v>
      </c>
      <c r="C648" s="4" t="s">
        <v>11</v>
      </c>
      <c r="D648" s="14">
        <v>2</v>
      </c>
      <c r="E648" s="29" cm="1">
        <f t="array" ref="E6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48" s="12">
        <v>2</v>
      </c>
      <c r="G648" s="16">
        <f>IF(t_SuiviCommandes[[#This Row],[NB pièces]]&lt;MIN(plage),MIN(plage),MAX(plage))</f>
        <v>3</v>
      </c>
      <c r="H648" s="26">
        <v>43466</v>
      </c>
    </row>
    <row r="649" spans="1:8" ht="24.75" customHeight="1" x14ac:dyDescent="0.2">
      <c r="A649" s="22" t="s">
        <v>7</v>
      </c>
      <c r="B649" s="4">
        <v>50</v>
      </c>
      <c r="C649" s="4" t="s">
        <v>11</v>
      </c>
      <c r="D649" s="14">
        <v>0.5</v>
      </c>
      <c r="E649" s="29" cm="1">
        <f t="array" ref="E6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649" s="12">
        <v>0</v>
      </c>
      <c r="G649" s="16">
        <f>IF(t_SuiviCommandes[[#This Row],[NB pièces]]&lt;MIN(plage),MIN(plage),MAX(plage))</f>
        <v>1</v>
      </c>
      <c r="H649" s="26">
        <v>43466</v>
      </c>
    </row>
    <row r="650" spans="1:8" ht="24.75" customHeight="1" x14ac:dyDescent="0.2">
      <c r="A650" s="22" t="s">
        <v>8</v>
      </c>
      <c r="B650" s="4">
        <v>100</v>
      </c>
      <c r="C650" s="4" t="s">
        <v>11</v>
      </c>
      <c r="D650" s="14">
        <v>1</v>
      </c>
      <c r="E650" s="29" cm="1">
        <f t="array" ref="E6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36</v>
      </c>
      <c r="F650" s="12">
        <v>1</v>
      </c>
      <c r="G650" s="16">
        <f>IF(t_SuiviCommandes[[#This Row],[NB pièces]]&lt;MIN(plage),MIN(plage),MAX(plage))</f>
        <v>2</v>
      </c>
      <c r="H650" s="26">
        <v>43466</v>
      </c>
    </row>
    <row r="651" spans="1:8" ht="24.75" customHeight="1" x14ac:dyDescent="0.2">
      <c r="A651" s="22" t="s">
        <v>7</v>
      </c>
      <c r="B651" s="4">
        <v>100</v>
      </c>
      <c r="C651" s="4" t="s">
        <v>11</v>
      </c>
      <c r="D651" s="14">
        <v>1</v>
      </c>
      <c r="E651" s="29" cm="1">
        <f t="array" ref="E6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651" s="12">
        <v>1</v>
      </c>
      <c r="G651" s="16">
        <f>IF(t_SuiviCommandes[[#This Row],[NB pièces]]&lt;MIN(plage),MIN(plage),MAX(plage))</f>
        <v>2</v>
      </c>
      <c r="H651" s="26">
        <v>43466</v>
      </c>
    </row>
    <row r="652" spans="1:8" ht="24.75" customHeight="1" x14ac:dyDescent="0.2">
      <c r="A652" s="22" t="s">
        <v>7</v>
      </c>
      <c r="B652" s="4">
        <v>100</v>
      </c>
      <c r="C652" s="4" t="s">
        <v>11</v>
      </c>
      <c r="D652" s="14">
        <v>3</v>
      </c>
      <c r="E652" s="29" cm="1">
        <f t="array" ref="E6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652" s="12">
        <v>1</v>
      </c>
      <c r="G652" s="16">
        <f>IF(t_SuiviCommandes[[#This Row],[NB pièces]]&lt;MIN(plage),MIN(plage),MAX(plage))</f>
        <v>3</v>
      </c>
      <c r="H652" s="26">
        <v>43466</v>
      </c>
    </row>
    <row r="653" spans="1:8" ht="24.75" customHeight="1" x14ac:dyDescent="0.2">
      <c r="A653" s="22" t="s">
        <v>8</v>
      </c>
      <c r="B653" s="4">
        <v>50</v>
      </c>
      <c r="C653" s="4" t="s">
        <v>11</v>
      </c>
      <c r="D653" s="14">
        <v>1</v>
      </c>
      <c r="E653" s="29" cm="1">
        <f t="array" ref="E6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653" s="12">
        <v>0</v>
      </c>
      <c r="G653" s="16">
        <f>IF(t_SuiviCommandes[[#This Row],[NB pièces]]&lt;MIN(plage),MIN(plage),MAX(plage))</f>
        <v>1</v>
      </c>
      <c r="H653" s="26">
        <v>43466</v>
      </c>
    </row>
    <row r="654" spans="1:8" ht="24.75" customHeight="1" x14ac:dyDescent="0.2">
      <c r="A654" s="22" t="s">
        <v>7</v>
      </c>
      <c r="B654" s="4">
        <v>50</v>
      </c>
      <c r="C654" s="4" t="s">
        <v>11</v>
      </c>
      <c r="D654" s="14">
        <v>2</v>
      </c>
      <c r="E654" s="29" cm="1">
        <f t="array" ref="E6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54" s="12">
        <v>2</v>
      </c>
      <c r="G654" s="16">
        <f>IF(t_SuiviCommandes[[#This Row],[NB pièces]]&lt;MIN(plage),MIN(plage),MAX(plage))</f>
        <v>3</v>
      </c>
      <c r="H654" s="26">
        <v>43466</v>
      </c>
    </row>
    <row r="655" spans="1:8" ht="24.75" customHeight="1" x14ac:dyDescent="0.2">
      <c r="A655" s="22" t="s">
        <v>7</v>
      </c>
      <c r="B655" s="4">
        <v>40</v>
      </c>
      <c r="C655" s="4" t="s">
        <v>11</v>
      </c>
      <c r="D655" s="14">
        <v>4</v>
      </c>
      <c r="E655" s="29" cm="1">
        <f t="array" ref="E6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655" s="12">
        <v>2</v>
      </c>
      <c r="G655" s="16">
        <f>IF(t_SuiviCommandes[[#This Row],[NB pièces]]&lt;MIN(plage),MIN(plage),MAX(plage))</f>
        <v>3</v>
      </c>
      <c r="H655" s="26">
        <v>43466</v>
      </c>
    </row>
    <row r="656" spans="1:8" ht="24.75" customHeight="1" x14ac:dyDescent="0.2">
      <c r="A656" s="22" t="s">
        <v>7</v>
      </c>
      <c r="B656" s="4">
        <v>78</v>
      </c>
      <c r="C656" s="4" t="s">
        <v>11</v>
      </c>
      <c r="D656" s="14">
        <v>3</v>
      </c>
      <c r="E656" s="29" cm="1">
        <f t="array" ref="E6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656" s="12">
        <v>2</v>
      </c>
      <c r="G656" s="16">
        <f>IF(t_SuiviCommandes[[#This Row],[NB pièces]]&lt;MIN(plage),MIN(plage),MAX(plage))</f>
        <v>3</v>
      </c>
      <c r="H656" s="26">
        <v>43466</v>
      </c>
    </row>
    <row r="657" spans="1:8" ht="24.75" customHeight="1" x14ac:dyDescent="0.2">
      <c r="A657" s="22" t="s">
        <v>8</v>
      </c>
      <c r="B657" s="4">
        <v>78</v>
      </c>
      <c r="C657" s="4" t="s">
        <v>11</v>
      </c>
      <c r="D657" s="14"/>
      <c r="E657" s="29" t="e" cm="1" vm="1">
        <f t="array" ref="E6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57" s="12">
        <v>0</v>
      </c>
      <c r="G657" s="16" t="e" vm="2">
        <f>IF(t_SuiviCommandes[[#This Row],[NB pièces]]&lt;MIN(plage),MIN(plage),MAX(plage))</f>
        <v>#VALUE!</v>
      </c>
      <c r="H657" s="26" t="s">
        <v>0</v>
      </c>
    </row>
    <row r="658" spans="1:8" ht="24.75" customHeight="1" x14ac:dyDescent="0.2">
      <c r="A658" s="22" t="s">
        <v>7</v>
      </c>
      <c r="B658" s="4">
        <v>50</v>
      </c>
      <c r="C658" s="4" t="s">
        <v>11</v>
      </c>
      <c r="D658" s="14">
        <v>3</v>
      </c>
      <c r="E658" s="29" cm="1">
        <f t="array" ref="E6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58" s="12">
        <v>2</v>
      </c>
      <c r="G658" s="16">
        <f>IF(t_SuiviCommandes[[#This Row],[NB pièces]]&lt;MIN(plage),MIN(plage),MAX(plage))</f>
        <v>3</v>
      </c>
      <c r="H658" s="26">
        <v>43466</v>
      </c>
    </row>
    <row r="659" spans="1:8" ht="24.75" customHeight="1" x14ac:dyDescent="0.2">
      <c r="A659" s="22" t="s">
        <v>7</v>
      </c>
      <c r="B659" s="4">
        <v>50</v>
      </c>
      <c r="C659" s="4" t="s">
        <v>11</v>
      </c>
      <c r="D659" s="14">
        <v>3</v>
      </c>
      <c r="E659" s="29" cm="1">
        <f t="array" ref="E6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59" s="12">
        <v>1</v>
      </c>
      <c r="G659" s="16">
        <f>IF(t_SuiviCommandes[[#This Row],[NB pièces]]&lt;MIN(plage),MIN(plage),MAX(plage))</f>
        <v>3</v>
      </c>
      <c r="H659" s="26">
        <v>43466</v>
      </c>
    </row>
    <row r="660" spans="1:8" ht="24.75" customHeight="1" x14ac:dyDescent="0.2">
      <c r="A660" s="22" t="s">
        <v>7</v>
      </c>
      <c r="B660" s="4">
        <v>50</v>
      </c>
      <c r="C660" s="4" t="s">
        <v>11</v>
      </c>
      <c r="D660" s="14">
        <v>5</v>
      </c>
      <c r="E660" s="29" cm="1">
        <f t="array" ref="E6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60" s="12">
        <v>1</v>
      </c>
      <c r="G660" s="16">
        <f>IF(t_SuiviCommandes[[#This Row],[NB pièces]]&lt;MIN(plage),MIN(plage),MAX(plage))</f>
        <v>3</v>
      </c>
      <c r="H660" s="26">
        <v>43466</v>
      </c>
    </row>
    <row r="661" spans="1:8" ht="24.75" customHeight="1" x14ac:dyDescent="0.2">
      <c r="A661" s="22" t="s">
        <v>7</v>
      </c>
      <c r="B661" s="4">
        <v>50</v>
      </c>
      <c r="C661" s="4" t="s">
        <v>11</v>
      </c>
      <c r="D661" s="14">
        <v>4</v>
      </c>
      <c r="E661" s="29" t="e" cm="1" vm="1">
        <f t="array" ref="E6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61" s="12">
        <v>3</v>
      </c>
      <c r="G661" s="16" t="e" vm="2">
        <f>IF(t_SuiviCommandes[[#This Row],[NB pièces]]&lt;MIN(plage),MIN(plage),MAX(plage))</f>
        <v>#VALUE!</v>
      </c>
      <c r="H661" s="26">
        <v>43466</v>
      </c>
    </row>
    <row r="662" spans="1:8" ht="24.75" customHeight="1" x14ac:dyDescent="0.2">
      <c r="A662" s="22" t="s">
        <v>7</v>
      </c>
      <c r="B662" s="4">
        <v>50</v>
      </c>
      <c r="C662" s="4" t="s">
        <v>11</v>
      </c>
      <c r="D662" s="14">
        <v>4</v>
      </c>
      <c r="E662" s="29" cm="1">
        <f t="array" ref="E6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62" s="12">
        <v>1</v>
      </c>
      <c r="G662" s="16">
        <f>IF(t_SuiviCommandes[[#This Row],[NB pièces]]&lt;MIN(plage),MIN(plage),MAX(plage))</f>
        <v>3</v>
      </c>
      <c r="H662" s="26">
        <v>43466</v>
      </c>
    </row>
    <row r="663" spans="1:8" ht="24.75" customHeight="1" x14ac:dyDescent="0.2">
      <c r="A663" s="22" t="s">
        <v>8</v>
      </c>
      <c r="B663" s="4">
        <v>40</v>
      </c>
      <c r="C663" s="4" t="s">
        <v>11</v>
      </c>
      <c r="D663" s="14">
        <v>3</v>
      </c>
      <c r="E663" s="29" cm="1">
        <f t="array" ref="E6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663" s="12">
        <v>2</v>
      </c>
      <c r="G663" s="16">
        <f>IF(t_SuiviCommandes[[#This Row],[NB pièces]]&lt;MIN(plage),MIN(plage),MAX(plage))</f>
        <v>3</v>
      </c>
      <c r="H663" s="26">
        <v>43466</v>
      </c>
    </row>
    <row r="664" spans="1:8" ht="24.75" customHeight="1" x14ac:dyDescent="0.2">
      <c r="A664" s="22" t="s">
        <v>8</v>
      </c>
      <c r="B664" s="4">
        <v>26</v>
      </c>
      <c r="C664" s="4" t="s">
        <v>11</v>
      </c>
      <c r="D664" s="14">
        <v>2</v>
      </c>
      <c r="E664" s="29" cm="1">
        <f t="array" ref="E6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32</v>
      </c>
      <c r="F664" s="12">
        <v>2</v>
      </c>
      <c r="G664" s="16">
        <f>IF(t_SuiviCommandes[[#This Row],[NB pièces]]&lt;MIN(plage),MIN(plage),MAX(plage))</f>
        <v>3</v>
      </c>
      <c r="H664" s="26">
        <v>43466</v>
      </c>
    </row>
    <row r="665" spans="1:8" ht="24.75" customHeight="1" x14ac:dyDescent="0.2">
      <c r="A665" s="22" t="s">
        <v>8</v>
      </c>
      <c r="B665" s="4">
        <v>50</v>
      </c>
      <c r="C665" s="4" t="s">
        <v>11</v>
      </c>
      <c r="D665" s="14">
        <v>3</v>
      </c>
      <c r="E665" s="29" cm="1">
        <f t="array" ref="E6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665" s="12">
        <v>2</v>
      </c>
      <c r="G665" s="16">
        <f>IF(t_SuiviCommandes[[#This Row],[NB pièces]]&lt;MIN(plage),MIN(plage),MAX(plage))</f>
        <v>3</v>
      </c>
      <c r="H665" s="26">
        <v>43466</v>
      </c>
    </row>
    <row r="666" spans="1:8" ht="24.75" customHeight="1" x14ac:dyDescent="0.2">
      <c r="A666" s="22" t="s">
        <v>7</v>
      </c>
      <c r="B666" s="4">
        <v>50</v>
      </c>
      <c r="C666" s="4" t="s">
        <v>11</v>
      </c>
      <c r="D666" s="14">
        <v>9</v>
      </c>
      <c r="E666" s="29" cm="1">
        <f t="array" ref="E6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66" s="12">
        <v>2</v>
      </c>
      <c r="G666" s="16">
        <f>IF(t_SuiviCommandes[[#This Row],[NB pièces]]&lt;MIN(plage),MIN(plage),MAX(plage))</f>
        <v>3</v>
      </c>
      <c r="H666" s="26">
        <v>43466</v>
      </c>
    </row>
    <row r="667" spans="1:8" ht="24.75" customHeight="1" x14ac:dyDescent="0.2">
      <c r="A667" s="22" t="s">
        <v>7</v>
      </c>
      <c r="B667" s="4">
        <v>50</v>
      </c>
      <c r="C667" s="4" t="s">
        <v>11</v>
      </c>
      <c r="D667" s="14">
        <v>4</v>
      </c>
      <c r="E667" s="29" cm="1">
        <f t="array" ref="E6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67" s="12">
        <v>2</v>
      </c>
      <c r="G667" s="16">
        <f>IF(t_SuiviCommandes[[#This Row],[NB pièces]]&lt;MIN(plage),MIN(plage),MAX(plage))</f>
        <v>3</v>
      </c>
      <c r="H667" s="26">
        <v>43466</v>
      </c>
    </row>
    <row r="668" spans="1:8" ht="24.75" customHeight="1" x14ac:dyDescent="0.2">
      <c r="A668" s="22" t="s">
        <v>8</v>
      </c>
      <c r="B668" s="4">
        <v>100</v>
      </c>
      <c r="C668" s="4" t="s">
        <v>11</v>
      </c>
      <c r="D668" s="14">
        <v>2</v>
      </c>
      <c r="E668" s="29" t="e" cm="1" vm="1">
        <f t="array" ref="E6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68" s="12">
        <v>3</v>
      </c>
      <c r="G668" s="16" t="e" vm="2">
        <f>IF(t_SuiviCommandes[[#This Row],[NB pièces]]&lt;MIN(plage),MIN(plage),MAX(plage))</f>
        <v>#VALUE!</v>
      </c>
      <c r="H668" s="26">
        <v>43466</v>
      </c>
    </row>
    <row r="669" spans="1:8" ht="24.75" customHeight="1" x14ac:dyDescent="0.2">
      <c r="A669" s="22" t="s">
        <v>7</v>
      </c>
      <c r="B669" s="4">
        <v>100</v>
      </c>
      <c r="C669" s="4" t="s">
        <v>11</v>
      </c>
      <c r="D669" s="14">
        <v>1</v>
      </c>
      <c r="E669" s="29" t="e" cm="1" vm="1">
        <f t="array" ref="E6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69" s="12">
        <v>3</v>
      </c>
      <c r="G669" s="16" t="e" vm="2">
        <f>IF(t_SuiviCommandes[[#This Row],[NB pièces]]&lt;MIN(plage),MIN(plage),MAX(plage))</f>
        <v>#VALUE!</v>
      </c>
      <c r="H669" s="26">
        <v>43466</v>
      </c>
    </row>
    <row r="670" spans="1:8" ht="24.75" customHeight="1" x14ac:dyDescent="0.2">
      <c r="A670" s="22" t="s">
        <v>7</v>
      </c>
      <c r="B670" s="4">
        <v>78</v>
      </c>
      <c r="C670" s="4" t="s">
        <v>11</v>
      </c>
      <c r="D670" s="14">
        <v>2</v>
      </c>
      <c r="E670" s="29" t="e" cm="1" vm="1">
        <f t="array" ref="E6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70" s="12">
        <v>3</v>
      </c>
      <c r="G670" s="16" t="e" vm="2">
        <f>IF(t_SuiviCommandes[[#This Row],[NB pièces]]&lt;MIN(plage),MIN(plage),MAX(plage))</f>
        <v>#VALUE!</v>
      </c>
      <c r="H670" s="26">
        <v>43466</v>
      </c>
    </row>
    <row r="671" spans="1:8" ht="24.75" customHeight="1" x14ac:dyDescent="0.2">
      <c r="A671" s="22" t="s">
        <v>7</v>
      </c>
      <c r="B671" s="4">
        <v>78</v>
      </c>
      <c r="C671" s="4" t="s">
        <v>11</v>
      </c>
      <c r="D671" s="14"/>
      <c r="E671" s="29" t="e" cm="1" vm="1">
        <f t="array" ref="E6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71" s="12">
        <v>2</v>
      </c>
      <c r="G671" s="16" t="e" vm="2">
        <f>IF(t_SuiviCommandes[[#This Row],[NB pièces]]&lt;MIN(plage),MIN(plage),MAX(plage))</f>
        <v>#VALUE!</v>
      </c>
      <c r="H671" s="26" t="s">
        <v>0</v>
      </c>
    </row>
    <row r="672" spans="1:8" ht="24.75" customHeight="1" x14ac:dyDescent="0.2">
      <c r="A672" s="22" t="s">
        <v>7</v>
      </c>
      <c r="B672" s="4">
        <v>50</v>
      </c>
      <c r="C672" s="4" t="s">
        <v>11</v>
      </c>
      <c r="D672" s="14">
        <v>4</v>
      </c>
      <c r="E672" s="29" cm="1">
        <f t="array" ref="E6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72" s="12">
        <v>2</v>
      </c>
      <c r="G672" s="16">
        <f>IF(t_SuiviCommandes[[#This Row],[NB pièces]]&lt;MIN(plage),MIN(plage),MAX(plage))</f>
        <v>3</v>
      </c>
      <c r="H672" s="26">
        <v>43466</v>
      </c>
    </row>
    <row r="673" spans="1:8" ht="24.75" customHeight="1" x14ac:dyDescent="0.2">
      <c r="A673" s="22" t="s">
        <v>7</v>
      </c>
      <c r="B673" s="4">
        <v>50</v>
      </c>
      <c r="C673" s="4" t="s">
        <v>11</v>
      </c>
      <c r="D673" s="14"/>
      <c r="E673" s="29" t="e" cm="1" vm="1">
        <f t="array" ref="E6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73" s="12">
        <v>5</v>
      </c>
      <c r="G673" s="16" t="e" vm="2">
        <f>IF(t_SuiviCommandes[[#This Row],[NB pièces]]&lt;MIN(plage),MIN(plage),MAX(plage))</f>
        <v>#VALUE!</v>
      </c>
      <c r="H673" s="26" t="s">
        <v>0</v>
      </c>
    </row>
    <row r="674" spans="1:8" ht="24.75" customHeight="1" x14ac:dyDescent="0.2">
      <c r="A674" s="22" t="s">
        <v>7</v>
      </c>
      <c r="B674" s="4">
        <v>78</v>
      </c>
      <c r="C674" s="4" t="s">
        <v>11</v>
      </c>
      <c r="D674" s="14">
        <v>4</v>
      </c>
      <c r="E674" s="29" t="e" cm="1" vm="1">
        <f t="array" ref="E6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74" s="12">
        <v>4</v>
      </c>
      <c r="G674" s="16" t="e" vm="2">
        <f>IF(t_SuiviCommandes[[#This Row],[NB pièces]]&lt;MIN(plage),MIN(plage),MAX(plage))</f>
        <v>#VALUE!</v>
      </c>
      <c r="H674" s="26">
        <v>43466</v>
      </c>
    </row>
    <row r="675" spans="1:8" ht="24.75" customHeight="1" x14ac:dyDescent="0.2">
      <c r="A675" s="22" t="s">
        <v>8</v>
      </c>
      <c r="B675" s="4">
        <v>40</v>
      </c>
      <c r="C675" s="4" t="s">
        <v>11</v>
      </c>
      <c r="D675" s="14">
        <v>1</v>
      </c>
      <c r="E675" s="29" t="e" cm="1" vm="1">
        <f t="array" ref="E6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75" s="12">
        <v>3</v>
      </c>
      <c r="G675" s="16" t="e" vm="2">
        <f>IF(t_SuiviCommandes[[#This Row],[NB pièces]]&lt;MIN(plage),MIN(plage),MAX(plage))</f>
        <v>#VALUE!</v>
      </c>
      <c r="H675" s="26">
        <v>43466</v>
      </c>
    </row>
    <row r="676" spans="1:8" ht="24.75" customHeight="1" x14ac:dyDescent="0.2">
      <c r="A676" s="22" t="s">
        <v>7</v>
      </c>
      <c r="B676" s="4">
        <v>40</v>
      </c>
      <c r="C676" s="4" t="s">
        <v>11</v>
      </c>
      <c r="D676" s="14">
        <v>2</v>
      </c>
      <c r="E676" s="29" t="e" cm="1" vm="1">
        <f t="array" ref="E6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76" s="12">
        <v>3</v>
      </c>
      <c r="G676" s="16" t="e" vm="2">
        <f>IF(t_SuiviCommandes[[#This Row],[NB pièces]]&lt;MIN(plage),MIN(plage),MAX(plage))</f>
        <v>#VALUE!</v>
      </c>
      <c r="H676" s="26">
        <v>43466</v>
      </c>
    </row>
    <row r="677" spans="1:8" ht="24.75" customHeight="1" x14ac:dyDescent="0.2">
      <c r="A677" s="22" t="s">
        <v>7</v>
      </c>
      <c r="B677" s="4">
        <v>50</v>
      </c>
      <c r="C677" s="4" t="s">
        <v>11</v>
      </c>
      <c r="D677" s="14">
        <v>3</v>
      </c>
      <c r="E677" s="29" cm="1">
        <f t="array" ref="E6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77" s="12">
        <v>1</v>
      </c>
      <c r="G677" s="16">
        <f>IF(t_SuiviCommandes[[#This Row],[NB pièces]]&lt;MIN(plage),MIN(plage),MAX(plage))</f>
        <v>3</v>
      </c>
      <c r="H677" s="26">
        <v>43466</v>
      </c>
    </row>
    <row r="678" spans="1:8" ht="24.75" customHeight="1" x14ac:dyDescent="0.2">
      <c r="A678" s="22" t="s">
        <v>7</v>
      </c>
      <c r="B678" s="4">
        <v>78</v>
      </c>
      <c r="C678" s="4" t="s">
        <v>11</v>
      </c>
      <c r="D678" s="14">
        <v>3</v>
      </c>
      <c r="E678" s="29" cm="1">
        <f t="array" ref="E6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678" s="12">
        <v>2</v>
      </c>
      <c r="G678" s="16">
        <f>IF(t_SuiviCommandes[[#This Row],[NB pièces]]&lt;MIN(plage),MIN(plage),MAX(plage))</f>
        <v>3</v>
      </c>
      <c r="H678" s="26">
        <v>43466</v>
      </c>
    </row>
    <row r="679" spans="1:8" ht="24.75" customHeight="1" x14ac:dyDescent="0.2">
      <c r="A679" s="22" t="s">
        <v>8</v>
      </c>
      <c r="B679" s="4">
        <v>50</v>
      </c>
      <c r="C679" s="4" t="s">
        <v>11</v>
      </c>
      <c r="D679" s="14">
        <v>1</v>
      </c>
      <c r="E679" s="29" cm="1">
        <f t="array" ref="E6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679" s="12">
        <v>0</v>
      </c>
      <c r="G679" s="16">
        <f>IF(t_SuiviCommandes[[#This Row],[NB pièces]]&lt;MIN(plage),MIN(plage),MAX(plage))</f>
        <v>1</v>
      </c>
      <c r="H679" s="26">
        <v>43466</v>
      </c>
    </row>
    <row r="680" spans="1:8" ht="24.75" customHeight="1" x14ac:dyDescent="0.2">
      <c r="A680" s="22" t="s">
        <v>7</v>
      </c>
      <c r="B680" s="4">
        <v>50</v>
      </c>
      <c r="C680" s="4" t="s">
        <v>11</v>
      </c>
      <c r="D680" s="14">
        <v>3</v>
      </c>
      <c r="E680" s="29" cm="1">
        <f t="array" ref="E6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80" s="12">
        <v>1</v>
      </c>
      <c r="G680" s="16">
        <f>IF(t_SuiviCommandes[[#This Row],[NB pièces]]&lt;MIN(plage),MIN(plage),MAX(plage))</f>
        <v>3</v>
      </c>
      <c r="H680" s="26">
        <v>43466</v>
      </c>
    </row>
    <row r="681" spans="1:8" ht="24.75" customHeight="1" x14ac:dyDescent="0.2">
      <c r="A681" s="22" t="s">
        <v>7</v>
      </c>
      <c r="B681" s="4">
        <v>50</v>
      </c>
      <c r="C681" s="4" t="s">
        <v>11</v>
      </c>
      <c r="D681" s="14">
        <v>4</v>
      </c>
      <c r="E681" s="29" cm="1">
        <f t="array" ref="E6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681" s="12">
        <v>1</v>
      </c>
      <c r="G681" s="16">
        <f>IF(t_SuiviCommandes[[#This Row],[NB pièces]]&lt;MIN(plage),MIN(plage),MAX(plage))</f>
        <v>3</v>
      </c>
      <c r="H681" s="26">
        <v>43466</v>
      </c>
    </row>
    <row r="682" spans="1:8" ht="24.75" customHeight="1" x14ac:dyDescent="0.2">
      <c r="A682" s="22" t="s">
        <v>7</v>
      </c>
      <c r="B682" s="4">
        <v>50</v>
      </c>
      <c r="C682" s="4" t="s">
        <v>11</v>
      </c>
      <c r="D682" s="14">
        <v>3</v>
      </c>
      <c r="E682" s="29" cm="1">
        <f t="array" ref="E6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682" s="12">
        <v>2</v>
      </c>
      <c r="G682" s="16">
        <f>IF(t_SuiviCommandes[[#This Row],[NB pièces]]&lt;MIN(plage),MIN(plage),MAX(plage))</f>
        <v>3</v>
      </c>
      <c r="H682" s="26">
        <v>43466</v>
      </c>
    </row>
    <row r="683" spans="1:8" ht="24.75" customHeight="1" x14ac:dyDescent="0.2">
      <c r="A683" s="22" t="s">
        <v>7</v>
      </c>
      <c r="B683" s="4">
        <v>50</v>
      </c>
      <c r="C683" s="4" t="s">
        <v>11</v>
      </c>
      <c r="D683" s="14">
        <v>1</v>
      </c>
      <c r="E683" s="29" cm="1">
        <f t="array" ref="E6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683" s="12">
        <v>0</v>
      </c>
      <c r="G683" s="16">
        <f>IF(t_SuiviCommandes[[#This Row],[NB pièces]]&lt;MIN(plage),MIN(plage),MAX(plage))</f>
        <v>1</v>
      </c>
      <c r="H683" s="26">
        <v>43466</v>
      </c>
    </row>
    <row r="684" spans="1:8" ht="24.75" customHeight="1" x14ac:dyDescent="0.2">
      <c r="A684" s="22" t="s">
        <v>7</v>
      </c>
      <c r="B684" s="4">
        <v>50</v>
      </c>
      <c r="C684" s="4" t="s">
        <v>11</v>
      </c>
      <c r="D684" s="14">
        <v>4</v>
      </c>
      <c r="E684" s="29" t="e" cm="1" vm="1">
        <f t="array" ref="E6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84" s="12">
        <v>4</v>
      </c>
      <c r="G684" s="16" t="e" vm="2">
        <f>IF(t_SuiviCommandes[[#This Row],[NB pièces]]&lt;MIN(plage),MIN(plage),MAX(plage))</f>
        <v>#VALUE!</v>
      </c>
      <c r="H684" s="26">
        <v>43466</v>
      </c>
    </row>
    <row r="685" spans="1:8" ht="24.75" customHeight="1" x14ac:dyDescent="0.2">
      <c r="A685" s="22" t="s">
        <v>7</v>
      </c>
      <c r="B685" s="4">
        <v>50</v>
      </c>
      <c r="C685" s="4" t="s">
        <v>11</v>
      </c>
      <c r="D685" s="14">
        <v>6</v>
      </c>
      <c r="E685" s="29" t="e" cm="1" vm="1">
        <f t="array" ref="E6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85" s="12">
        <v>3</v>
      </c>
      <c r="G685" s="16" t="e" vm="2">
        <f>IF(t_SuiviCommandes[[#This Row],[NB pièces]]&lt;MIN(plage),MIN(plage),MAX(plage))</f>
        <v>#VALUE!</v>
      </c>
      <c r="H685" s="26">
        <v>43466</v>
      </c>
    </row>
    <row r="686" spans="1:8" ht="24.75" customHeight="1" x14ac:dyDescent="0.2">
      <c r="A686" s="22" t="s">
        <v>7</v>
      </c>
      <c r="B686" s="4">
        <v>40</v>
      </c>
      <c r="C686" s="4" t="s">
        <v>11</v>
      </c>
      <c r="D686" s="14">
        <v>2</v>
      </c>
      <c r="E686" s="29" cm="1">
        <f t="array" ref="E6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686" s="12">
        <v>0</v>
      </c>
      <c r="G686" s="16">
        <f>IF(t_SuiviCommandes[[#This Row],[NB pièces]]&lt;MIN(plage),MIN(plage),MAX(plage))</f>
        <v>1</v>
      </c>
      <c r="H686" s="26">
        <v>43466</v>
      </c>
    </row>
    <row r="687" spans="1:8" ht="24.75" customHeight="1" x14ac:dyDescent="0.2">
      <c r="A687" s="22" t="s">
        <v>7</v>
      </c>
      <c r="B687" s="4">
        <v>40</v>
      </c>
      <c r="C687" s="4" t="s">
        <v>11</v>
      </c>
      <c r="D687" s="14">
        <v>3</v>
      </c>
      <c r="E687" s="29" cm="1">
        <f t="array" ref="E6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687" s="12">
        <v>2</v>
      </c>
      <c r="G687" s="16">
        <f>IF(t_SuiviCommandes[[#This Row],[NB pièces]]&lt;MIN(plage),MIN(plage),MAX(plage))</f>
        <v>3</v>
      </c>
      <c r="H687" s="26">
        <v>43466</v>
      </c>
    </row>
    <row r="688" spans="1:8" ht="24.75" customHeight="1" x14ac:dyDescent="0.2">
      <c r="A688" s="22" t="s">
        <v>7</v>
      </c>
      <c r="B688" s="4">
        <v>50</v>
      </c>
      <c r="C688" s="4" t="s">
        <v>11</v>
      </c>
      <c r="D688" s="14">
        <v>1</v>
      </c>
      <c r="E688" s="29" cm="1">
        <f t="array" ref="E6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688" s="12">
        <v>0</v>
      </c>
      <c r="G688" s="16">
        <f>IF(t_SuiviCommandes[[#This Row],[NB pièces]]&lt;MIN(plage),MIN(plage),MAX(plage))</f>
        <v>1</v>
      </c>
      <c r="H688" s="26">
        <v>43466</v>
      </c>
    </row>
    <row r="689" spans="1:8" ht="24.75" customHeight="1" x14ac:dyDescent="0.2">
      <c r="A689" s="22" t="s">
        <v>8</v>
      </c>
      <c r="B689" s="4">
        <v>78</v>
      </c>
      <c r="C689" s="4" t="s">
        <v>11</v>
      </c>
      <c r="D689" s="14"/>
      <c r="E689" s="29" t="e" cm="1" vm="1">
        <f t="array" ref="E6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89" s="12">
        <v>0</v>
      </c>
      <c r="G689" s="16" t="e" vm="2">
        <f>IF(t_SuiviCommandes[[#This Row],[NB pièces]]&lt;MIN(plage),MIN(plage),MAX(plage))</f>
        <v>#VALUE!</v>
      </c>
      <c r="H689" s="26" t="s">
        <v>0</v>
      </c>
    </row>
    <row r="690" spans="1:8" ht="24.75" customHeight="1" x14ac:dyDescent="0.2">
      <c r="A690" s="22" t="s">
        <v>8</v>
      </c>
      <c r="B690" s="4">
        <v>78</v>
      </c>
      <c r="C690" s="4" t="s">
        <v>11</v>
      </c>
      <c r="D690" s="14">
        <v>2</v>
      </c>
      <c r="E690" s="29" cm="1">
        <f t="array" ref="E6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690" s="12">
        <v>1</v>
      </c>
      <c r="G690" s="16">
        <f>IF(t_SuiviCommandes[[#This Row],[NB pièces]]&lt;MIN(plage),MIN(plage),MAX(plage))</f>
        <v>3</v>
      </c>
      <c r="H690" s="26">
        <v>43466</v>
      </c>
    </row>
    <row r="691" spans="1:8" ht="24.75" customHeight="1" x14ac:dyDescent="0.2">
      <c r="A691" s="22" t="s">
        <v>8</v>
      </c>
      <c r="B691" s="4">
        <v>50</v>
      </c>
      <c r="C691" s="4" t="s">
        <v>11</v>
      </c>
      <c r="D691" s="14">
        <v>2</v>
      </c>
      <c r="E691" s="29" cm="1">
        <f t="array" ref="E6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691" s="12">
        <v>2</v>
      </c>
      <c r="G691" s="16">
        <f>IF(t_SuiviCommandes[[#This Row],[NB pièces]]&lt;MIN(plage),MIN(plage),MAX(plage))</f>
        <v>3</v>
      </c>
      <c r="H691" s="26">
        <v>43466</v>
      </c>
    </row>
    <row r="692" spans="1:8" ht="24.75" customHeight="1" x14ac:dyDescent="0.2">
      <c r="A692" s="22" t="s">
        <v>8</v>
      </c>
      <c r="B692" s="4">
        <v>50</v>
      </c>
      <c r="C692" s="4" t="s">
        <v>11</v>
      </c>
      <c r="D692" s="14">
        <v>3</v>
      </c>
      <c r="E692" s="29" cm="1">
        <f t="array" ref="E6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692" s="12">
        <v>2</v>
      </c>
      <c r="G692" s="16">
        <f>IF(t_SuiviCommandes[[#This Row],[NB pièces]]&lt;MIN(plage),MIN(plage),MAX(plage))</f>
        <v>3</v>
      </c>
      <c r="H692" s="26">
        <v>43466</v>
      </c>
    </row>
    <row r="693" spans="1:8" ht="24.75" customHeight="1" x14ac:dyDescent="0.2">
      <c r="A693" s="22" t="s">
        <v>7</v>
      </c>
      <c r="B693" s="4">
        <v>50</v>
      </c>
      <c r="C693" s="4" t="s">
        <v>11</v>
      </c>
      <c r="D693" s="14">
        <v>4</v>
      </c>
      <c r="E693" s="29" t="e" cm="1" vm="1">
        <f t="array" ref="E6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93" s="12">
        <v>3</v>
      </c>
      <c r="G693" s="16" t="e" vm="2">
        <f>IF(t_SuiviCommandes[[#This Row],[NB pièces]]&lt;MIN(plage),MIN(plage),MAX(plage))</f>
        <v>#VALUE!</v>
      </c>
      <c r="H693" s="26">
        <v>43466</v>
      </c>
    </row>
    <row r="694" spans="1:8" ht="24.75" customHeight="1" x14ac:dyDescent="0.2">
      <c r="A694" s="22" t="s">
        <v>8</v>
      </c>
      <c r="B694" s="4">
        <v>78</v>
      </c>
      <c r="C694" s="4" t="s">
        <v>11</v>
      </c>
      <c r="D694" s="14">
        <v>4</v>
      </c>
      <c r="E694" s="29" t="e" cm="1" vm="1">
        <f t="array" ref="E6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94" s="12">
        <v>3</v>
      </c>
      <c r="G694" s="16" t="e" vm="2">
        <f>IF(t_SuiviCommandes[[#This Row],[NB pièces]]&lt;MIN(plage),MIN(plage),MAX(plage))</f>
        <v>#VALUE!</v>
      </c>
      <c r="H694" s="26" t="s">
        <v>0</v>
      </c>
    </row>
    <row r="695" spans="1:8" ht="24.75" customHeight="1" x14ac:dyDescent="0.2">
      <c r="A695" s="22" t="s">
        <v>8</v>
      </c>
      <c r="B695" s="4">
        <v>78</v>
      </c>
      <c r="C695" s="4" t="s">
        <v>11</v>
      </c>
      <c r="D695" s="14">
        <v>4</v>
      </c>
      <c r="E695" s="29" t="e" cm="1" vm="1">
        <f t="array" ref="E6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95" s="12">
        <v>5</v>
      </c>
      <c r="G695" s="16" t="e" vm="2">
        <f>IF(t_SuiviCommandes[[#This Row],[NB pièces]]&lt;MIN(plage),MIN(plage),MAX(plage))</f>
        <v>#VALUE!</v>
      </c>
      <c r="H695" s="26">
        <v>43466</v>
      </c>
    </row>
    <row r="696" spans="1:8" ht="24.75" customHeight="1" x14ac:dyDescent="0.2">
      <c r="A696" s="22" t="s">
        <v>8</v>
      </c>
      <c r="B696" s="4">
        <v>50</v>
      </c>
      <c r="C696" s="4" t="s">
        <v>11</v>
      </c>
      <c r="D696" s="14">
        <v>3</v>
      </c>
      <c r="E696" s="29" t="e" cm="1" vm="1">
        <f t="array" ref="E6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96" s="12">
        <v>3</v>
      </c>
      <c r="G696" s="16" t="e" vm="2">
        <f>IF(t_SuiviCommandes[[#This Row],[NB pièces]]&lt;MIN(plage),MIN(plage),MAX(plage))</f>
        <v>#VALUE!</v>
      </c>
      <c r="H696" s="26">
        <v>43466</v>
      </c>
    </row>
    <row r="697" spans="1:8" ht="24.75" customHeight="1" x14ac:dyDescent="0.2">
      <c r="A697" s="22" t="s">
        <v>7</v>
      </c>
      <c r="B697" s="4">
        <v>100</v>
      </c>
      <c r="C697" s="4" t="s">
        <v>11</v>
      </c>
      <c r="D697" s="14">
        <v>3</v>
      </c>
      <c r="E697" s="29" cm="1">
        <f t="array" ref="E6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697" s="12">
        <v>2</v>
      </c>
      <c r="G697" s="16">
        <f>IF(t_SuiviCommandes[[#This Row],[NB pièces]]&lt;MIN(plage),MIN(plage),MAX(plage))</f>
        <v>3</v>
      </c>
      <c r="H697" s="26">
        <v>43466</v>
      </c>
    </row>
    <row r="698" spans="1:8" ht="24.75" customHeight="1" x14ac:dyDescent="0.2">
      <c r="A698" s="22" t="s">
        <v>7</v>
      </c>
      <c r="B698" s="4">
        <v>50</v>
      </c>
      <c r="C698" s="4" t="s">
        <v>11</v>
      </c>
      <c r="D698" s="14"/>
      <c r="E698" s="29" t="e" cm="1" vm="1">
        <f t="array" ref="E6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98" s="12">
        <v>3</v>
      </c>
      <c r="G698" s="16" t="e" vm="2">
        <f>IF(t_SuiviCommandes[[#This Row],[NB pièces]]&lt;MIN(plage),MIN(plage),MAX(plage))</f>
        <v>#VALUE!</v>
      </c>
      <c r="H698" s="26" t="s">
        <v>0</v>
      </c>
    </row>
    <row r="699" spans="1:8" ht="24.75" customHeight="1" x14ac:dyDescent="0.2">
      <c r="A699" s="22" t="s">
        <v>8</v>
      </c>
      <c r="B699" s="4">
        <v>78</v>
      </c>
      <c r="C699" s="4" t="s">
        <v>11</v>
      </c>
      <c r="D699" s="14">
        <v>6</v>
      </c>
      <c r="E699" s="29" t="e" cm="1" vm="1">
        <f t="array" ref="E6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699" s="12">
        <v>4</v>
      </c>
      <c r="G699" s="16" t="e" vm="2">
        <f>IF(t_SuiviCommandes[[#This Row],[NB pièces]]&lt;MIN(plage),MIN(plage),MAX(plage))</f>
        <v>#VALUE!</v>
      </c>
      <c r="H699" s="26">
        <v>43466</v>
      </c>
    </row>
    <row r="700" spans="1:8" ht="24.75" customHeight="1" x14ac:dyDescent="0.2">
      <c r="A700" s="22" t="s">
        <v>7</v>
      </c>
      <c r="B700" s="4">
        <v>50</v>
      </c>
      <c r="C700" s="4" t="s">
        <v>11</v>
      </c>
      <c r="D700" s="14">
        <v>5</v>
      </c>
      <c r="E700" s="29" cm="1">
        <f t="array" ref="E7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00" s="12">
        <v>2</v>
      </c>
      <c r="G700" s="16">
        <f>IF(t_SuiviCommandes[[#This Row],[NB pièces]]&lt;MIN(plage),MIN(plage),MAX(plage))</f>
        <v>3</v>
      </c>
      <c r="H700" s="26">
        <v>43466</v>
      </c>
    </row>
    <row r="701" spans="1:8" ht="24.75" customHeight="1" x14ac:dyDescent="0.2">
      <c r="A701" s="22" t="s">
        <v>8</v>
      </c>
      <c r="B701" s="4">
        <v>40</v>
      </c>
      <c r="C701" s="4" t="s">
        <v>11</v>
      </c>
      <c r="D701" s="14">
        <v>3</v>
      </c>
      <c r="E701" s="29" t="e" cm="1" vm="1">
        <f t="array" ref="E7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01" s="12">
        <v>5</v>
      </c>
      <c r="G701" s="16" t="e" vm="2">
        <f>IF(t_SuiviCommandes[[#This Row],[NB pièces]]&lt;MIN(plage),MIN(plage),MAX(plage))</f>
        <v>#VALUE!</v>
      </c>
      <c r="H701" s="26">
        <v>43466</v>
      </c>
    </row>
    <row r="702" spans="1:8" ht="24.75" customHeight="1" x14ac:dyDescent="0.2">
      <c r="A702" s="22" t="s">
        <v>8</v>
      </c>
      <c r="B702" s="4">
        <v>78</v>
      </c>
      <c r="C702" s="4" t="s">
        <v>11</v>
      </c>
      <c r="D702" s="14">
        <v>3</v>
      </c>
      <c r="E702" s="29" cm="1">
        <f t="array" ref="E7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702" s="12">
        <v>2</v>
      </c>
      <c r="G702" s="16">
        <f>IF(t_SuiviCommandes[[#This Row],[NB pièces]]&lt;MIN(plage),MIN(plage),MAX(plage))</f>
        <v>3</v>
      </c>
      <c r="H702" s="26">
        <v>43466</v>
      </c>
    </row>
    <row r="703" spans="1:8" ht="24.75" customHeight="1" x14ac:dyDescent="0.2">
      <c r="A703" s="22" t="s">
        <v>8</v>
      </c>
      <c r="B703" s="4">
        <v>78</v>
      </c>
      <c r="C703" s="4" t="s">
        <v>11</v>
      </c>
      <c r="D703" s="14">
        <v>3</v>
      </c>
      <c r="E703" s="29" cm="1">
        <f t="array" ref="E7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703" s="12">
        <v>2</v>
      </c>
      <c r="G703" s="16">
        <f>IF(t_SuiviCommandes[[#This Row],[NB pièces]]&lt;MIN(plage),MIN(plage),MAX(plage))</f>
        <v>3</v>
      </c>
      <c r="H703" s="26">
        <v>43466</v>
      </c>
    </row>
    <row r="704" spans="1:8" ht="24.75" customHeight="1" x14ac:dyDescent="0.2">
      <c r="A704" s="22" t="s">
        <v>7</v>
      </c>
      <c r="B704" s="4">
        <v>50</v>
      </c>
      <c r="C704" s="4" t="s">
        <v>11</v>
      </c>
      <c r="D704" s="14">
        <v>3</v>
      </c>
      <c r="E704" s="29" t="e" cm="1" vm="1">
        <f t="array" ref="E7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04" s="12">
        <v>3</v>
      </c>
      <c r="G704" s="16" t="e" vm="2">
        <f>IF(t_SuiviCommandes[[#This Row],[NB pièces]]&lt;MIN(plage),MIN(plage),MAX(plage))</f>
        <v>#VALUE!</v>
      </c>
      <c r="H704" s="26">
        <v>43466</v>
      </c>
    </row>
    <row r="705" spans="1:8" ht="24.75" customHeight="1" x14ac:dyDescent="0.2">
      <c r="A705" s="22" t="s">
        <v>7</v>
      </c>
      <c r="B705" s="4">
        <v>40</v>
      </c>
      <c r="C705" s="4" t="s">
        <v>11</v>
      </c>
      <c r="D705" s="14">
        <v>4</v>
      </c>
      <c r="E705" s="29" cm="1">
        <f t="array" ref="E7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705" s="12">
        <v>1</v>
      </c>
      <c r="G705" s="16">
        <f>IF(t_SuiviCommandes[[#This Row],[NB pièces]]&lt;MIN(plage),MIN(plage),MAX(plage))</f>
        <v>3</v>
      </c>
      <c r="H705" s="26">
        <v>43466</v>
      </c>
    </row>
    <row r="706" spans="1:8" ht="24.75" customHeight="1" x14ac:dyDescent="0.2">
      <c r="A706" s="22" t="s">
        <v>7</v>
      </c>
      <c r="B706" s="4">
        <v>50</v>
      </c>
      <c r="C706" s="4" t="s">
        <v>11</v>
      </c>
      <c r="D706" s="14">
        <v>2</v>
      </c>
      <c r="E706" s="29" cm="1">
        <f t="array" ref="E7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706" s="12">
        <v>0</v>
      </c>
      <c r="G706" s="16">
        <f>IF(t_SuiviCommandes[[#This Row],[NB pièces]]&lt;MIN(plage),MIN(plage),MAX(plage))</f>
        <v>1</v>
      </c>
      <c r="H706" s="26">
        <v>43466</v>
      </c>
    </row>
    <row r="707" spans="1:8" ht="24.75" customHeight="1" x14ac:dyDescent="0.2">
      <c r="A707" s="22" t="s">
        <v>7</v>
      </c>
      <c r="B707" s="4">
        <v>50</v>
      </c>
      <c r="C707" s="4" t="s">
        <v>11</v>
      </c>
      <c r="D707" s="14">
        <v>4</v>
      </c>
      <c r="E707" s="29" t="e" cm="1" vm="1">
        <f t="array" ref="E7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07" s="12">
        <v>3</v>
      </c>
      <c r="G707" s="16" t="e" vm="2">
        <f>IF(t_SuiviCommandes[[#This Row],[NB pièces]]&lt;MIN(plage),MIN(plage),MAX(plage))</f>
        <v>#VALUE!</v>
      </c>
      <c r="H707" s="26">
        <v>43466</v>
      </c>
    </row>
    <row r="708" spans="1:8" ht="24.75" customHeight="1" x14ac:dyDescent="0.2">
      <c r="A708" s="22" t="s">
        <v>7</v>
      </c>
      <c r="B708" s="4">
        <v>50</v>
      </c>
      <c r="C708" s="4" t="s">
        <v>11</v>
      </c>
      <c r="D708" s="14">
        <v>1</v>
      </c>
      <c r="E708" s="29" t="e" cm="1" vm="1">
        <f t="array" ref="E7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08" s="12">
        <v>3</v>
      </c>
      <c r="G708" s="16" t="e" vm="2">
        <f>IF(t_SuiviCommandes[[#This Row],[NB pièces]]&lt;MIN(plage),MIN(plage),MAX(plage))</f>
        <v>#VALUE!</v>
      </c>
      <c r="H708" s="26">
        <v>43466</v>
      </c>
    </row>
    <row r="709" spans="1:8" ht="24.75" customHeight="1" x14ac:dyDescent="0.2">
      <c r="A709" s="22" t="s">
        <v>7</v>
      </c>
      <c r="B709" s="4">
        <v>78</v>
      </c>
      <c r="C709" s="4" t="s">
        <v>11</v>
      </c>
      <c r="D709" s="14">
        <v>4</v>
      </c>
      <c r="E709" s="29" cm="1">
        <f t="array" ref="E7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709" s="12">
        <v>1</v>
      </c>
      <c r="G709" s="16">
        <f>IF(t_SuiviCommandes[[#This Row],[NB pièces]]&lt;MIN(plage),MIN(plage),MAX(plage))</f>
        <v>3</v>
      </c>
      <c r="H709" s="26">
        <v>43466</v>
      </c>
    </row>
    <row r="710" spans="1:8" ht="24.75" customHeight="1" x14ac:dyDescent="0.2">
      <c r="A710" s="22" t="s">
        <v>7</v>
      </c>
      <c r="B710" s="4">
        <v>50</v>
      </c>
      <c r="C710" s="4" t="s">
        <v>11</v>
      </c>
      <c r="D710" s="14">
        <v>4</v>
      </c>
      <c r="E710" s="29" cm="1">
        <f t="array" ref="E7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10" s="12">
        <v>1</v>
      </c>
      <c r="G710" s="16">
        <f>IF(t_SuiviCommandes[[#This Row],[NB pièces]]&lt;MIN(plage),MIN(plage),MAX(plage))</f>
        <v>3</v>
      </c>
      <c r="H710" s="26">
        <v>43466</v>
      </c>
    </row>
    <row r="711" spans="1:8" ht="24.75" customHeight="1" x14ac:dyDescent="0.2">
      <c r="A711" s="22" t="s">
        <v>7</v>
      </c>
      <c r="B711" s="4">
        <v>50</v>
      </c>
      <c r="C711" s="4" t="s">
        <v>11</v>
      </c>
      <c r="D711" s="14">
        <v>1</v>
      </c>
      <c r="E711" s="29" cm="1">
        <f t="array" ref="E7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711" s="12">
        <v>0</v>
      </c>
      <c r="G711" s="16">
        <f>IF(t_SuiviCommandes[[#This Row],[NB pièces]]&lt;MIN(plage),MIN(plage),MAX(plage))</f>
        <v>1</v>
      </c>
      <c r="H711" s="26">
        <v>43466</v>
      </c>
    </row>
    <row r="712" spans="1:8" ht="24.75" customHeight="1" x14ac:dyDescent="0.2">
      <c r="A712" s="22" t="s">
        <v>7</v>
      </c>
      <c r="B712" s="4">
        <v>50</v>
      </c>
      <c r="C712" s="4" t="s">
        <v>11</v>
      </c>
      <c r="D712" s="14">
        <v>5</v>
      </c>
      <c r="E712" s="29" cm="1">
        <f t="array" ref="E7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12" s="12">
        <v>1</v>
      </c>
      <c r="G712" s="16">
        <f>IF(t_SuiviCommandes[[#This Row],[NB pièces]]&lt;MIN(plage),MIN(plage),MAX(plage))</f>
        <v>3</v>
      </c>
      <c r="H712" s="26">
        <v>43466</v>
      </c>
    </row>
    <row r="713" spans="1:8" ht="24.75" customHeight="1" x14ac:dyDescent="0.2">
      <c r="A713" s="22" t="s">
        <v>7</v>
      </c>
      <c r="B713" s="4">
        <v>50</v>
      </c>
      <c r="C713" s="4" t="s">
        <v>11</v>
      </c>
      <c r="D713" s="14">
        <v>1</v>
      </c>
      <c r="E713" s="29" cm="1">
        <f t="array" ref="E7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713" s="12">
        <v>0</v>
      </c>
      <c r="G713" s="16">
        <f>IF(t_SuiviCommandes[[#This Row],[NB pièces]]&lt;MIN(plage),MIN(plage),MAX(plage))</f>
        <v>1</v>
      </c>
      <c r="H713" s="26">
        <v>43466</v>
      </c>
    </row>
    <row r="714" spans="1:8" ht="24.75" customHeight="1" x14ac:dyDescent="0.2">
      <c r="A714" s="22" t="s">
        <v>7</v>
      </c>
      <c r="B714" s="4">
        <v>50</v>
      </c>
      <c r="C714" s="4" t="s">
        <v>11</v>
      </c>
      <c r="D714" s="14">
        <v>10</v>
      </c>
      <c r="E714" s="29" cm="1">
        <f t="array" ref="E7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14" s="12">
        <v>1</v>
      </c>
      <c r="G714" s="16">
        <f>IF(t_SuiviCommandes[[#This Row],[NB pièces]]&lt;MIN(plage),MIN(plage),MAX(plage))</f>
        <v>3</v>
      </c>
      <c r="H714" s="26">
        <v>43466</v>
      </c>
    </row>
    <row r="715" spans="1:8" ht="24.75" customHeight="1" x14ac:dyDescent="0.2">
      <c r="A715" s="22" t="s">
        <v>7</v>
      </c>
      <c r="B715" s="4">
        <v>50</v>
      </c>
      <c r="C715" s="4" t="s">
        <v>11</v>
      </c>
      <c r="D715" s="14">
        <v>1</v>
      </c>
      <c r="E715" s="29" cm="1">
        <f t="array" ref="E7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715" s="12">
        <v>0</v>
      </c>
      <c r="G715" s="16">
        <f>IF(t_SuiviCommandes[[#This Row],[NB pièces]]&lt;MIN(plage),MIN(plage),MAX(plage))</f>
        <v>1</v>
      </c>
      <c r="H715" s="26">
        <v>43466</v>
      </c>
    </row>
    <row r="716" spans="1:8" ht="24.75" customHeight="1" x14ac:dyDescent="0.2">
      <c r="A716" s="22" t="s">
        <v>8</v>
      </c>
      <c r="B716" s="4">
        <v>78</v>
      </c>
      <c r="C716" s="4" t="s">
        <v>11</v>
      </c>
      <c r="D716" s="14">
        <v>3</v>
      </c>
      <c r="E716" s="29" cm="1">
        <f t="array" ref="E7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716" s="12">
        <v>2</v>
      </c>
      <c r="G716" s="16">
        <f>IF(t_SuiviCommandes[[#This Row],[NB pièces]]&lt;MIN(plage),MIN(plage),MAX(plage))</f>
        <v>3</v>
      </c>
      <c r="H716" s="26">
        <v>43466</v>
      </c>
    </row>
    <row r="717" spans="1:8" ht="24.75" customHeight="1" x14ac:dyDescent="0.2">
      <c r="A717" s="22" t="s">
        <v>8</v>
      </c>
      <c r="B717" s="4">
        <v>78</v>
      </c>
      <c r="C717" s="4" t="s">
        <v>11</v>
      </c>
      <c r="D717" s="14">
        <v>2</v>
      </c>
      <c r="E717" s="29" cm="1">
        <f t="array" ref="E7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717" s="12">
        <v>2</v>
      </c>
      <c r="G717" s="16">
        <f>IF(t_SuiviCommandes[[#This Row],[NB pièces]]&lt;MIN(plage),MIN(plage),MAX(plage))</f>
        <v>3</v>
      </c>
      <c r="H717" s="26">
        <v>43466</v>
      </c>
    </row>
    <row r="718" spans="1:8" ht="24.75" customHeight="1" x14ac:dyDescent="0.2">
      <c r="A718" s="22" t="s">
        <v>8</v>
      </c>
      <c r="B718" s="4">
        <v>40</v>
      </c>
      <c r="C718" s="4" t="s">
        <v>11</v>
      </c>
      <c r="D718" s="14">
        <v>1</v>
      </c>
      <c r="E718" s="29" cm="1">
        <f t="array" ref="E7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718" s="12">
        <v>2</v>
      </c>
      <c r="G718" s="16">
        <f>IF(t_SuiviCommandes[[#This Row],[NB pièces]]&lt;MIN(plage),MIN(plage),MAX(plage))</f>
        <v>2</v>
      </c>
      <c r="H718" s="26">
        <v>43466</v>
      </c>
    </row>
    <row r="719" spans="1:8" ht="24.75" customHeight="1" x14ac:dyDescent="0.2">
      <c r="A719" s="22" t="s">
        <v>8</v>
      </c>
      <c r="B719" s="4">
        <v>40</v>
      </c>
      <c r="C719" s="4" t="s">
        <v>11</v>
      </c>
      <c r="D719" s="14">
        <v>2</v>
      </c>
      <c r="E719" s="29" cm="1">
        <f t="array" ref="E7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719" s="12">
        <v>0</v>
      </c>
      <c r="G719" s="16">
        <f>IF(t_SuiviCommandes[[#This Row],[NB pièces]]&lt;MIN(plage),MIN(plage),MAX(plage))</f>
        <v>1</v>
      </c>
      <c r="H719" s="26">
        <v>43466</v>
      </c>
    </row>
    <row r="720" spans="1:8" ht="24.75" customHeight="1" x14ac:dyDescent="0.2">
      <c r="A720" s="22" t="s">
        <v>7</v>
      </c>
      <c r="B720" s="4">
        <v>50</v>
      </c>
      <c r="C720" s="4" t="s">
        <v>11</v>
      </c>
      <c r="D720" s="14">
        <v>4</v>
      </c>
      <c r="E720" s="29" cm="1">
        <f t="array" ref="E7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20" s="12">
        <v>2</v>
      </c>
      <c r="G720" s="16">
        <f>IF(t_SuiviCommandes[[#This Row],[NB pièces]]&lt;MIN(plage),MIN(plage),MAX(plage))</f>
        <v>3</v>
      </c>
      <c r="H720" s="26">
        <v>43466</v>
      </c>
    </row>
    <row r="721" spans="1:8" ht="24.75" customHeight="1" x14ac:dyDescent="0.2">
      <c r="A721" s="22" t="s">
        <v>7</v>
      </c>
      <c r="B721" s="4">
        <v>78</v>
      </c>
      <c r="C721" s="4" t="s">
        <v>11</v>
      </c>
      <c r="D721" s="14">
        <v>2</v>
      </c>
      <c r="E721" s="29" cm="1">
        <f t="array" ref="E7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721" s="12">
        <v>0</v>
      </c>
      <c r="G721" s="16">
        <f>IF(t_SuiviCommandes[[#This Row],[NB pièces]]&lt;MIN(plage),MIN(plage),MAX(plage))</f>
        <v>1</v>
      </c>
      <c r="H721" s="26">
        <v>43466</v>
      </c>
    </row>
    <row r="722" spans="1:8" ht="24.75" customHeight="1" x14ac:dyDescent="0.2">
      <c r="A722" s="22" t="s">
        <v>7</v>
      </c>
      <c r="B722" s="4">
        <v>50</v>
      </c>
      <c r="C722" s="4" t="s">
        <v>11</v>
      </c>
      <c r="D722" s="14">
        <v>3</v>
      </c>
      <c r="E722" s="29" cm="1">
        <f t="array" ref="E7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22" s="12">
        <v>2</v>
      </c>
      <c r="G722" s="16">
        <f>IF(t_SuiviCommandes[[#This Row],[NB pièces]]&lt;MIN(plage),MIN(plage),MAX(plage))</f>
        <v>3</v>
      </c>
      <c r="H722" s="26">
        <v>43466</v>
      </c>
    </row>
    <row r="723" spans="1:8" ht="24.75" customHeight="1" x14ac:dyDescent="0.2">
      <c r="A723" s="22" t="s">
        <v>8</v>
      </c>
      <c r="B723" s="4">
        <v>40</v>
      </c>
      <c r="C723" s="4" t="s">
        <v>11</v>
      </c>
      <c r="D723" s="14">
        <v>4</v>
      </c>
      <c r="E723" s="29" cm="1">
        <f t="array" ref="E7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723" s="12">
        <v>2</v>
      </c>
      <c r="G723" s="16">
        <f>IF(t_SuiviCommandes[[#This Row],[NB pièces]]&lt;MIN(plage),MIN(plage),MAX(plage))</f>
        <v>3</v>
      </c>
      <c r="H723" s="26">
        <v>43466</v>
      </c>
    </row>
    <row r="724" spans="1:8" ht="24.75" customHeight="1" x14ac:dyDescent="0.2">
      <c r="A724" s="22" t="s">
        <v>7</v>
      </c>
      <c r="B724" s="4">
        <v>40</v>
      </c>
      <c r="C724" s="4" t="s">
        <v>11</v>
      </c>
      <c r="D724" s="14">
        <v>3</v>
      </c>
      <c r="E724" s="29" cm="1">
        <f t="array" ref="E7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724" s="12">
        <v>1</v>
      </c>
      <c r="G724" s="16">
        <f>IF(t_SuiviCommandes[[#This Row],[NB pièces]]&lt;MIN(plage),MIN(plage),MAX(plage))</f>
        <v>3</v>
      </c>
      <c r="H724" s="26">
        <v>43466</v>
      </c>
    </row>
    <row r="725" spans="1:8" ht="24.75" customHeight="1" x14ac:dyDescent="0.2">
      <c r="A725" s="22" t="s">
        <v>7</v>
      </c>
      <c r="B725" s="4">
        <v>50</v>
      </c>
      <c r="C725" s="4" t="s">
        <v>11</v>
      </c>
      <c r="D725" s="14">
        <v>4</v>
      </c>
      <c r="E725" s="29" cm="1">
        <f t="array" ref="E7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25" s="12">
        <v>1</v>
      </c>
      <c r="G725" s="16">
        <f>IF(t_SuiviCommandes[[#This Row],[NB pièces]]&lt;MIN(plage),MIN(plage),MAX(plage))</f>
        <v>3</v>
      </c>
      <c r="H725" s="26">
        <v>43466</v>
      </c>
    </row>
    <row r="726" spans="1:8" ht="24.75" customHeight="1" x14ac:dyDescent="0.2">
      <c r="A726" s="22" t="s">
        <v>8</v>
      </c>
      <c r="B726" s="4">
        <v>78</v>
      </c>
      <c r="C726" s="4" t="s">
        <v>11</v>
      </c>
      <c r="D726" s="14">
        <v>1</v>
      </c>
      <c r="E726" s="29" cm="1">
        <f t="array" ref="E7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726" s="12">
        <v>0</v>
      </c>
      <c r="G726" s="16">
        <f>IF(t_SuiviCommandes[[#This Row],[NB pièces]]&lt;MIN(plage),MIN(plage),MAX(plage))</f>
        <v>1</v>
      </c>
      <c r="H726" s="26">
        <v>43466</v>
      </c>
    </row>
    <row r="727" spans="1:8" ht="24.75" customHeight="1" x14ac:dyDescent="0.2">
      <c r="A727" s="22" t="s">
        <v>7</v>
      </c>
      <c r="B727" s="4">
        <v>50</v>
      </c>
      <c r="C727" s="4" t="s">
        <v>11</v>
      </c>
      <c r="D727" s="14">
        <v>3</v>
      </c>
      <c r="E727" s="29" cm="1">
        <f t="array" ref="E7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27" s="12">
        <v>2</v>
      </c>
      <c r="G727" s="16">
        <f>IF(t_SuiviCommandes[[#This Row],[NB pièces]]&lt;MIN(plage),MIN(plage),MAX(plage))</f>
        <v>3</v>
      </c>
      <c r="H727" s="26">
        <v>43466</v>
      </c>
    </row>
    <row r="728" spans="1:8" ht="24.75" customHeight="1" x14ac:dyDescent="0.2">
      <c r="A728" s="22" t="s">
        <v>8</v>
      </c>
      <c r="B728" s="4">
        <v>50</v>
      </c>
      <c r="C728" s="4" t="s">
        <v>11</v>
      </c>
      <c r="D728" s="14">
        <v>3</v>
      </c>
      <c r="E728" s="29" cm="1">
        <f t="array" ref="E7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728" s="12">
        <v>2</v>
      </c>
      <c r="G728" s="16">
        <f>IF(t_SuiviCommandes[[#This Row],[NB pièces]]&lt;MIN(plage),MIN(plage),MAX(plage))</f>
        <v>3</v>
      </c>
      <c r="H728" s="26">
        <v>43466</v>
      </c>
    </row>
    <row r="729" spans="1:8" ht="24.75" customHeight="1" x14ac:dyDescent="0.2">
      <c r="A729" s="22" t="s">
        <v>7</v>
      </c>
      <c r="B729" s="4">
        <v>50</v>
      </c>
      <c r="C729" s="4" t="s">
        <v>11</v>
      </c>
      <c r="D729" s="14">
        <v>3</v>
      </c>
      <c r="E729" s="29" cm="1">
        <f t="array" ref="E7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29" s="12">
        <v>1</v>
      </c>
      <c r="G729" s="16">
        <f>IF(t_SuiviCommandes[[#This Row],[NB pièces]]&lt;MIN(plage),MIN(plage),MAX(plage))</f>
        <v>3</v>
      </c>
      <c r="H729" s="26">
        <v>43466</v>
      </c>
    </row>
    <row r="730" spans="1:8" ht="24.75" customHeight="1" x14ac:dyDescent="0.2">
      <c r="A730" s="22" t="s">
        <v>7</v>
      </c>
      <c r="B730" s="4">
        <v>50</v>
      </c>
      <c r="C730" s="4" t="s">
        <v>11</v>
      </c>
      <c r="D730" s="14">
        <v>4</v>
      </c>
      <c r="E730" s="29" cm="1">
        <f t="array" ref="E7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30" s="12">
        <v>2</v>
      </c>
      <c r="G730" s="16">
        <f>IF(t_SuiviCommandes[[#This Row],[NB pièces]]&lt;MIN(plage),MIN(plage),MAX(plage))</f>
        <v>3</v>
      </c>
      <c r="H730" s="26">
        <v>43466</v>
      </c>
    </row>
    <row r="731" spans="1:8" ht="24.75" customHeight="1" x14ac:dyDescent="0.2">
      <c r="A731" s="22" t="s">
        <v>7</v>
      </c>
      <c r="B731" s="4">
        <v>50</v>
      </c>
      <c r="C731" s="4" t="s">
        <v>11</v>
      </c>
      <c r="D731" s="14">
        <v>3</v>
      </c>
      <c r="E731" s="29" cm="1">
        <f t="array" ref="E7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31" s="12">
        <v>1</v>
      </c>
      <c r="G731" s="16">
        <f>IF(t_SuiviCommandes[[#This Row],[NB pièces]]&lt;MIN(plage),MIN(plage),MAX(plage))</f>
        <v>3</v>
      </c>
      <c r="H731" s="26">
        <v>43466</v>
      </c>
    </row>
    <row r="732" spans="1:8" ht="24.75" customHeight="1" x14ac:dyDescent="0.2">
      <c r="A732" s="22" t="s">
        <v>8</v>
      </c>
      <c r="B732" s="4">
        <v>78</v>
      </c>
      <c r="C732" s="4" t="s">
        <v>11</v>
      </c>
      <c r="D732" s="14">
        <v>2</v>
      </c>
      <c r="E732" s="29" cm="1">
        <f t="array" ref="E7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31</v>
      </c>
      <c r="F732" s="12">
        <v>2</v>
      </c>
      <c r="G732" s="16">
        <f>IF(t_SuiviCommandes[[#This Row],[NB pièces]]&lt;MIN(plage),MIN(plage),MAX(plage))</f>
        <v>3</v>
      </c>
      <c r="H732" s="26">
        <v>43466</v>
      </c>
    </row>
    <row r="733" spans="1:8" ht="24.75" customHeight="1" x14ac:dyDescent="0.2">
      <c r="A733" s="22" t="s">
        <v>7</v>
      </c>
      <c r="B733" s="4">
        <v>50</v>
      </c>
      <c r="C733" s="4" t="s">
        <v>11</v>
      </c>
      <c r="D733" s="14">
        <v>4</v>
      </c>
      <c r="E733" s="29" t="e" cm="1" vm="1">
        <f t="array" ref="E7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33" s="12">
        <v>3</v>
      </c>
      <c r="G733" s="16" t="e" vm="2">
        <f>IF(t_SuiviCommandes[[#This Row],[NB pièces]]&lt;MIN(plage),MIN(plage),MAX(plage))</f>
        <v>#VALUE!</v>
      </c>
      <c r="H733" s="26">
        <v>43466</v>
      </c>
    </row>
    <row r="734" spans="1:8" ht="24.75" customHeight="1" x14ac:dyDescent="0.2">
      <c r="A734" s="22" t="s">
        <v>7</v>
      </c>
      <c r="B734" s="4">
        <v>50</v>
      </c>
      <c r="C734" s="4" t="s">
        <v>11</v>
      </c>
      <c r="D734" s="14">
        <v>3</v>
      </c>
      <c r="E734" s="29" cm="1">
        <f t="array" ref="E7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34" s="12">
        <v>2</v>
      </c>
      <c r="G734" s="16">
        <f>IF(t_SuiviCommandes[[#This Row],[NB pièces]]&lt;MIN(plage),MIN(plage),MAX(plage))</f>
        <v>3</v>
      </c>
      <c r="H734" s="26">
        <v>43466</v>
      </c>
    </row>
    <row r="735" spans="1:8" ht="24.75" customHeight="1" x14ac:dyDescent="0.2">
      <c r="A735" s="22" t="s">
        <v>8</v>
      </c>
      <c r="B735" s="4">
        <v>40</v>
      </c>
      <c r="C735" s="4" t="s">
        <v>11</v>
      </c>
      <c r="D735" s="14">
        <v>3</v>
      </c>
      <c r="E735" s="29" cm="1">
        <f t="array" ref="E7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735" s="12">
        <v>1</v>
      </c>
      <c r="G735" s="16">
        <f>IF(t_SuiviCommandes[[#This Row],[NB pièces]]&lt;MIN(plage),MIN(plage),MAX(plage))</f>
        <v>3</v>
      </c>
      <c r="H735" s="26">
        <v>43466</v>
      </c>
    </row>
    <row r="736" spans="1:8" ht="24.75" customHeight="1" x14ac:dyDescent="0.2">
      <c r="A736" s="22" t="s">
        <v>8</v>
      </c>
      <c r="B736" s="4">
        <v>40</v>
      </c>
      <c r="C736" s="4" t="s">
        <v>11</v>
      </c>
      <c r="D736" s="14">
        <v>3</v>
      </c>
      <c r="E736" s="29" cm="1">
        <f t="array" ref="E7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736" s="12">
        <v>2</v>
      </c>
      <c r="G736" s="16">
        <f>IF(t_SuiviCommandes[[#This Row],[NB pièces]]&lt;MIN(plage),MIN(plage),MAX(plage))</f>
        <v>3</v>
      </c>
      <c r="H736" s="26">
        <v>43466</v>
      </c>
    </row>
    <row r="737" spans="1:8" ht="24.75" customHeight="1" x14ac:dyDescent="0.2">
      <c r="A737" s="22" t="s">
        <v>8</v>
      </c>
      <c r="B737" s="4">
        <v>100</v>
      </c>
      <c r="C737" s="4" t="s">
        <v>11</v>
      </c>
      <c r="D737" s="14">
        <v>8</v>
      </c>
      <c r="E737" s="29" cm="1">
        <f t="array" ref="E7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737" s="12">
        <v>1</v>
      </c>
      <c r="G737" s="16">
        <f>IF(t_SuiviCommandes[[#This Row],[NB pièces]]&lt;MIN(plage),MIN(plage),MAX(plage))</f>
        <v>3</v>
      </c>
      <c r="H737" s="26">
        <v>43466</v>
      </c>
    </row>
    <row r="738" spans="1:8" ht="24.75" customHeight="1" x14ac:dyDescent="0.2">
      <c r="A738" s="22" t="s">
        <v>8</v>
      </c>
      <c r="B738" s="4">
        <v>40</v>
      </c>
      <c r="C738" s="4" t="s">
        <v>11</v>
      </c>
      <c r="D738" s="14">
        <v>2</v>
      </c>
      <c r="E738" s="29" cm="1">
        <f t="array" ref="E7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738" s="12">
        <v>0</v>
      </c>
      <c r="G738" s="16">
        <f>IF(t_SuiviCommandes[[#This Row],[NB pièces]]&lt;MIN(plage),MIN(plage),MAX(plage))</f>
        <v>1</v>
      </c>
      <c r="H738" s="26">
        <v>43466</v>
      </c>
    </row>
    <row r="739" spans="1:8" ht="24.75" customHeight="1" x14ac:dyDescent="0.2">
      <c r="A739" s="22" t="s">
        <v>7</v>
      </c>
      <c r="B739" s="4">
        <v>78</v>
      </c>
      <c r="C739" s="4" t="s">
        <v>11</v>
      </c>
      <c r="D739" s="14">
        <v>3</v>
      </c>
      <c r="E739" s="29" cm="1">
        <f t="array" ref="E7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739" s="12">
        <v>2</v>
      </c>
      <c r="G739" s="16">
        <f>IF(t_SuiviCommandes[[#This Row],[NB pièces]]&lt;MIN(plage),MIN(plage),MAX(plage))</f>
        <v>3</v>
      </c>
      <c r="H739" s="26">
        <v>43466</v>
      </c>
    </row>
    <row r="740" spans="1:8" ht="24.75" customHeight="1" x14ac:dyDescent="0.2">
      <c r="A740" s="22" t="s">
        <v>8</v>
      </c>
      <c r="B740" s="4">
        <v>78</v>
      </c>
      <c r="C740" s="4" t="s">
        <v>11</v>
      </c>
      <c r="D740" s="14">
        <v>1</v>
      </c>
      <c r="E740" s="29" cm="1">
        <f t="array" ref="E7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36</v>
      </c>
      <c r="F740" s="12">
        <v>2</v>
      </c>
      <c r="G740" s="16">
        <f>IF(t_SuiviCommandes[[#This Row],[NB pièces]]&lt;MIN(plage),MIN(plage),MAX(plage))</f>
        <v>2</v>
      </c>
      <c r="H740" s="26">
        <v>43466</v>
      </c>
    </row>
    <row r="741" spans="1:8" ht="24.75" customHeight="1" x14ac:dyDescent="0.2">
      <c r="A741" s="22" t="s">
        <v>8</v>
      </c>
      <c r="B741" s="4">
        <v>50</v>
      </c>
      <c r="C741" s="4" t="s">
        <v>11</v>
      </c>
      <c r="D741" s="14">
        <v>2</v>
      </c>
      <c r="E741" s="29" cm="1">
        <f t="array" ref="E7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741" s="12">
        <v>2</v>
      </c>
      <c r="G741" s="16">
        <f>IF(t_SuiviCommandes[[#This Row],[NB pièces]]&lt;MIN(plage),MIN(plage),MAX(plage))</f>
        <v>3</v>
      </c>
      <c r="H741" s="26">
        <v>43466</v>
      </c>
    </row>
    <row r="742" spans="1:8" ht="24.75" customHeight="1" x14ac:dyDescent="0.2">
      <c r="A742" s="22" t="s">
        <v>7</v>
      </c>
      <c r="B742" s="4">
        <v>78</v>
      </c>
      <c r="C742" s="4" t="s">
        <v>11</v>
      </c>
      <c r="D742" s="14">
        <v>7</v>
      </c>
      <c r="E742" s="29" cm="1">
        <f t="array" ref="E7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742" s="12">
        <v>2</v>
      </c>
      <c r="G742" s="16">
        <f>IF(t_SuiviCommandes[[#This Row],[NB pièces]]&lt;MIN(plage),MIN(plage),MAX(plage))</f>
        <v>3</v>
      </c>
      <c r="H742" s="26">
        <v>43466</v>
      </c>
    </row>
    <row r="743" spans="1:8" ht="24.75" customHeight="1" x14ac:dyDescent="0.2">
      <c r="A743" s="22" t="s">
        <v>8</v>
      </c>
      <c r="B743" s="4">
        <v>40</v>
      </c>
      <c r="C743" s="4" t="s">
        <v>11</v>
      </c>
      <c r="D743" s="14">
        <v>1</v>
      </c>
      <c r="E743" s="29" cm="1">
        <f t="array" ref="E7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743" s="12">
        <v>0</v>
      </c>
      <c r="G743" s="16">
        <f>IF(t_SuiviCommandes[[#This Row],[NB pièces]]&lt;MIN(plage),MIN(plage),MAX(plage))</f>
        <v>1</v>
      </c>
      <c r="H743" s="26">
        <v>43466</v>
      </c>
    </row>
    <row r="744" spans="1:8" ht="24.75" customHeight="1" x14ac:dyDescent="0.2">
      <c r="A744" s="22" t="s">
        <v>8</v>
      </c>
      <c r="B744" s="4">
        <v>50</v>
      </c>
      <c r="C744" s="4" t="s">
        <v>11</v>
      </c>
      <c r="D744" s="14">
        <v>1</v>
      </c>
      <c r="E744" s="29" cm="1">
        <f t="array" ref="E7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744" s="12">
        <v>0</v>
      </c>
      <c r="G744" s="16">
        <f>IF(t_SuiviCommandes[[#This Row],[NB pièces]]&lt;MIN(plage),MIN(plage),MAX(plage))</f>
        <v>1</v>
      </c>
      <c r="H744" s="26">
        <v>43466</v>
      </c>
    </row>
    <row r="745" spans="1:8" ht="24.75" customHeight="1" x14ac:dyDescent="0.2">
      <c r="A745" s="22" t="s">
        <v>7</v>
      </c>
      <c r="B745" s="4">
        <v>78</v>
      </c>
      <c r="C745" s="4" t="s">
        <v>11</v>
      </c>
      <c r="D745" s="14">
        <v>5</v>
      </c>
      <c r="E745" s="29" t="e" cm="1" vm="1">
        <f t="array" ref="E7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45" s="12">
        <v>4</v>
      </c>
      <c r="G745" s="16" t="e" vm="2">
        <f>IF(t_SuiviCommandes[[#This Row],[NB pièces]]&lt;MIN(plage),MIN(plage),MAX(plage))</f>
        <v>#VALUE!</v>
      </c>
      <c r="H745" s="26">
        <v>43466</v>
      </c>
    </row>
    <row r="746" spans="1:8" ht="24.75" customHeight="1" x14ac:dyDescent="0.2">
      <c r="A746" s="22" t="s">
        <v>7</v>
      </c>
      <c r="B746" s="4">
        <v>40</v>
      </c>
      <c r="C746" s="4" t="s">
        <v>11</v>
      </c>
      <c r="D746" s="14">
        <v>6</v>
      </c>
      <c r="E746" s="29" cm="1">
        <f t="array" ref="E7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746" s="12">
        <v>1</v>
      </c>
      <c r="G746" s="16">
        <f>IF(t_SuiviCommandes[[#This Row],[NB pièces]]&lt;MIN(plage),MIN(plage),MAX(plage))</f>
        <v>3</v>
      </c>
      <c r="H746" s="26">
        <v>43466</v>
      </c>
    </row>
    <row r="747" spans="1:8" ht="24.75" customHeight="1" x14ac:dyDescent="0.2">
      <c r="A747" s="22" t="s">
        <v>7</v>
      </c>
      <c r="B747" s="4">
        <v>26</v>
      </c>
      <c r="C747" s="4" t="s">
        <v>11</v>
      </c>
      <c r="D747" s="14">
        <v>5</v>
      </c>
      <c r="E747" s="29" cm="1">
        <f t="array" ref="E7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47" s="12">
        <v>1</v>
      </c>
      <c r="G747" s="16">
        <f>IF(t_SuiviCommandes[[#This Row],[NB pièces]]&lt;MIN(plage),MIN(plage),MAX(plage))</f>
        <v>3</v>
      </c>
      <c r="H747" s="26">
        <v>43466</v>
      </c>
    </row>
    <row r="748" spans="1:8" ht="24.75" customHeight="1" x14ac:dyDescent="0.2">
      <c r="A748" s="22" t="s">
        <v>8</v>
      </c>
      <c r="B748" s="4">
        <v>50</v>
      </c>
      <c r="C748" s="4" t="s">
        <v>11</v>
      </c>
      <c r="D748" s="14">
        <v>3</v>
      </c>
      <c r="E748" s="29" cm="1">
        <f t="array" ref="E7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748" s="12">
        <v>2</v>
      </c>
      <c r="G748" s="16">
        <f>IF(t_SuiviCommandes[[#This Row],[NB pièces]]&lt;MIN(plage),MIN(plage),MAX(plage))</f>
        <v>3</v>
      </c>
      <c r="H748" s="26">
        <v>43466</v>
      </c>
    </row>
    <row r="749" spans="1:8" ht="24.75" customHeight="1" x14ac:dyDescent="0.2">
      <c r="A749" s="22" t="s">
        <v>7</v>
      </c>
      <c r="B749" s="4">
        <v>78</v>
      </c>
      <c r="C749" s="4" t="s">
        <v>11</v>
      </c>
      <c r="D749" s="14">
        <v>6</v>
      </c>
      <c r="E749" s="29" t="e" cm="1" vm="1">
        <f t="array" ref="E7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49" s="12">
        <v>4</v>
      </c>
      <c r="G749" s="16" t="e" vm="2">
        <f>IF(t_SuiviCommandes[[#This Row],[NB pièces]]&lt;MIN(plage),MIN(plage),MAX(plage))</f>
        <v>#VALUE!</v>
      </c>
      <c r="H749" s="26">
        <v>43466</v>
      </c>
    </row>
    <row r="750" spans="1:8" ht="24.75" customHeight="1" x14ac:dyDescent="0.2">
      <c r="A750" s="22" t="s">
        <v>8</v>
      </c>
      <c r="B750" s="4">
        <v>50</v>
      </c>
      <c r="C750" s="4" t="s">
        <v>11</v>
      </c>
      <c r="D750" s="14">
        <v>3</v>
      </c>
      <c r="E750" s="29" t="e" cm="1" vm="1">
        <f t="array" ref="E7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50" s="12">
        <v>3</v>
      </c>
      <c r="G750" s="16" t="e" vm="2">
        <f>IF(t_SuiviCommandes[[#This Row],[NB pièces]]&lt;MIN(plage),MIN(plage),MAX(plage))</f>
        <v>#VALUE!</v>
      </c>
      <c r="H750" s="26">
        <v>43466</v>
      </c>
    </row>
    <row r="751" spans="1:8" ht="24.75" customHeight="1" x14ac:dyDescent="0.2">
      <c r="A751" s="22" t="s">
        <v>8</v>
      </c>
      <c r="B751" s="4">
        <v>50</v>
      </c>
      <c r="C751" s="4" t="s">
        <v>11</v>
      </c>
      <c r="D751" s="14">
        <v>1</v>
      </c>
      <c r="E751" s="29" cm="1">
        <f t="array" ref="E7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751" s="12">
        <v>0</v>
      </c>
      <c r="G751" s="16">
        <f>IF(t_SuiviCommandes[[#This Row],[NB pièces]]&lt;MIN(plage),MIN(plage),MAX(plage))</f>
        <v>1</v>
      </c>
      <c r="H751" s="26">
        <v>43466</v>
      </c>
    </row>
    <row r="752" spans="1:8" ht="24.75" customHeight="1" x14ac:dyDescent="0.2">
      <c r="A752" s="22" t="s">
        <v>7</v>
      </c>
      <c r="B752" s="4">
        <v>50</v>
      </c>
      <c r="C752" s="4" t="s">
        <v>11</v>
      </c>
      <c r="D752" s="14">
        <v>3</v>
      </c>
      <c r="E752" s="29" cm="1">
        <f t="array" ref="E7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52" s="12">
        <v>2</v>
      </c>
      <c r="G752" s="16">
        <f>IF(t_SuiviCommandes[[#This Row],[NB pièces]]&lt;MIN(plage),MIN(plage),MAX(plage))</f>
        <v>3</v>
      </c>
      <c r="H752" s="26">
        <v>43466</v>
      </c>
    </row>
    <row r="753" spans="1:8" ht="24.75" customHeight="1" x14ac:dyDescent="0.2">
      <c r="A753" s="22" t="s">
        <v>8</v>
      </c>
      <c r="B753" s="4">
        <v>50</v>
      </c>
      <c r="C753" s="4" t="s">
        <v>11</v>
      </c>
      <c r="D753" s="14">
        <v>1</v>
      </c>
      <c r="E753" s="29" cm="1">
        <f t="array" ref="E7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753" s="12">
        <v>0</v>
      </c>
      <c r="G753" s="16">
        <f>IF(t_SuiviCommandes[[#This Row],[NB pièces]]&lt;MIN(plage),MIN(plage),MAX(plage))</f>
        <v>1</v>
      </c>
      <c r="H753" s="26">
        <v>43466</v>
      </c>
    </row>
    <row r="754" spans="1:8" ht="24.75" customHeight="1" x14ac:dyDescent="0.2">
      <c r="A754" s="22" t="s">
        <v>7</v>
      </c>
      <c r="B754" s="4">
        <v>50</v>
      </c>
      <c r="C754" s="4" t="s">
        <v>11</v>
      </c>
      <c r="D754" s="14">
        <v>5</v>
      </c>
      <c r="E754" s="29" cm="1">
        <f t="array" ref="E7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54" s="12">
        <v>1</v>
      </c>
      <c r="G754" s="16">
        <f>IF(t_SuiviCommandes[[#This Row],[NB pièces]]&lt;MIN(plage),MIN(plage),MAX(plage))</f>
        <v>3</v>
      </c>
      <c r="H754" s="26">
        <v>43466</v>
      </c>
    </row>
    <row r="755" spans="1:8" ht="24.75" customHeight="1" x14ac:dyDescent="0.2">
      <c r="A755" s="22" t="s">
        <v>7</v>
      </c>
      <c r="B755" s="4">
        <v>50</v>
      </c>
      <c r="C755" s="4" t="s">
        <v>11</v>
      </c>
      <c r="D755" s="14">
        <v>3</v>
      </c>
      <c r="E755" s="29" cm="1">
        <f t="array" ref="E7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55" s="12">
        <v>1</v>
      </c>
      <c r="G755" s="16">
        <f>IF(t_SuiviCommandes[[#This Row],[NB pièces]]&lt;MIN(plage),MIN(plage),MAX(plage))</f>
        <v>3</v>
      </c>
      <c r="H755" s="26">
        <v>43466</v>
      </c>
    </row>
    <row r="756" spans="1:8" ht="24.75" customHeight="1" x14ac:dyDescent="0.2">
      <c r="A756" s="22" t="s">
        <v>8</v>
      </c>
      <c r="B756" s="4">
        <v>78</v>
      </c>
      <c r="C756" s="4" t="s">
        <v>11</v>
      </c>
      <c r="D756" s="14">
        <v>1</v>
      </c>
      <c r="E756" s="29" t="e" cm="1" vm="1">
        <f t="array" ref="E7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56" s="12">
        <v>3</v>
      </c>
      <c r="G756" s="16" t="e" vm="2">
        <f>IF(t_SuiviCommandes[[#This Row],[NB pièces]]&lt;MIN(plage),MIN(plage),MAX(plage))</f>
        <v>#VALUE!</v>
      </c>
      <c r="H756" s="26">
        <v>43466</v>
      </c>
    </row>
    <row r="757" spans="1:8" ht="24.75" customHeight="1" x14ac:dyDescent="0.2">
      <c r="A757" s="22" t="s">
        <v>7</v>
      </c>
      <c r="B757" s="4">
        <v>78</v>
      </c>
      <c r="C757" s="4" t="s">
        <v>11</v>
      </c>
      <c r="D757" s="14">
        <v>3</v>
      </c>
      <c r="E757" s="29" t="e" cm="1" vm="1">
        <f t="array" ref="E7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57" s="12">
        <v>3</v>
      </c>
      <c r="G757" s="16" t="e" vm="2">
        <f>IF(t_SuiviCommandes[[#This Row],[NB pièces]]&lt;MIN(plage),MIN(plage),MAX(plage))</f>
        <v>#VALUE!</v>
      </c>
      <c r="H757" s="26">
        <v>43466</v>
      </c>
    </row>
    <row r="758" spans="1:8" ht="24.75" customHeight="1" x14ac:dyDescent="0.2">
      <c r="A758" s="22" t="s">
        <v>8</v>
      </c>
      <c r="B758" s="4">
        <v>78</v>
      </c>
      <c r="C758" s="4" t="s">
        <v>11</v>
      </c>
      <c r="D758" s="14">
        <v>3</v>
      </c>
      <c r="E758" s="29" t="e" cm="1" vm="1">
        <f t="array" ref="E7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58" s="12">
        <v>3</v>
      </c>
      <c r="G758" s="16" t="e" vm="2">
        <f>IF(t_SuiviCommandes[[#This Row],[NB pièces]]&lt;MIN(plage),MIN(plage),MAX(plage))</f>
        <v>#VALUE!</v>
      </c>
      <c r="H758" s="26">
        <v>43466</v>
      </c>
    </row>
    <row r="759" spans="1:8" ht="24.75" customHeight="1" x14ac:dyDescent="0.2">
      <c r="A759" s="22" t="s">
        <v>7</v>
      </c>
      <c r="B759" s="4">
        <v>100</v>
      </c>
      <c r="C759" s="4" t="s">
        <v>10</v>
      </c>
      <c r="D759" s="14">
        <v>3</v>
      </c>
      <c r="E759" s="29" cm="1">
        <f t="array" ref="E7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759" s="12">
        <v>0</v>
      </c>
      <c r="G759" s="16">
        <f>IF(t_SuiviCommandes[[#This Row],[NB pièces]]&lt;MIN(plage),MIN(plage),MAX(plage))</f>
        <v>1</v>
      </c>
      <c r="H759" s="26">
        <v>43466</v>
      </c>
    </row>
    <row r="760" spans="1:8" ht="24.75" customHeight="1" x14ac:dyDescent="0.2">
      <c r="A760" s="22" t="s">
        <v>8</v>
      </c>
      <c r="B760" s="4">
        <v>50</v>
      </c>
      <c r="C760" s="4" t="s">
        <v>11</v>
      </c>
      <c r="D760" s="14">
        <v>1</v>
      </c>
      <c r="E760" s="29" cm="1">
        <f t="array" ref="E7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760" s="12">
        <v>2</v>
      </c>
      <c r="G760" s="16">
        <f>IF(t_SuiviCommandes[[#This Row],[NB pièces]]&lt;MIN(plage),MIN(plage),MAX(plage))</f>
        <v>2</v>
      </c>
      <c r="H760" s="26">
        <v>43466</v>
      </c>
    </row>
    <row r="761" spans="1:8" ht="24.75" customHeight="1" x14ac:dyDescent="0.2">
      <c r="A761" s="22" t="s">
        <v>7</v>
      </c>
      <c r="B761" s="4">
        <v>50</v>
      </c>
      <c r="C761" s="4" t="s">
        <v>11</v>
      </c>
      <c r="D761" s="14">
        <v>2</v>
      </c>
      <c r="E761" s="29" cm="1">
        <f t="array" ref="E7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61" s="12">
        <v>2</v>
      </c>
      <c r="G761" s="16">
        <f>IF(t_SuiviCommandes[[#This Row],[NB pièces]]&lt;MIN(plage),MIN(plage),MAX(plage))</f>
        <v>3</v>
      </c>
      <c r="H761" s="26">
        <v>43466</v>
      </c>
    </row>
    <row r="762" spans="1:8" ht="24.75" customHeight="1" x14ac:dyDescent="0.2">
      <c r="A762" s="22" t="s">
        <v>7</v>
      </c>
      <c r="B762" s="4">
        <v>50</v>
      </c>
      <c r="C762" s="4" t="s">
        <v>11</v>
      </c>
      <c r="D762" s="14">
        <v>5</v>
      </c>
      <c r="E762" s="29" t="e" cm="1" vm="1">
        <f t="array" ref="E7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62" s="12">
        <v>5</v>
      </c>
      <c r="G762" s="16" t="e" vm="2">
        <f>IF(t_SuiviCommandes[[#This Row],[NB pièces]]&lt;MIN(plage),MIN(plage),MAX(plage))</f>
        <v>#VALUE!</v>
      </c>
      <c r="H762" s="26">
        <v>43466</v>
      </c>
    </row>
    <row r="763" spans="1:8" ht="24.75" customHeight="1" x14ac:dyDescent="0.2">
      <c r="A763" s="22" t="s">
        <v>7</v>
      </c>
      <c r="B763" s="4">
        <v>26</v>
      </c>
      <c r="C763" s="4" t="s">
        <v>11</v>
      </c>
      <c r="D763" s="14">
        <v>2</v>
      </c>
      <c r="E763" s="29" t="e" cm="1" vm="1">
        <f t="array" ref="E7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63" s="12">
        <v>4</v>
      </c>
      <c r="G763" s="16" t="e" vm="2">
        <f>IF(t_SuiviCommandes[[#This Row],[NB pièces]]&lt;MIN(plage),MIN(plage),MAX(plage))</f>
        <v>#VALUE!</v>
      </c>
      <c r="H763" s="26">
        <v>43466</v>
      </c>
    </row>
    <row r="764" spans="1:8" ht="24.75" customHeight="1" x14ac:dyDescent="0.2">
      <c r="A764" s="22" t="s">
        <v>7</v>
      </c>
      <c r="B764" s="4">
        <v>50</v>
      </c>
      <c r="C764" s="4" t="s">
        <v>11</v>
      </c>
      <c r="D764" s="14">
        <v>4</v>
      </c>
      <c r="E764" s="29" t="e" cm="1" vm="1">
        <f t="array" ref="E7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64" s="12">
        <v>4</v>
      </c>
      <c r="G764" s="16" t="e" vm="2">
        <f>IF(t_SuiviCommandes[[#This Row],[NB pièces]]&lt;MIN(plage),MIN(plage),MAX(plage))</f>
        <v>#VALUE!</v>
      </c>
      <c r="H764" s="26">
        <v>43466</v>
      </c>
    </row>
    <row r="765" spans="1:8" ht="24.75" customHeight="1" x14ac:dyDescent="0.2">
      <c r="A765" s="22" t="s">
        <v>8</v>
      </c>
      <c r="B765" s="4">
        <v>50</v>
      </c>
      <c r="C765" s="4" t="s">
        <v>11</v>
      </c>
      <c r="D765" s="14">
        <v>2</v>
      </c>
      <c r="E765" s="29" cm="1">
        <f t="array" ref="E7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765" s="12">
        <v>0</v>
      </c>
      <c r="G765" s="16">
        <f>IF(t_SuiviCommandes[[#This Row],[NB pièces]]&lt;MIN(plage),MIN(plage),MAX(plage))</f>
        <v>1</v>
      </c>
      <c r="H765" s="26">
        <v>43466</v>
      </c>
    </row>
    <row r="766" spans="1:8" ht="24.75" customHeight="1" x14ac:dyDescent="0.2">
      <c r="A766" s="22" t="s">
        <v>8</v>
      </c>
      <c r="B766" s="4">
        <v>50</v>
      </c>
      <c r="C766" s="4" t="s">
        <v>11</v>
      </c>
      <c r="D766" s="14">
        <v>1</v>
      </c>
      <c r="E766" s="29" t="e" cm="1" vm="1">
        <f t="array" ref="E7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66" s="12">
        <v>0</v>
      </c>
      <c r="G766" s="16" t="e" vm="2">
        <f>IF(t_SuiviCommandes[[#This Row],[NB pièces]]&lt;MIN(plage),MIN(plage),MAX(plage))</f>
        <v>#VALUE!</v>
      </c>
      <c r="H766" s="26" t="s">
        <v>0</v>
      </c>
    </row>
    <row r="767" spans="1:8" ht="24.75" customHeight="1" x14ac:dyDescent="0.2">
      <c r="A767" s="22" t="s">
        <v>7</v>
      </c>
      <c r="B767" s="4">
        <v>40</v>
      </c>
      <c r="C767" s="4" t="s">
        <v>11</v>
      </c>
      <c r="D767" s="14">
        <v>6</v>
      </c>
      <c r="E767" s="29" t="e" cm="1" vm="1">
        <f t="array" ref="E7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67" s="12">
        <v>3</v>
      </c>
      <c r="G767" s="16" t="e" vm="2">
        <f>IF(t_SuiviCommandes[[#This Row],[NB pièces]]&lt;MIN(plage),MIN(plage),MAX(plage))</f>
        <v>#VALUE!</v>
      </c>
      <c r="H767" s="26">
        <v>43466</v>
      </c>
    </row>
    <row r="768" spans="1:8" ht="24.75" customHeight="1" x14ac:dyDescent="0.2">
      <c r="A768" s="22" t="s">
        <v>7</v>
      </c>
      <c r="B768" s="4">
        <v>50</v>
      </c>
      <c r="C768" s="4" t="s">
        <v>11</v>
      </c>
      <c r="D768" s="14">
        <v>3</v>
      </c>
      <c r="E768" s="29" cm="1">
        <f t="array" ref="E7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68" s="12">
        <v>1</v>
      </c>
      <c r="G768" s="16">
        <f>IF(t_SuiviCommandes[[#This Row],[NB pièces]]&lt;MIN(plage),MIN(plage),MAX(plage))</f>
        <v>3</v>
      </c>
      <c r="H768" s="26">
        <v>43466</v>
      </c>
    </row>
    <row r="769" spans="1:8" ht="24.75" customHeight="1" x14ac:dyDescent="0.2">
      <c r="A769" s="22" t="s">
        <v>7</v>
      </c>
      <c r="B769" s="4">
        <v>50</v>
      </c>
      <c r="C769" s="4" t="s">
        <v>11</v>
      </c>
      <c r="D769" s="14">
        <v>2</v>
      </c>
      <c r="E769" s="29" cm="1">
        <f t="array" ref="E7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69" s="12">
        <v>1</v>
      </c>
      <c r="G769" s="16">
        <f>IF(t_SuiviCommandes[[#This Row],[NB pièces]]&lt;MIN(plage),MIN(plage),MAX(plage))</f>
        <v>3</v>
      </c>
      <c r="H769" s="26">
        <v>43466</v>
      </c>
    </row>
    <row r="770" spans="1:8" ht="24.75" customHeight="1" x14ac:dyDescent="0.2">
      <c r="A770" s="22" t="s">
        <v>7</v>
      </c>
      <c r="B770" s="4">
        <v>50</v>
      </c>
      <c r="C770" s="4" t="s">
        <v>11</v>
      </c>
      <c r="D770" s="14"/>
      <c r="E770" s="29" t="e" cm="1" vm="1">
        <f t="array" ref="E7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70" s="12">
        <v>2</v>
      </c>
      <c r="G770" s="16" t="e" vm="2">
        <f>IF(t_SuiviCommandes[[#This Row],[NB pièces]]&lt;MIN(plage),MIN(plage),MAX(plage))</f>
        <v>#VALUE!</v>
      </c>
      <c r="H770" s="26" t="s">
        <v>0</v>
      </c>
    </row>
    <row r="771" spans="1:8" ht="24.75" customHeight="1" x14ac:dyDescent="0.2">
      <c r="A771" s="22" t="s">
        <v>7</v>
      </c>
      <c r="B771" s="4">
        <v>78</v>
      </c>
      <c r="C771" s="4" t="s">
        <v>11</v>
      </c>
      <c r="D771" s="14">
        <v>5</v>
      </c>
      <c r="E771" s="29" t="e" cm="1" vm="1">
        <f t="array" ref="E7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71" s="12">
        <v>4</v>
      </c>
      <c r="G771" s="16" t="e" vm="2">
        <f>IF(t_SuiviCommandes[[#This Row],[NB pièces]]&lt;MIN(plage),MIN(plage),MAX(plage))</f>
        <v>#VALUE!</v>
      </c>
      <c r="H771" s="26">
        <v>43466</v>
      </c>
    </row>
    <row r="772" spans="1:8" ht="24.75" customHeight="1" x14ac:dyDescent="0.2">
      <c r="A772" s="22" t="s">
        <v>7</v>
      </c>
      <c r="B772" s="4">
        <v>50</v>
      </c>
      <c r="C772" s="4" t="s">
        <v>11</v>
      </c>
      <c r="D772" s="14">
        <v>10</v>
      </c>
      <c r="E772" s="29" t="e" cm="1" vm="1">
        <f t="array" ref="E7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72" s="12">
        <v>5</v>
      </c>
      <c r="G772" s="16" t="e" vm="2">
        <f>IF(t_SuiviCommandes[[#This Row],[NB pièces]]&lt;MIN(plage),MIN(plage),MAX(plage))</f>
        <v>#VALUE!</v>
      </c>
      <c r="H772" s="26">
        <v>43466</v>
      </c>
    </row>
    <row r="773" spans="1:8" ht="24.75" customHeight="1" x14ac:dyDescent="0.2">
      <c r="A773" s="22" t="s">
        <v>8</v>
      </c>
      <c r="B773" s="4">
        <v>40</v>
      </c>
      <c r="C773" s="4" t="s">
        <v>11</v>
      </c>
      <c r="D773" s="14">
        <v>2</v>
      </c>
      <c r="E773" s="29" cm="1">
        <f t="array" ref="E7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773" s="12">
        <v>1</v>
      </c>
      <c r="G773" s="16">
        <f>IF(t_SuiviCommandes[[#This Row],[NB pièces]]&lt;MIN(plage),MIN(plage),MAX(plage))</f>
        <v>3</v>
      </c>
      <c r="H773" s="26">
        <v>43466</v>
      </c>
    </row>
    <row r="774" spans="1:8" ht="24.75" customHeight="1" x14ac:dyDescent="0.2">
      <c r="A774" s="22" t="s">
        <v>7</v>
      </c>
      <c r="B774" s="4">
        <v>50</v>
      </c>
      <c r="C774" s="4" t="s">
        <v>11</v>
      </c>
      <c r="D774" s="14">
        <v>4</v>
      </c>
      <c r="E774" s="29" cm="1">
        <f t="array" ref="E7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74" s="12">
        <v>2</v>
      </c>
      <c r="G774" s="16">
        <f>IF(t_SuiviCommandes[[#This Row],[NB pièces]]&lt;MIN(plage),MIN(plage),MAX(plage))</f>
        <v>3</v>
      </c>
      <c r="H774" s="26">
        <v>43466</v>
      </c>
    </row>
    <row r="775" spans="1:8" ht="24.75" customHeight="1" x14ac:dyDescent="0.2">
      <c r="A775" s="22" t="s">
        <v>8</v>
      </c>
      <c r="B775" s="4">
        <v>78</v>
      </c>
      <c r="C775" s="4" t="s">
        <v>11</v>
      </c>
      <c r="D775" s="14">
        <v>3</v>
      </c>
      <c r="E775" s="29" cm="1">
        <f t="array" ref="E7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775" s="12">
        <v>1</v>
      </c>
      <c r="G775" s="16">
        <f>IF(t_SuiviCommandes[[#This Row],[NB pièces]]&lt;MIN(plage),MIN(plage),MAX(plage))</f>
        <v>3</v>
      </c>
      <c r="H775" s="26">
        <v>43466</v>
      </c>
    </row>
    <row r="776" spans="1:8" ht="24.75" customHeight="1" x14ac:dyDescent="0.2">
      <c r="A776" s="22" t="s">
        <v>7</v>
      </c>
      <c r="B776" s="4">
        <v>50</v>
      </c>
      <c r="C776" s="4" t="s">
        <v>11</v>
      </c>
      <c r="D776" s="14">
        <v>8</v>
      </c>
      <c r="E776" s="29" cm="1">
        <f t="array" ref="E7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76" s="12">
        <v>2</v>
      </c>
      <c r="G776" s="16">
        <f>IF(t_SuiviCommandes[[#This Row],[NB pièces]]&lt;MIN(plage),MIN(plage),MAX(plage))</f>
        <v>3</v>
      </c>
      <c r="H776" s="26">
        <v>43466</v>
      </c>
    </row>
    <row r="777" spans="1:8" ht="24.75" customHeight="1" x14ac:dyDescent="0.2">
      <c r="A777" s="22" t="s">
        <v>8</v>
      </c>
      <c r="B777" s="4">
        <v>50</v>
      </c>
      <c r="C777" s="4" t="s">
        <v>11</v>
      </c>
      <c r="D777" s="14">
        <v>1</v>
      </c>
      <c r="E777" s="29" cm="1">
        <f t="array" ref="E7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29</v>
      </c>
      <c r="F777" s="12">
        <v>1</v>
      </c>
      <c r="G777" s="16">
        <f>IF(t_SuiviCommandes[[#This Row],[NB pièces]]&lt;MIN(plage),MIN(plage),MAX(plage))</f>
        <v>2</v>
      </c>
      <c r="H777" s="26">
        <v>43466</v>
      </c>
    </row>
    <row r="778" spans="1:8" ht="24.75" customHeight="1" x14ac:dyDescent="0.2">
      <c r="A778" s="22" t="s">
        <v>8</v>
      </c>
      <c r="B778" s="4">
        <v>50</v>
      </c>
      <c r="C778" s="4" t="s">
        <v>11</v>
      </c>
      <c r="D778" s="14">
        <v>1</v>
      </c>
      <c r="E778" s="29" t="e" cm="1" vm="1">
        <f t="array" ref="E7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78" s="12">
        <v>3</v>
      </c>
      <c r="G778" s="16" t="e" vm="2">
        <f>IF(t_SuiviCommandes[[#This Row],[NB pièces]]&lt;MIN(plage),MIN(plage),MAX(plage))</f>
        <v>#VALUE!</v>
      </c>
      <c r="H778" s="26">
        <v>43466</v>
      </c>
    </row>
    <row r="779" spans="1:8" ht="24.75" customHeight="1" x14ac:dyDescent="0.2">
      <c r="A779" s="22" t="s">
        <v>7</v>
      </c>
      <c r="B779" s="4">
        <v>50</v>
      </c>
      <c r="C779" s="4" t="s">
        <v>11</v>
      </c>
      <c r="D779" s="14">
        <v>3</v>
      </c>
      <c r="E779" s="29" t="e" cm="1" vm="1">
        <f t="array" ref="E7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79" s="12">
        <v>3</v>
      </c>
      <c r="G779" s="16" t="e" vm="2">
        <f>IF(t_SuiviCommandes[[#This Row],[NB pièces]]&lt;MIN(plage),MIN(plage),MAX(plage))</f>
        <v>#VALUE!</v>
      </c>
      <c r="H779" s="26">
        <v>43466</v>
      </c>
    </row>
    <row r="780" spans="1:8" ht="24.75" customHeight="1" x14ac:dyDescent="0.2">
      <c r="A780" s="22" t="s">
        <v>7</v>
      </c>
      <c r="B780" s="4">
        <v>50</v>
      </c>
      <c r="C780" s="4" t="s">
        <v>11</v>
      </c>
      <c r="D780" s="14">
        <v>6</v>
      </c>
      <c r="E780" s="29" cm="1">
        <f t="array" ref="E7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80" s="12">
        <v>2</v>
      </c>
      <c r="G780" s="16">
        <f>IF(t_SuiviCommandes[[#This Row],[NB pièces]]&lt;MIN(plage),MIN(plage),MAX(plage))</f>
        <v>3</v>
      </c>
      <c r="H780" s="26">
        <v>43466</v>
      </c>
    </row>
    <row r="781" spans="1:8" ht="24.75" customHeight="1" x14ac:dyDescent="0.2">
      <c r="A781" s="22" t="s">
        <v>7</v>
      </c>
      <c r="B781" s="4">
        <v>50</v>
      </c>
      <c r="C781" s="4" t="s">
        <v>11</v>
      </c>
      <c r="D781" s="14">
        <v>2</v>
      </c>
      <c r="E781" s="29" t="e" cm="1" vm="1">
        <f t="array" ref="E7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81" s="12">
        <v>3</v>
      </c>
      <c r="G781" s="16" t="e" vm="2">
        <f>IF(t_SuiviCommandes[[#This Row],[NB pièces]]&lt;MIN(plage),MIN(plage),MAX(plage))</f>
        <v>#VALUE!</v>
      </c>
      <c r="H781" s="26">
        <v>43466</v>
      </c>
    </row>
    <row r="782" spans="1:8" ht="24.75" customHeight="1" x14ac:dyDescent="0.2">
      <c r="A782" s="22" t="s">
        <v>7</v>
      </c>
      <c r="B782" s="4">
        <v>50</v>
      </c>
      <c r="C782" s="4" t="s">
        <v>11</v>
      </c>
      <c r="D782" s="14"/>
      <c r="E782" s="29" t="e" cm="1" vm="1">
        <f t="array" ref="E78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82" s="12">
        <v>0</v>
      </c>
      <c r="G782" s="16" t="e" vm="2">
        <f>IF(t_SuiviCommandes[[#This Row],[NB pièces]]&lt;MIN(plage),MIN(plage),MAX(plage))</f>
        <v>#VALUE!</v>
      </c>
      <c r="H782" s="26" t="s">
        <v>0</v>
      </c>
    </row>
    <row r="783" spans="1:8" ht="24.75" customHeight="1" x14ac:dyDescent="0.2">
      <c r="A783" s="22" t="s">
        <v>8</v>
      </c>
      <c r="B783" s="4">
        <v>26</v>
      </c>
      <c r="C783" s="4" t="s">
        <v>11</v>
      </c>
      <c r="D783" s="14">
        <v>2</v>
      </c>
      <c r="E783" s="29" cm="1">
        <f t="array" ref="E78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783" s="12">
        <v>1</v>
      </c>
      <c r="G783" s="16">
        <f>IF(t_SuiviCommandes[[#This Row],[NB pièces]]&lt;MIN(plage),MIN(plage),MAX(plage))</f>
        <v>3</v>
      </c>
      <c r="H783" s="26">
        <v>43466</v>
      </c>
    </row>
    <row r="784" spans="1:8" ht="24.75" customHeight="1" x14ac:dyDescent="0.2">
      <c r="A784" s="22" t="s">
        <v>8</v>
      </c>
      <c r="B784" s="4">
        <v>40</v>
      </c>
      <c r="C784" s="4" t="s">
        <v>11</v>
      </c>
      <c r="D784" s="14">
        <v>3</v>
      </c>
      <c r="E784" s="29" cm="1">
        <f t="array" ref="E78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30</v>
      </c>
      <c r="F784" s="12">
        <v>0</v>
      </c>
      <c r="G784" s="16">
        <f>IF(t_SuiviCommandes[[#This Row],[NB pièces]]&lt;MIN(plage),MIN(plage),MAX(plage))</f>
        <v>1</v>
      </c>
      <c r="H784" s="26">
        <v>43466</v>
      </c>
    </row>
    <row r="785" spans="1:8" ht="24.75" customHeight="1" x14ac:dyDescent="0.2">
      <c r="A785" s="22" t="s">
        <v>7</v>
      </c>
      <c r="B785" s="4">
        <v>40</v>
      </c>
      <c r="C785" s="4" t="s">
        <v>11</v>
      </c>
      <c r="D785" s="14">
        <v>2</v>
      </c>
      <c r="E785" s="29" cm="1">
        <f t="array" ref="E78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785" s="12">
        <v>0</v>
      </c>
      <c r="G785" s="16">
        <f>IF(t_SuiviCommandes[[#This Row],[NB pièces]]&lt;MIN(plage),MIN(plage),MAX(plage))</f>
        <v>1</v>
      </c>
      <c r="H785" s="26">
        <v>43466</v>
      </c>
    </row>
    <row r="786" spans="1:8" ht="24.75" customHeight="1" x14ac:dyDescent="0.2">
      <c r="A786" s="22" t="s">
        <v>7</v>
      </c>
      <c r="B786" s="4">
        <v>50</v>
      </c>
      <c r="C786" s="4" t="s">
        <v>11</v>
      </c>
      <c r="D786" s="14">
        <v>3</v>
      </c>
      <c r="E786" s="29" cm="1">
        <f t="array" ref="E78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786" s="12">
        <v>1</v>
      </c>
      <c r="G786" s="16">
        <f>IF(t_SuiviCommandes[[#This Row],[NB pièces]]&lt;MIN(plage),MIN(plage),MAX(plage))</f>
        <v>3</v>
      </c>
      <c r="H786" s="26">
        <v>43466</v>
      </c>
    </row>
    <row r="787" spans="1:8" ht="24.75" customHeight="1" x14ac:dyDescent="0.2">
      <c r="A787" s="22" t="s">
        <v>7</v>
      </c>
      <c r="B787" s="4">
        <v>50</v>
      </c>
      <c r="C787" s="4" t="s">
        <v>11</v>
      </c>
      <c r="D787" s="14">
        <v>3</v>
      </c>
      <c r="E787" s="29" cm="1">
        <f t="array" ref="E78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87" s="12">
        <v>2</v>
      </c>
      <c r="G787" s="16">
        <f>IF(t_SuiviCommandes[[#This Row],[NB pièces]]&lt;MIN(plage),MIN(plage),MAX(plage))</f>
        <v>3</v>
      </c>
      <c r="H787" s="26">
        <v>43466</v>
      </c>
    </row>
    <row r="788" spans="1:8" ht="24.75" customHeight="1" x14ac:dyDescent="0.2">
      <c r="A788" s="22" t="s">
        <v>7</v>
      </c>
      <c r="B788" s="4">
        <v>50</v>
      </c>
      <c r="C788" s="4" t="s">
        <v>11</v>
      </c>
      <c r="D788" s="14">
        <v>3</v>
      </c>
      <c r="E788" s="29" cm="1">
        <f t="array" ref="E78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88" s="12">
        <v>2</v>
      </c>
      <c r="G788" s="16">
        <f>IF(t_SuiviCommandes[[#This Row],[NB pièces]]&lt;MIN(plage),MIN(plage),MAX(plage))</f>
        <v>3</v>
      </c>
      <c r="H788" s="26">
        <v>43466</v>
      </c>
    </row>
    <row r="789" spans="1:8" ht="24.75" customHeight="1" x14ac:dyDescent="0.2">
      <c r="A789" s="22" t="s">
        <v>7</v>
      </c>
      <c r="B789" s="4">
        <v>50</v>
      </c>
      <c r="C789" s="4" t="s">
        <v>11</v>
      </c>
      <c r="D789" s="14">
        <v>3</v>
      </c>
      <c r="E789" s="29" t="e" cm="1" vm="1">
        <f t="array" ref="E78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89" s="12">
        <v>3</v>
      </c>
      <c r="G789" s="16" t="e" vm="2">
        <f>IF(t_SuiviCommandes[[#This Row],[NB pièces]]&lt;MIN(plage),MIN(plage),MAX(plage))</f>
        <v>#VALUE!</v>
      </c>
      <c r="H789" s="26">
        <v>43466</v>
      </c>
    </row>
    <row r="790" spans="1:8" ht="24.75" customHeight="1" x14ac:dyDescent="0.2">
      <c r="A790" s="22" t="s">
        <v>7</v>
      </c>
      <c r="B790" s="4">
        <v>50</v>
      </c>
      <c r="C790" s="4" t="s">
        <v>11</v>
      </c>
      <c r="D790" s="14">
        <v>8</v>
      </c>
      <c r="E790" s="29" cm="1">
        <f t="array" ref="E79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790" s="12">
        <v>0</v>
      </c>
      <c r="G790" s="16">
        <f>IF(t_SuiviCommandes[[#This Row],[NB pièces]]&lt;MIN(plage),MIN(plage),MAX(plage))</f>
        <v>1</v>
      </c>
      <c r="H790" s="26">
        <v>43466</v>
      </c>
    </row>
    <row r="791" spans="1:8" ht="24.75" customHeight="1" x14ac:dyDescent="0.2">
      <c r="A791" s="22" t="s">
        <v>8</v>
      </c>
      <c r="B791" s="4">
        <v>50</v>
      </c>
      <c r="C791" s="4" t="s">
        <v>11</v>
      </c>
      <c r="D791" s="14">
        <v>1</v>
      </c>
      <c r="E791" s="29" cm="1">
        <f t="array" ref="E79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791" s="12">
        <v>0</v>
      </c>
      <c r="G791" s="16">
        <f>IF(t_SuiviCommandes[[#This Row],[NB pièces]]&lt;MIN(plage),MIN(plage),MAX(plage))</f>
        <v>1</v>
      </c>
      <c r="H791" s="26">
        <v>43466</v>
      </c>
    </row>
    <row r="792" spans="1:8" ht="24.75" customHeight="1" x14ac:dyDescent="0.2">
      <c r="A792" s="22" t="s">
        <v>8</v>
      </c>
      <c r="B792" s="4">
        <v>50</v>
      </c>
      <c r="C792" s="4" t="s">
        <v>11</v>
      </c>
      <c r="D792" s="14">
        <v>2</v>
      </c>
      <c r="E792" s="29" cm="1">
        <f t="array" ref="E79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792" s="12">
        <v>2</v>
      </c>
      <c r="G792" s="16">
        <f>IF(t_SuiviCommandes[[#This Row],[NB pièces]]&lt;MIN(plage),MIN(plage),MAX(plage))</f>
        <v>3</v>
      </c>
      <c r="H792" s="26">
        <v>43466</v>
      </c>
    </row>
    <row r="793" spans="1:8" ht="24.75" customHeight="1" x14ac:dyDescent="0.2">
      <c r="A793" s="22" t="s">
        <v>7</v>
      </c>
      <c r="B793" s="4">
        <v>50</v>
      </c>
      <c r="C793" s="4" t="s">
        <v>11</v>
      </c>
      <c r="D793" s="14">
        <v>2</v>
      </c>
      <c r="E793" s="29" cm="1">
        <f t="array" ref="E79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93" s="12">
        <v>2</v>
      </c>
      <c r="G793" s="16">
        <f>IF(t_SuiviCommandes[[#This Row],[NB pièces]]&lt;MIN(plage),MIN(plage),MAX(plage))</f>
        <v>3</v>
      </c>
      <c r="H793" s="26">
        <v>43466</v>
      </c>
    </row>
    <row r="794" spans="1:8" ht="24.75" customHeight="1" x14ac:dyDescent="0.2">
      <c r="A794" s="22" t="s">
        <v>7</v>
      </c>
      <c r="B794" s="4">
        <v>50</v>
      </c>
      <c r="C794" s="4" t="s">
        <v>11</v>
      </c>
      <c r="D794" s="14">
        <v>3</v>
      </c>
      <c r="E794" s="29" cm="1">
        <f t="array" ref="E79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94" s="12">
        <v>2</v>
      </c>
      <c r="G794" s="16">
        <f>IF(t_SuiviCommandes[[#This Row],[NB pièces]]&lt;MIN(plage),MIN(plage),MAX(plage))</f>
        <v>3</v>
      </c>
      <c r="H794" s="26">
        <v>43466</v>
      </c>
    </row>
    <row r="795" spans="1:8" ht="24.75" customHeight="1" x14ac:dyDescent="0.2">
      <c r="A795" s="22" t="s">
        <v>7</v>
      </c>
      <c r="B795" s="4">
        <v>78</v>
      </c>
      <c r="C795" s="4" t="s">
        <v>11</v>
      </c>
      <c r="D795" s="14">
        <v>1</v>
      </c>
      <c r="E795" s="29" cm="1">
        <f t="array" ref="E79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795" s="12">
        <v>2</v>
      </c>
      <c r="G795" s="16">
        <f>IF(t_SuiviCommandes[[#This Row],[NB pièces]]&lt;MIN(plage),MIN(plage),MAX(plage))</f>
        <v>2</v>
      </c>
      <c r="H795" s="26">
        <v>43466</v>
      </c>
    </row>
    <row r="796" spans="1:8" ht="24.75" customHeight="1" x14ac:dyDescent="0.2">
      <c r="A796" s="22" t="s">
        <v>7</v>
      </c>
      <c r="B796" s="4">
        <v>50</v>
      </c>
      <c r="C796" s="4" t="s">
        <v>11</v>
      </c>
      <c r="D796" s="14">
        <v>2</v>
      </c>
      <c r="E796" s="29" cm="1">
        <f t="array" ref="E79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796" s="12">
        <v>2</v>
      </c>
      <c r="G796" s="16">
        <f>IF(t_SuiviCommandes[[#This Row],[NB pièces]]&lt;MIN(plage),MIN(plage),MAX(plage))</f>
        <v>3</v>
      </c>
      <c r="H796" s="26">
        <v>43466</v>
      </c>
    </row>
    <row r="797" spans="1:8" ht="24.75" customHeight="1" x14ac:dyDescent="0.2">
      <c r="A797" s="22" t="s">
        <v>8</v>
      </c>
      <c r="B797" s="4">
        <v>50</v>
      </c>
      <c r="C797" s="4" t="s">
        <v>11</v>
      </c>
      <c r="D797" s="14">
        <v>1</v>
      </c>
      <c r="E797" s="29" cm="1">
        <f t="array" ref="E79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797" s="12">
        <v>2</v>
      </c>
      <c r="G797" s="16">
        <f>IF(t_SuiviCommandes[[#This Row],[NB pièces]]&lt;MIN(plage),MIN(plage),MAX(plage))</f>
        <v>2</v>
      </c>
      <c r="H797" s="26">
        <v>43466</v>
      </c>
    </row>
    <row r="798" spans="1:8" ht="24.75" customHeight="1" x14ac:dyDescent="0.2">
      <c r="A798" s="22" t="s">
        <v>7</v>
      </c>
      <c r="B798" s="4">
        <v>26</v>
      </c>
      <c r="C798" s="4" t="s">
        <v>11</v>
      </c>
      <c r="D798" s="14">
        <v>5</v>
      </c>
      <c r="E798" s="29" cm="1">
        <f t="array" ref="E79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798" s="12">
        <v>2</v>
      </c>
      <c r="G798" s="16">
        <f>IF(t_SuiviCommandes[[#This Row],[NB pièces]]&lt;MIN(plage),MIN(plage),MAX(plage))</f>
        <v>3</v>
      </c>
      <c r="H798" s="26">
        <v>43466</v>
      </c>
    </row>
    <row r="799" spans="1:8" ht="24.75" customHeight="1" x14ac:dyDescent="0.2">
      <c r="A799" s="22" t="s">
        <v>7</v>
      </c>
      <c r="B799" s="4">
        <v>78</v>
      </c>
      <c r="C799" s="4" t="s">
        <v>11</v>
      </c>
      <c r="D799" s="14">
        <v>4</v>
      </c>
      <c r="E799" s="29" t="e" cm="1" vm="1">
        <f t="array" ref="E79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799" s="12">
        <v>3</v>
      </c>
      <c r="G799" s="16" t="e" vm="2">
        <f>IF(t_SuiviCommandes[[#This Row],[NB pièces]]&lt;MIN(plage),MIN(plage),MAX(plage))</f>
        <v>#VALUE!</v>
      </c>
      <c r="H799" s="26">
        <v>43466</v>
      </c>
    </row>
    <row r="800" spans="1:8" ht="24.75" customHeight="1" x14ac:dyDescent="0.2">
      <c r="A800" s="22" t="s">
        <v>7</v>
      </c>
      <c r="B800" s="4"/>
      <c r="C800" s="4" t="s">
        <v>11</v>
      </c>
      <c r="D800" s="14">
        <v>1</v>
      </c>
      <c r="E800" s="29" t="e" cm="1" vm="1">
        <f t="array" ref="E80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00" s="12">
        <v>1</v>
      </c>
      <c r="G800" s="16" t="e" vm="2">
        <f>IF(t_SuiviCommandes[[#This Row],[NB pièces]]&lt;MIN(plage),MIN(plage),MAX(plage))</f>
        <v>#VALUE!</v>
      </c>
      <c r="H800" s="26">
        <v>43466</v>
      </c>
    </row>
    <row r="801" spans="1:8" ht="24.75" customHeight="1" x14ac:dyDescent="0.2">
      <c r="A801" s="22" t="s">
        <v>8</v>
      </c>
      <c r="B801" s="4">
        <v>50</v>
      </c>
      <c r="C801" s="4" t="s">
        <v>11</v>
      </c>
      <c r="D801" s="14">
        <v>2</v>
      </c>
      <c r="E801" s="29" cm="1">
        <f t="array" ref="E80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801" s="12">
        <v>1</v>
      </c>
      <c r="G801" s="16">
        <f>IF(t_SuiviCommandes[[#This Row],[NB pièces]]&lt;MIN(plage),MIN(plage),MAX(plage))</f>
        <v>3</v>
      </c>
      <c r="H801" s="26">
        <v>43466</v>
      </c>
    </row>
    <row r="802" spans="1:8" ht="24.75" customHeight="1" x14ac:dyDescent="0.2">
      <c r="A802" s="22" t="s">
        <v>7</v>
      </c>
      <c r="B802" s="4">
        <v>50</v>
      </c>
      <c r="C802" s="4" t="s">
        <v>11</v>
      </c>
      <c r="D802" s="14">
        <v>2</v>
      </c>
      <c r="E802" s="29" cm="1">
        <f t="array" ref="E80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02" s="12">
        <v>1</v>
      </c>
      <c r="G802" s="16">
        <f>IF(t_SuiviCommandes[[#This Row],[NB pièces]]&lt;MIN(plage),MIN(plage),MAX(plage))</f>
        <v>3</v>
      </c>
      <c r="H802" s="26">
        <v>43466</v>
      </c>
    </row>
    <row r="803" spans="1:8" ht="24.75" customHeight="1" x14ac:dyDescent="0.2">
      <c r="A803" s="22" t="s">
        <v>8</v>
      </c>
      <c r="B803" s="4">
        <v>50</v>
      </c>
      <c r="C803" s="4" t="s">
        <v>11</v>
      </c>
      <c r="D803" s="14">
        <v>3</v>
      </c>
      <c r="E803" s="29" cm="1">
        <f t="array" ref="E80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803" s="12">
        <v>2</v>
      </c>
      <c r="G803" s="16">
        <f>IF(t_SuiviCommandes[[#This Row],[NB pièces]]&lt;MIN(plage),MIN(plage),MAX(plage))</f>
        <v>3</v>
      </c>
      <c r="H803" s="26">
        <v>43466</v>
      </c>
    </row>
    <row r="804" spans="1:8" ht="24.75" customHeight="1" x14ac:dyDescent="0.2">
      <c r="A804" s="22" t="s">
        <v>7</v>
      </c>
      <c r="B804" s="4">
        <v>50</v>
      </c>
      <c r="C804" s="4" t="s">
        <v>11</v>
      </c>
      <c r="D804" s="14">
        <v>10</v>
      </c>
      <c r="E804" s="29" t="e" cm="1" vm="1">
        <f t="array" ref="E80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04" s="12">
        <v>4</v>
      </c>
      <c r="G804" s="16" t="e" vm="2">
        <f>IF(t_SuiviCommandes[[#This Row],[NB pièces]]&lt;MIN(plage),MIN(plage),MAX(plage))</f>
        <v>#VALUE!</v>
      </c>
      <c r="H804" s="26">
        <v>43466</v>
      </c>
    </row>
    <row r="805" spans="1:8" ht="24.75" customHeight="1" x14ac:dyDescent="0.2">
      <c r="A805" s="22" t="s">
        <v>7</v>
      </c>
      <c r="B805" s="4">
        <v>50</v>
      </c>
      <c r="C805" s="4" t="s">
        <v>11</v>
      </c>
      <c r="D805" s="14">
        <v>4</v>
      </c>
      <c r="E805" s="29" t="e" cm="1" vm="1">
        <f t="array" ref="E80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05" s="12">
        <v>3</v>
      </c>
      <c r="G805" s="16" t="e" vm="2">
        <f>IF(t_SuiviCommandes[[#This Row],[NB pièces]]&lt;MIN(plage),MIN(plage),MAX(plage))</f>
        <v>#VALUE!</v>
      </c>
      <c r="H805" s="26">
        <v>43466</v>
      </c>
    </row>
    <row r="806" spans="1:8" ht="24.75" customHeight="1" x14ac:dyDescent="0.2">
      <c r="A806" s="22" t="s">
        <v>7</v>
      </c>
      <c r="B806" s="4">
        <v>50</v>
      </c>
      <c r="C806" s="4" t="s">
        <v>11</v>
      </c>
      <c r="D806" s="14">
        <v>6</v>
      </c>
      <c r="E806" s="29" t="e" cm="1" vm="1">
        <f t="array" ref="E80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06" s="12">
        <v>3</v>
      </c>
      <c r="G806" s="16" t="e" vm="2">
        <f>IF(t_SuiviCommandes[[#This Row],[NB pièces]]&lt;MIN(plage),MIN(plage),MAX(plage))</f>
        <v>#VALUE!</v>
      </c>
      <c r="H806" s="26">
        <v>43466</v>
      </c>
    </row>
    <row r="807" spans="1:8" ht="24.75" customHeight="1" x14ac:dyDescent="0.2">
      <c r="A807" s="22" t="s">
        <v>7</v>
      </c>
      <c r="B807" s="4">
        <v>50</v>
      </c>
      <c r="C807" s="4" t="s">
        <v>11</v>
      </c>
      <c r="D807" s="14">
        <v>4</v>
      </c>
      <c r="E807" s="29" cm="1">
        <f t="array" ref="E80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07" s="12">
        <v>2</v>
      </c>
      <c r="G807" s="16">
        <f>IF(t_SuiviCommandes[[#This Row],[NB pièces]]&lt;MIN(plage),MIN(plage),MAX(plage))</f>
        <v>3</v>
      </c>
      <c r="H807" s="26">
        <v>43466</v>
      </c>
    </row>
    <row r="808" spans="1:8" ht="24.75" customHeight="1" x14ac:dyDescent="0.2">
      <c r="A808" s="22" t="s">
        <v>7</v>
      </c>
      <c r="B808" s="4">
        <v>26</v>
      </c>
      <c r="C808" s="4" t="s">
        <v>11</v>
      </c>
      <c r="D808" s="14">
        <v>3</v>
      </c>
      <c r="E808" s="29" t="e" cm="1" vm="1">
        <f t="array" ref="E80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08" s="12">
        <v>5</v>
      </c>
      <c r="G808" s="16" t="e" vm="2">
        <f>IF(t_SuiviCommandes[[#This Row],[NB pièces]]&lt;MIN(plage),MIN(plage),MAX(plage))</f>
        <v>#VALUE!</v>
      </c>
      <c r="H808" s="26">
        <v>43466</v>
      </c>
    </row>
    <row r="809" spans="1:8" ht="24.75" customHeight="1" x14ac:dyDescent="0.2">
      <c r="A809" s="22" t="s">
        <v>7</v>
      </c>
      <c r="B809" s="4">
        <v>50</v>
      </c>
      <c r="C809" s="4" t="s">
        <v>11</v>
      </c>
      <c r="D809" s="14">
        <v>3</v>
      </c>
      <c r="E809" s="29" cm="1">
        <f t="array" ref="E80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09" s="12">
        <v>1</v>
      </c>
      <c r="G809" s="16">
        <f>IF(t_SuiviCommandes[[#This Row],[NB pièces]]&lt;MIN(plage),MIN(plage),MAX(plage))</f>
        <v>3</v>
      </c>
      <c r="H809" s="26">
        <v>43466</v>
      </c>
    </row>
    <row r="810" spans="1:8" ht="24.75" customHeight="1" x14ac:dyDescent="0.2">
      <c r="A810" s="22" t="s">
        <v>7</v>
      </c>
      <c r="B810" s="4">
        <v>100</v>
      </c>
      <c r="C810" s="4" t="s">
        <v>11</v>
      </c>
      <c r="D810" s="14">
        <v>3</v>
      </c>
      <c r="E810" s="29" t="e" cm="1" vm="1">
        <f t="array" ref="E81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10" s="12">
        <v>4</v>
      </c>
      <c r="G810" s="16" t="e" vm="2">
        <f>IF(t_SuiviCommandes[[#This Row],[NB pièces]]&lt;MIN(plage),MIN(plage),MAX(plage))</f>
        <v>#VALUE!</v>
      </c>
      <c r="H810" s="26">
        <v>43466</v>
      </c>
    </row>
    <row r="811" spans="1:8" ht="24.75" customHeight="1" x14ac:dyDescent="0.2">
      <c r="A811" s="22" t="s">
        <v>7</v>
      </c>
      <c r="B811" s="4">
        <v>50</v>
      </c>
      <c r="C811" s="4" t="s">
        <v>11</v>
      </c>
      <c r="D811" s="14">
        <v>5</v>
      </c>
      <c r="E811" s="29" cm="1">
        <f t="array" ref="E81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11" s="12">
        <v>1</v>
      </c>
      <c r="G811" s="16">
        <f>IF(t_SuiviCommandes[[#This Row],[NB pièces]]&lt;MIN(plage),MIN(plage),MAX(plage))</f>
        <v>3</v>
      </c>
      <c r="H811" s="26">
        <v>43466</v>
      </c>
    </row>
    <row r="812" spans="1:8" ht="24.75" customHeight="1" x14ac:dyDescent="0.2">
      <c r="A812" s="22" t="s">
        <v>7</v>
      </c>
      <c r="B812" s="4">
        <v>50</v>
      </c>
      <c r="C812" s="4" t="s">
        <v>11</v>
      </c>
      <c r="D812" s="14">
        <v>3</v>
      </c>
      <c r="E812" s="29" t="e" cm="1" vm="1">
        <f t="array" ref="E81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12" s="12">
        <v>3</v>
      </c>
      <c r="G812" s="16" t="e" vm="2">
        <f>IF(t_SuiviCommandes[[#This Row],[NB pièces]]&lt;MIN(plage),MIN(plage),MAX(plage))</f>
        <v>#VALUE!</v>
      </c>
      <c r="H812" s="26">
        <v>43466</v>
      </c>
    </row>
    <row r="813" spans="1:8" ht="24.75" customHeight="1" x14ac:dyDescent="0.2">
      <c r="A813" s="22" t="s">
        <v>8</v>
      </c>
      <c r="B813" s="4">
        <v>40</v>
      </c>
      <c r="C813" s="4" t="s">
        <v>11</v>
      </c>
      <c r="D813" s="14">
        <v>3</v>
      </c>
      <c r="E813" s="29" cm="1">
        <f t="array" ref="E81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19</v>
      </c>
      <c r="F813" s="12">
        <v>2</v>
      </c>
      <c r="G813" s="16">
        <f>IF(t_SuiviCommandes[[#This Row],[NB pièces]]&lt;MIN(plage),MIN(plage),MAX(plage))</f>
        <v>3</v>
      </c>
      <c r="H813" s="26">
        <v>43466</v>
      </c>
    </row>
    <row r="814" spans="1:8" ht="24.75" customHeight="1" x14ac:dyDescent="0.2">
      <c r="A814" s="22" t="s">
        <v>7</v>
      </c>
      <c r="B814" s="4">
        <v>78</v>
      </c>
      <c r="C814" s="4" t="s">
        <v>11</v>
      </c>
      <c r="D814" s="14">
        <v>5</v>
      </c>
      <c r="E814" s="29" t="e" cm="1" vm="1">
        <f t="array" ref="E81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14" s="12">
        <v>3</v>
      </c>
      <c r="G814" s="16" t="e" vm="2">
        <f>IF(t_SuiviCommandes[[#This Row],[NB pièces]]&lt;MIN(plage),MIN(plage),MAX(plage))</f>
        <v>#VALUE!</v>
      </c>
      <c r="H814" s="26">
        <v>43466</v>
      </c>
    </row>
    <row r="815" spans="1:8" ht="24.75" customHeight="1" x14ac:dyDescent="0.2">
      <c r="A815" s="22" t="s">
        <v>7</v>
      </c>
      <c r="B815" s="4">
        <v>50</v>
      </c>
      <c r="C815" s="4" t="s">
        <v>11</v>
      </c>
      <c r="D815" s="14">
        <v>2</v>
      </c>
      <c r="E815" s="29" t="e" cm="1" vm="1">
        <f t="array" ref="E81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15" s="12">
        <v>3</v>
      </c>
      <c r="G815" s="16" t="e" vm="2">
        <f>IF(t_SuiviCommandes[[#This Row],[NB pièces]]&lt;MIN(plage),MIN(plage),MAX(plage))</f>
        <v>#VALUE!</v>
      </c>
      <c r="H815" s="26">
        <v>43466</v>
      </c>
    </row>
    <row r="816" spans="1:8" ht="24.75" customHeight="1" x14ac:dyDescent="0.2">
      <c r="A816" s="22" t="s">
        <v>7</v>
      </c>
      <c r="B816" s="4">
        <v>50</v>
      </c>
      <c r="C816" s="4" t="s">
        <v>11</v>
      </c>
      <c r="D816" s="14">
        <v>5</v>
      </c>
      <c r="E816" s="29" cm="1">
        <f t="array" ref="E81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16" s="12">
        <v>1</v>
      </c>
      <c r="G816" s="16">
        <f>IF(t_SuiviCommandes[[#This Row],[NB pièces]]&lt;MIN(plage),MIN(plage),MAX(plage))</f>
        <v>3</v>
      </c>
      <c r="H816" s="26">
        <v>43466</v>
      </c>
    </row>
    <row r="817" spans="1:8" ht="24.75" customHeight="1" x14ac:dyDescent="0.2">
      <c r="A817" s="22" t="s">
        <v>8</v>
      </c>
      <c r="B817" s="4">
        <v>50</v>
      </c>
      <c r="C817" s="4" t="s">
        <v>11</v>
      </c>
      <c r="D817" s="14">
        <v>1</v>
      </c>
      <c r="E817" s="29" cm="1">
        <f t="array" ref="E81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29</v>
      </c>
      <c r="F817" s="12">
        <v>1</v>
      </c>
      <c r="G817" s="16">
        <f>IF(t_SuiviCommandes[[#This Row],[NB pièces]]&lt;MIN(plage),MIN(plage),MAX(plage))</f>
        <v>2</v>
      </c>
      <c r="H817" s="26">
        <v>43466</v>
      </c>
    </row>
    <row r="818" spans="1:8" ht="24.75" customHeight="1" x14ac:dyDescent="0.2">
      <c r="A818" s="22" t="s">
        <v>7</v>
      </c>
      <c r="B818" s="4">
        <v>78</v>
      </c>
      <c r="C818" s="4" t="s">
        <v>11</v>
      </c>
      <c r="D818" s="14">
        <v>5</v>
      </c>
      <c r="E818" s="29" t="e" cm="1" vm="1">
        <f t="array" ref="E81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18" s="12">
        <v>3</v>
      </c>
      <c r="G818" s="16" t="e" vm="2">
        <f>IF(t_SuiviCommandes[[#This Row],[NB pièces]]&lt;MIN(plage),MIN(plage),MAX(plage))</f>
        <v>#VALUE!</v>
      </c>
      <c r="H818" s="26">
        <v>43466</v>
      </c>
    </row>
    <row r="819" spans="1:8" ht="24.75" customHeight="1" x14ac:dyDescent="0.2">
      <c r="A819" s="22" t="s">
        <v>7</v>
      </c>
      <c r="B819" s="4">
        <v>50</v>
      </c>
      <c r="C819" s="4" t="s">
        <v>11</v>
      </c>
      <c r="D819" s="14">
        <v>4</v>
      </c>
      <c r="E819" s="29" cm="1">
        <f t="array" ref="E81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19" s="12">
        <v>1</v>
      </c>
      <c r="G819" s="16">
        <f>IF(t_SuiviCommandes[[#This Row],[NB pièces]]&lt;MIN(plage),MIN(plage),MAX(plage))</f>
        <v>3</v>
      </c>
      <c r="H819" s="26">
        <v>43466</v>
      </c>
    </row>
    <row r="820" spans="1:8" ht="24.75" customHeight="1" x14ac:dyDescent="0.2">
      <c r="A820" s="22" t="s">
        <v>7</v>
      </c>
      <c r="B820" s="4">
        <v>50</v>
      </c>
      <c r="C820" s="4" t="s">
        <v>11</v>
      </c>
      <c r="D820" s="14">
        <v>5</v>
      </c>
      <c r="E820" s="29" cm="1">
        <f t="array" ref="E82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20" s="12">
        <v>1</v>
      </c>
      <c r="G820" s="16">
        <f>IF(t_SuiviCommandes[[#This Row],[NB pièces]]&lt;MIN(plage),MIN(plage),MAX(plage))</f>
        <v>3</v>
      </c>
      <c r="H820" s="26">
        <v>43466</v>
      </c>
    </row>
    <row r="821" spans="1:8" ht="24.75" customHeight="1" x14ac:dyDescent="0.2">
      <c r="A821" s="22" t="s">
        <v>7</v>
      </c>
      <c r="B821" s="4">
        <v>26</v>
      </c>
      <c r="C821" s="4" t="s">
        <v>11</v>
      </c>
      <c r="D821" s="14">
        <v>4</v>
      </c>
      <c r="E821" s="29" cm="1">
        <f t="array" ref="E82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821" s="12">
        <v>2</v>
      </c>
      <c r="G821" s="16">
        <f>IF(t_SuiviCommandes[[#This Row],[NB pièces]]&lt;MIN(plage),MIN(plage),MAX(plage))</f>
        <v>3</v>
      </c>
      <c r="H821" s="26">
        <v>43466</v>
      </c>
    </row>
    <row r="822" spans="1:8" ht="24.75" customHeight="1" x14ac:dyDescent="0.2">
      <c r="A822" s="22" t="s">
        <v>7</v>
      </c>
      <c r="B822" s="4">
        <v>50</v>
      </c>
      <c r="C822" s="4" t="s">
        <v>11</v>
      </c>
      <c r="D822" s="14">
        <v>5</v>
      </c>
      <c r="E822" s="29" cm="1">
        <f t="array" ref="E82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22" s="12">
        <v>2</v>
      </c>
      <c r="G822" s="16">
        <f>IF(t_SuiviCommandes[[#This Row],[NB pièces]]&lt;MIN(plage),MIN(plage),MAX(plage))</f>
        <v>3</v>
      </c>
      <c r="H822" s="26">
        <v>43466</v>
      </c>
    </row>
    <row r="823" spans="1:8" ht="24.75" customHeight="1" x14ac:dyDescent="0.2">
      <c r="A823" s="22" t="s">
        <v>7</v>
      </c>
      <c r="B823" s="4">
        <v>50</v>
      </c>
      <c r="C823" s="4" t="s">
        <v>11</v>
      </c>
      <c r="D823" s="14">
        <v>3</v>
      </c>
      <c r="E823" s="29" cm="1">
        <f t="array" ref="E82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23" s="12">
        <v>2</v>
      </c>
      <c r="G823" s="16">
        <f>IF(t_SuiviCommandes[[#This Row],[NB pièces]]&lt;MIN(plage),MIN(plage),MAX(plage))</f>
        <v>3</v>
      </c>
      <c r="H823" s="26">
        <v>43466</v>
      </c>
    </row>
    <row r="824" spans="1:8" ht="24.75" customHeight="1" x14ac:dyDescent="0.2">
      <c r="A824" s="22" t="s">
        <v>7</v>
      </c>
      <c r="B824" s="4">
        <v>78</v>
      </c>
      <c r="C824" s="4" t="s">
        <v>11</v>
      </c>
      <c r="D824" s="14">
        <v>3</v>
      </c>
      <c r="E824" s="29" cm="1">
        <f t="array" ref="E82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824" s="12">
        <v>2</v>
      </c>
      <c r="G824" s="16">
        <f>IF(t_SuiviCommandes[[#This Row],[NB pièces]]&lt;MIN(plage),MIN(plage),MAX(plage))</f>
        <v>3</v>
      </c>
      <c r="H824" s="26">
        <v>43466</v>
      </c>
    </row>
    <row r="825" spans="1:8" ht="24.75" customHeight="1" x14ac:dyDescent="0.2">
      <c r="A825" s="22" t="s">
        <v>7</v>
      </c>
      <c r="B825" s="4">
        <v>50</v>
      </c>
      <c r="C825" s="4" t="s">
        <v>11</v>
      </c>
      <c r="D825" s="14">
        <v>1</v>
      </c>
      <c r="E825" s="29" cm="1">
        <f t="array" ref="E82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26</v>
      </c>
      <c r="F825" s="12">
        <v>1</v>
      </c>
      <c r="G825" s="16">
        <f>IF(t_SuiviCommandes[[#This Row],[NB pièces]]&lt;MIN(plage),MIN(plage),MAX(plage))</f>
        <v>2</v>
      </c>
      <c r="H825" s="26">
        <v>43466</v>
      </c>
    </row>
    <row r="826" spans="1:8" ht="24.75" customHeight="1" x14ac:dyDescent="0.2">
      <c r="A826" s="22" t="s">
        <v>7</v>
      </c>
      <c r="B826" s="4">
        <v>50</v>
      </c>
      <c r="C826" s="4" t="s">
        <v>11</v>
      </c>
      <c r="D826" s="14">
        <v>1</v>
      </c>
      <c r="E826" s="29" cm="1">
        <f t="array" ref="E82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26</v>
      </c>
      <c r="F826" s="12">
        <v>1</v>
      </c>
      <c r="G826" s="16">
        <f>IF(t_SuiviCommandes[[#This Row],[NB pièces]]&lt;MIN(plage),MIN(plage),MAX(plage))</f>
        <v>2</v>
      </c>
      <c r="H826" s="26">
        <v>43466</v>
      </c>
    </row>
    <row r="827" spans="1:8" ht="24.75" customHeight="1" x14ac:dyDescent="0.2">
      <c r="A827" s="22" t="s">
        <v>7</v>
      </c>
      <c r="B827" s="4">
        <v>50</v>
      </c>
      <c r="C827" s="4" t="s">
        <v>11</v>
      </c>
      <c r="D827" s="14">
        <v>10</v>
      </c>
      <c r="E827" s="29" cm="1">
        <f t="array" ref="E82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27" s="12">
        <v>2</v>
      </c>
      <c r="G827" s="16">
        <f>IF(t_SuiviCommandes[[#This Row],[NB pièces]]&lt;MIN(plage),MIN(plage),MAX(plage))</f>
        <v>3</v>
      </c>
      <c r="H827" s="26">
        <v>43466</v>
      </c>
    </row>
    <row r="828" spans="1:8" ht="24.75" customHeight="1" x14ac:dyDescent="0.2">
      <c r="A828" s="22" t="s">
        <v>8</v>
      </c>
      <c r="B828" s="4">
        <v>78</v>
      </c>
      <c r="C828" s="4" t="s">
        <v>11</v>
      </c>
      <c r="D828" s="14">
        <v>2</v>
      </c>
      <c r="E828" s="29" cm="1">
        <f t="array" ref="E82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828" s="12">
        <v>1</v>
      </c>
      <c r="G828" s="16">
        <f>IF(t_SuiviCommandes[[#This Row],[NB pièces]]&lt;MIN(plage),MIN(plage),MAX(plage))</f>
        <v>3</v>
      </c>
      <c r="H828" s="26">
        <v>43466</v>
      </c>
    </row>
    <row r="829" spans="1:8" ht="24.75" customHeight="1" x14ac:dyDescent="0.2">
      <c r="A829" s="22" t="s">
        <v>7</v>
      </c>
      <c r="B829" s="4">
        <v>50</v>
      </c>
      <c r="C829" s="4" t="s">
        <v>11</v>
      </c>
      <c r="D829" s="14">
        <v>3</v>
      </c>
      <c r="E829" s="29" t="e" cm="1" vm="1">
        <f t="array" ref="E82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29" s="12">
        <v>3</v>
      </c>
      <c r="G829" s="16" t="e" vm="2">
        <f>IF(t_SuiviCommandes[[#This Row],[NB pièces]]&lt;MIN(plage),MIN(plage),MAX(plage))</f>
        <v>#VALUE!</v>
      </c>
      <c r="H829" s="26">
        <v>43466</v>
      </c>
    </row>
    <row r="830" spans="1:8" ht="24.75" customHeight="1" x14ac:dyDescent="0.2">
      <c r="A830" s="22" t="s">
        <v>7</v>
      </c>
      <c r="B830" s="4">
        <v>50</v>
      </c>
      <c r="C830" s="4" t="s">
        <v>11</v>
      </c>
      <c r="D830" s="14">
        <v>5</v>
      </c>
      <c r="E830" s="29" cm="1">
        <f t="array" ref="E83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30" s="12">
        <v>1</v>
      </c>
      <c r="G830" s="16">
        <f>IF(t_SuiviCommandes[[#This Row],[NB pièces]]&lt;MIN(plage),MIN(plage),MAX(plage))</f>
        <v>3</v>
      </c>
      <c r="H830" s="26">
        <v>43466</v>
      </c>
    </row>
    <row r="831" spans="1:8" ht="24.75" customHeight="1" x14ac:dyDescent="0.2">
      <c r="A831" s="22" t="s">
        <v>7</v>
      </c>
      <c r="B831" s="4">
        <v>50</v>
      </c>
      <c r="C831" s="4" t="s">
        <v>11</v>
      </c>
      <c r="D831" s="14">
        <v>5</v>
      </c>
      <c r="E831" s="29" cm="1">
        <f t="array" ref="E83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31" s="12">
        <v>1</v>
      </c>
      <c r="G831" s="16">
        <f>IF(t_SuiviCommandes[[#This Row],[NB pièces]]&lt;MIN(plage),MIN(plage),MAX(plage))</f>
        <v>3</v>
      </c>
      <c r="H831" s="26">
        <v>43466</v>
      </c>
    </row>
    <row r="832" spans="1:8" ht="24.75" customHeight="1" x14ac:dyDescent="0.2">
      <c r="A832" s="22" t="s">
        <v>8</v>
      </c>
      <c r="B832" s="4">
        <v>50</v>
      </c>
      <c r="C832" s="4" t="s">
        <v>11</v>
      </c>
      <c r="D832" s="14">
        <v>2</v>
      </c>
      <c r="E832" s="29" t="e" cm="1" vm="1">
        <f t="array" ref="E83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32" s="12">
        <v>3</v>
      </c>
      <c r="G832" s="16" t="e" vm="2">
        <f>IF(t_SuiviCommandes[[#This Row],[NB pièces]]&lt;MIN(plage),MIN(plage),MAX(plage))</f>
        <v>#VALUE!</v>
      </c>
      <c r="H832" s="26">
        <v>43466</v>
      </c>
    </row>
    <row r="833" spans="1:8" ht="24.75" customHeight="1" x14ac:dyDescent="0.2">
      <c r="A833" s="22" t="s">
        <v>7</v>
      </c>
      <c r="B833" s="4">
        <v>50</v>
      </c>
      <c r="C833" s="4" t="s">
        <v>11</v>
      </c>
      <c r="D833" s="14">
        <v>2</v>
      </c>
      <c r="E833" s="29" t="e" cm="1" vm="1">
        <f t="array" ref="E83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33" s="12">
        <v>3</v>
      </c>
      <c r="G833" s="16" t="e" vm="2">
        <f>IF(t_SuiviCommandes[[#This Row],[NB pièces]]&lt;MIN(plage),MIN(plage),MAX(plage))</f>
        <v>#VALUE!</v>
      </c>
      <c r="H833" s="26">
        <v>43466</v>
      </c>
    </row>
    <row r="834" spans="1:8" ht="24.75" customHeight="1" x14ac:dyDescent="0.2">
      <c r="A834" s="22" t="s">
        <v>7</v>
      </c>
      <c r="B834" s="4">
        <v>50</v>
      </c>
      <c r="C834" s="4" t="s">
        <v>11</v>
      </c>
      <c r="D834" s="14">
        <v>2</v>
      </c>
      <c r="E834" s="29" t="e" cm="1" vm="1">
        <f t="array" ref="E83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34" s="12">
        <v>3</v>
      </c>
      <c r="G834" s="16" t="e" vm="2">
        <f>IF(t_SuiviCommandes[[#This Row],[NB pièces]]&lt;MIN(plage),MIN(plage),MAX(plage))</f>
        <v>#VALUE!</v>
      </c>
      <c r="H834" s="26">
        <v>43466</v>
      </c>
    </row>
    <row r="835" spans="1:8" ht="24.75" customHeight="1" x14ac:dyDescent="0.2">
      <c r="A835" s="22" t="s">
        <v>7</v>
      </c>
      <c r="B835" s="4">
        <v>50</v>
      </c>
      <c r="C835" s="4" t="s">
        <v>11</v>
      </c>
      <c r="D835" s="14">
        <v>4</v>
      </c>
      <c r="E835" s="29" cm="1">
        <f t="array" ref="E83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35" s="12">
        <v>1</v>
      </c>
      <c r="G835" s="16">
        <f>IF(t_SuiviCommandes[[#This Row],[NB pièces]]&lt;MIN(plage),MIN(plage),MAX(plage))</f>
        <v>3</v>
      </c>
      <c r="H835" s="26">
        <v>43466</v>
      </c>
    </row>
    <row r="836" spans="1:8" ht="24.75" customHeight="1" x14ac:dyDescent="0.2">
      <c r="A836" s="22" t="s">
        <v>7</v>
      </c>
      <c r="B836" s="4">
        <v>50</v>
      </c>
      <c r="C836" s="4" t="s">
        <v>11</v>
      </c>
      <c r="D836" s="14">
        <v>3</v>
      </c>
      <c r="E836" s="29" t="e" cm="1" vm="1">
        <f t="array" ref="E83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36" s="12">
        <v>3</v>
      </c>
      <c r="G836" s="16" t="e" vm="2">
        <f>IF(t_SuiviCommandes[[#This Row],[NB pièces]]&lt;MIN(plage),MIN(plage),MAX(plage))</f>
        <v>#VALUE!</v>
      </c>
      <c r="H836" s="26">
        <v>43466</v>
      </c>
    </row>
    <row r="837" spans="1:8" ht="24.75" customHeight="1" x14ac:dyDescent="0.2">
      <c r="A837" s="22" t="s">
        <v>7</v>
      </c>
      <c r="B837" s="4">
        <v>78</v>
      </c>
      <c r="C837" s="4" t="s">
        <v>11</v>
      </c>
      <c r="D837" s="14">
        <v>15</v>
      </c>
      <c r="E837" s="29" cm="1">
        <f t="array" ref="E83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837" s="12">
        <v>2</v>
      </c>
      <c r="G837" s="16">
        <f>IF(t_SuiviCommandes[[#This Row],[NB pièces]]&lt;MIN(plage),MIN(plage),MAX(plage))</f>
        <v>3</v>
      </c>
      <c r="H837" s="26">
        <v>43466</v>
      </c>
    </row>
    <row r="838" spans="1:8" ht="24.75" customHeight="1" x14ac:dyDescent="0.2">
      <c r="A838" s="22" t="s">
        <v>7</v>
      </c>
      <c r="B838" s="4">
        <v>78</v>
      </c>
      <c r="C838" s="4" t="s">
        <v>11</v>
      </c>
      <c r="D838" s="14">
        <v>4</v>
      </c>
      <c r="E838" s="29" cm="1">
        <f t="array" ref="E83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838" s="12">
        <v>0</v>
      </c>
      <c r="G838" s="16">
        <f>IF(t_SuiviCommandes[[#This Row],[NB pièces]]&lt;MIN(plage),MIN(plage),MAX(plage))</f>
        <v>1</v>
      </c>
      <c r="H838" s="26">
        <v>43466</v>
      </c>
    </row>
    <row r="839" spans="1:8" ht="24.75" customHeight="1" x14ac:dyDescent="0.2">
      <c r="A839" s="22" t="s">
        <v>8</v>
      </c>
      <c r="B839" s="4">
        <v>50</v>
      </c>
      <c r="C839" s="4" t="s">
        <v>11</v>
      </c>
      <c r="D839" s="14">
        <v>3</v>
      </c>
      <c r="E839" s="29" cm="1">
        <f t="array" ref="E83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15</v>
      </c>
      <c r="F839" s="12">
        <v>2</v>
      </c>
      <c r="G839" s="16">
        <f>IF(t_SuiviCommandes[[#This Row],[NB pièces]]&lt;MIN(plage),MIN(plage),MAX(plage))</f>
        <v>3</v>
      </c>
      <c r="H839" s="26">
        <v>43466</v>
      </c>
    </row>
    <row r="840" spans="1:8" ht="24.75" customHeight="1" x14ac:dyDescent="0.2">
      <c r="A840" s="22" t="s">
        <v>7</v>
      </c>
      <c r="B840" s="4">
        <v>50</v>
      </c>
      <c r="C840" s="4" t="s">
        <v>11</v>
      </c>
      <c r="D840" s="14">
        <v>6</v>
      </c>
      <c r="E840" s="29" cm="1">
        <f t="array" ref="E84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40" s="12">
        <v>1</v>
      </c>
      <c r="G840" s="16">
        <f>IF(t_SuiviCommandes[[#This Row],[NB pièces]]&lt;MIN(plage),MIN(plage),MAX(plage))</f>
        <v>3</v>
      </c>
      <c r="H840" s="26">
        <v>43466</v>
      </c>
    </row>
    <row r="841" spans="1:8" ht="24.75" customHeight="1" x14ac:dyDescent="0.2">
      <c r="A841" s="22" t="s">
        <v>7</v>
      </c>
      <c r="B841" s="4">
        <v>40</v>
      </c>
      <c r="C841" s="4" t="s">
        <v>11</v>
      </c>
      <c r="D841" s="14">
        <v>3</v>
      </c>
      <c r="E841" s="29" cm="1">
        <f t="array" ref="E84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23</v>
      </c>
      <c r="F841" s="12">
        <v>1</v>
      </c>
      <c r="G841" s="16">
        <f>IF(t_SuiviCommandes[[#This Row],[NB pièces]]&lt;MIN(plage),MIN(plage),MAX(plage))</f>
        <v>3</v>
      </c>
      <c r="H841" s="26">
        <v>43466</v>
      </c>
    </row>
    <row r="842" spans="1:8" ht="24.75" customHeight="1" x14ac:dyDescent="0.2">
      <c r="A842" s="22" t="s">
        <v>7</v>
      </c>
      <c r="B842" s="4">
        <v>50</v>
      </c>
      <c r="C842" s="4" t="s">
        <v>11</v>
      </c>
      <c r="D842" s="14">
        <v>2</v>
      </c>
      <c r="E842" s="29" cm="1">
        <f t="array" ref="E84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42" s="12">
        <v>1</v>
      </c>
      <c r="G842" s="16">
        <f>IF(t_SuiviCommandes[[#This Row],[NB pièces]]&lt;MIN(plage),MIN(plage),MAX(plage))</f>
        <v>3</v>
      </c>
      <c r="H842" s="26">
        <v>43466</v>
      </c>
    </row>
    <row r="843" spans="1:8" ht="24.75" customHeight="1" x14ac:dyDescent="0.2">
      <c r="A843" s="22" t="s">
        <v>7</v>
      </c>
      <c r="B843" s="4">
        <v>50</v>
      </c>
      <c r="C843" s="4" t="s">
        <v>11</v>
      </c>
      <c r="D843" s="14">
        <v>3</v>
      </c>
      <c r="E843" s="29" cm="1">
        <f t="array" ref="E84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43" s="12">
        <v>1</v>
      </c>
      <c r="G843" s="16">
        <f>IF(t_SuiviCommandes[[#This Row],[NB pièces]]&lt;MIN(plage),MIN(plage),MAX(plage))</f>
        <v>3</v>
      </c>
      <c r="H843" s="26">
        <v>43466</v>
      </c>
    </row>
    <row r="844" spans="1:8" ht="24.75" customHeight="1" x14ac:dyDescent="0.2">
      <c r="A844" s="22" t="s">
        <v>7</v>
      </c>
      <c r="B844" s="4">
        <v>78</v>
      </c>
      <c r="C844" s="4" t="s">
        <v>11</v>
      </c>
      <c r="D844" s="14">
        <v>3</v>
      </c>
      <c r="E844" s="29" t="e" cm="1" vm="1">
        <f t="array" ref="E84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44" s="12">
        <v>5</v>
      </c>
      <c r="G844" s="16" t="e" vm="2">
        <f>IF(t_SuiviCommandes[[#This Row],[NB pièces]]&lt;MIN(plage),MIN(plage),MAX(plage))</f>
        <v>#VALUE!</v>
      </c>
      <c r="H844" s="26">
        <v>43466</v>
      </c>
    </row>
    <row r="845" spans="1:8" ht="24.75" customHeight="1" x14ac:dyDescent="0.2">
      <c r="A845" s="22" t="s">
        <v>7</v>
      </c>
      <c r="B845" s="4">
        <v>100</v>
      </c>
      <c r="C845" s="4" t="s">
        <v>11</v>
      </c>
      <c r="D845" s="14">
        <v>14</v>
      </c>
      <c r="E845" s="29" cm="1">
        <f t="array" ref="E84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845" s="12">
        <v>0</v>
      </c>
      <c r="G845" s="16">
        <f>IF(t_SuiviCommandes[[#This Row],[NB pièces]]&lt;MIN(plage),MIN(plage),MAX(plage))</f>
        <v>1</v>
      </c>
      <c r="H845" s="26">
        <v>43466</v>
      </c>
    </row>
    <row r="846" spans="1:8" ht="24.75" customHeight="1" x14ac:dyDescent="0.2">
      <c r="A846" s="22" t="s">
        <v>7</v>
      </c>
      <c r="B846" s="4">
        <v>50</v>
      </c>
      <c r="C846" s="4" t="s">
        <v>11</v>
      </c>
      <c r="D846" s="14">
        <v>4</v>
      </c>
      <c r="E846" s="29" t="e" cm="1" vm="1">
        <f t="array" ref="E84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46" s="12">
        <v>5</v>
      </c>
      <c r="G846" s="16" t="e" vm="2">
        <f>IF(t_SuiviCommandes[[#This Row],[NB pièces]]&lt;MIN(plage),MIN(plage),MAX(plage))</f>
        <v>#VALUE!</v>
      </c>
      <c r="H846" s="26">
        <v>43466</v>
      </c>
    </row>
    <row r="847" spans="1:8" ht="24.75" customHeight="1" x14ac:dyDescent="0.2">
      <c r="A847" s="22" t="s">
        <v>7</v>
      </c>
      <c r="B847" s="4">
        <v>78</v>
      </c>
      <c r="C847" s="4" t="s">
        <v>11</v>
      </c>
      <c r="D847" s="14">
        <v>6</v>
      </c>
      <c r="E847" s="29" t="e" cm="1" vm="1">
        <f t="array" ref="E84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47" s="12">
        <v>3</v>
      </c>
      <c r="G847" s="16" t="e" vm="2">
        <f>IF(t_SuiviCommandes[[#This Row],[NB pièces]]&lt;MIN(plage),MIN(plage),MAX(plage))</f>
        <v>#VALUE!</v>
      </c>
      <c r="H847" s="26">
        <v>43466</v>
      </c>
    </row>
    <row r="848" spans="1:8" ht="24.75" customHeight="1" x14ac:dyDescent="0.2">
      <c r="A848" s="22" t="s">
        <v>7</v>
      </c>
      <c r="B848" s="4">
        <v>78</v>
      </c>
      <c r="C848" s="4" t="s">
        <v>11</v>
      </c>
      <c r="D848" s="14">
        <v>4</v>
      </c>
      <c r="E848" s="29" cm="1">
        <f t="array" ref="E84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848" s="12">
        <v>2</v>
      </c>
      <c r="G848" s="16">
        <f>IF(t_SuiviCommandes[[#This Row],[NB pièces]]&lt;MIN(plage),MIN(plage),MAX(plage))</f>
        <v>3</v>
      </c>
      <c r="H848" s="26">
        <v>43466</v>
      </c>
    </row>
    <row r="849" spans="1:8" ht="24.75" customHeight="1" x14ac:dyDescent="0.2">
      <c r="A849" s="22" t="s">
        <v>7</v>
      </c>
      <c r="B849" s="4">
        <v>50</v>
      </c>
      <c r="C849" s="4" t="s">
        <v>11</v>
      </c>
      <c r="D849" s="14">
        <v>4</v>
      </c>
      <c r="E849" s="29" t="e" cm="1" vm="1">
        <f t="array" ref="E84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49" s="12">
        <v>3</v>
      </c>
      <c r="G849" s="16" t="e" vm="2">
        <f>IF(t_SuiviCommandes[[#This Row],[NB pièces]]&lt;MIN(plage),MIN(plage),MAX(plage))</f>
        <v>#VALUE!</v>
      </c>
      <c r="H849" s="26">
        <v>43466</v>
      </c>
    </row>
    <row r="850" spans="1:8" ht="24.75" customHeight="1" x14ac:dyDescent="0.2">
      <c r="A850" s="22" t="s">
        <v>7</v>
      </c>
      <c r="B850" s="4">
        <v>78</v>
      </c>
      <c r="C850" s="4" t="s">
        <v>11</v>
      </c>
      <c r="D850" s="14">
        <v>4</v>
      </c>
      <c r="E850" s="29" cm="1">
        <f t="array" ref="E85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850" s="12">
        <v>1</v>
      </c>
      <c r="G850" s="16">
        <f>IF(t_SuiviCommandes[[#This Row],[NB pièces]]&lt;MIN(plage),MIN(plage),MAX(plage))</f>
        <v>3</v>
      </c>
      <c r="H850" s="26">
        <v>43466</v>
      </c>
    </row>
    <row r="851" spans="1:8" ht="24.75" customHeight="1" x14ac:dyDescent="0.2">
      <c r="A851" s="22" t="s">
        <v>7</v>
      </c>
      <c r="B851" s="4">
        <v>40</v>
      </c>
      <c r="C851" s="4" t="s">
        <v>11</v>
      </c>
      <c r="D851" s="14">
        <v>1</v>
      </c>
      <c r="E851" s="29" cm="1">
        <f t="array" ref="E85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851" s="12">
        <v>0</v>
      </c>
      <c r="G851" s="16">
        <f>IF(t_SuiviCommandes[[#This Row],[NB pièces]]&lt;MIN(plage),MIN(plage),MAX(plage))</f>
        <v>1</v>
      </c>
      <c r="H851" s="26">
        <v>43466</v>
      </c>
    </row>
    <row r="852" spans="1:8" ht="24.75" customHeight="1" x14ac:dyDescent="0.2">
      <c r="A852" s="22" t="s">
        <v>7</v>
      </c>
      <c r="B852" s="4">
        <v>40</v>
      </c>
      <c r="C852" s="4" t="s">
        <v>11</v>
      </c>
      <c r="D852" s="14">
        <v>5</v>
      </c>
      <c r="E852" s="29" cm="1">
        <f t="array" ref="E85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33</v>
      </c>
      <c r="F852" s="12">
        <v>2</v>
      </c>
      <c r="G852" s="16">
        <f>IF(t_SuiviCommandes[[#This Row],[NB pièces]]&lt;MIN(plage),MIN(plage),MAX(plage))</f>
        <v>3</v>
      </c>
      <c r="H852" s="26">
        <v>43466</v>
      </c>
    </row>
    <row r="853" spans="1:8" ht="24.75" customHeight="1" x14ac:dyDescent="0.2">
      <c r="A853" s="22" t="s">
        <v>7</v>
      </c>
      <c r="B853" s="4">
        <v>50</v>
      </c>
      <c r="C853" s="4" t="s">
        <v>11</v>
      </c>
      <c r="D853" s="14">
        <v>2</v>
      </c>
      <c r="E853" s="29" t="e" cm="1" vm="1">
        <f t="array" ref="E85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53" s="12">
        <v>3</v>
      </c>
      <c r="G853" s="16" t="e" vm="2">
        <f>IF(t_SuiviCommandes[[#This Row],[NB pièces]]&lt;MIN(plage),MIN(plage),MAX(plage))</f>
        <v>#VALUE!</v>
      </c>
      <c r="H853" s="26">
        <v>43466</v>
      </c>
    </row>
    <row r="854" spans="1:8" ht="24.75" customHeight="1" x14ac:dyDescent="0.2">
      <c r="A854" s="22" t="s">
        <v>7</v>
      </c>
      <c r="B854" s="4">
        <v>78</v>
      </c>
      <c r="C854" s="4" t="s">
        <v>11</v>
      </c>
      <c r="D854" s="14">
        <v>4</v>
      </c>
      <c r="E854" s="29" t="e" cm="1" vm="1">
        <f t="array" ref="E85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54" s="12">
        <v>3</v>
      </c>
      <c r="G854" s="16" t="e" vm="2">
        <f>IF(t_SuiviCommandes[[#This Row],[NB pièces]]&lt;MIN(plage),MIN(plage),MAX(plage))</f>
        <v>#VALUE!</v>
      </c>
      <c r="H854" s="26">
        <v>43466</v>
      </c>
    </row>
    <row r="855" spans="1:8" ht="24.75" customHeight="1" x14ac:dyDescent="0.2">
      <c r="A855" s="22" t="s">
        <v>7</v>
      </c>
      <c r="B855" s="4">
        <v>50</v>
      </c>
      <c r="C855" s="4" t="s">
        <v>11</v>
      </c>
      <c r="D855" s="14">
        <v>3</v>
      </c>
      <c r="E855" s="29" cm="1">
        <f t="array" ref="E85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55" s="12">
        <v>2</v>
      </c>
      <c r="G855" s="16">
        <f>IF(t_SuiviCommandes[[#This Row],[NB pièces]]&lt;MIN(plage),MIN(plage),MAX(plage))</f>
        <v>3</v>
      </c>
      <c r="H855" s="26">
        <v>43466</v>
      </c>
    </row>
    <row r="856" spans="1:8" ht="24.75" customHeight="1" x14ac:dyDescent="0.2">
      <c r="A856" s="22" t="s">
        <v>7</v>
      </c>
      <c r="B856" s="4">
        <v>50</v>
      </c>
      <c r="C856" s="4" t="s">
        <v>11</v>
      </c>
      <c r="D856" s="14">
        <v>5</v>
      </c>
      <c r="E856" s="29" cm="1">
        <f t="array" ref="E85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56" s="12">
        <v>2</v>
      </c>
      <c r="G856" s="16">
        <f>IF(t_SuiviCommandes[[#This Row],[NB pièces]]&lt;MIN(plage),MIN(plage),MAX(plage))</f>
        <v>3</v>
      </c>
      <c r="H856" s="26">
        <v>43466</v>
      </c>
    </row>
    <row r="857" spans="1:8" ht="24.75" customHeight="1" x14ac:dyDescent="0.2">
      <c r="A857" s="22" t="s">
        <v>7</v>
      </c>
      <c r="B857" s="4">
        <v>50</v>
      </c>
      <c r="C857" s="4" t="s">
        <v>11</v>
      </c>
      <c r="D857" s="14">
        <v>6</v>
      </c>
      <c r="E857" s="29" t="e" cm="1" vm="1">
        <f t="array" ref="E85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57" s="12">
        <v>3</v>
      </c>
      <c r="G857" s="16" t="e" vm="2">
        <f>IF(t_SuiviCommandes[[#This Row],[NB pièces]]&lt;MIN(plage),MIN(plage),MAX(plage))</f>
        <v>#VALUE!</v>
      </c>
      <c r="H857" s="26">
        <v>43466</v>
      </c>
    </row>
    <row r="858" spans="1:8" ht="24.75" customHeight="1" x14ac:dyDescent="0.2">
      <c r="A858" s="13" t="s">
        <v>7</v>
      </c>
      <c r="B858" s="4">
        <v>78</v>
      </c>
      <c r="C858" s="4" t="s">
        <v>11</v>
      </c>
      <c r="D858" s="14">
        <v>5</v>
      </c>
      <c r="E858" s="29" t="e" cm="1" vm="1">
        <f t="array" ref="E85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58" s="12">
        <v>4</v>
      </c>
      <c r="G858" s="16" t="e" vm="2">
        <f>IF(t_SuiviCommandes[[#This Row],[NB pièces]]&lt;MIN(plage),MIN(plage),MAX(plage))</f>
        <v>#VALUE!</v>
      </c>
      <c r="H858" s="26">
        <v>43466</v>
      </c>
    </row>
    <row r="859" spans="1:8" ht="24.75" customHeight="1" x14ac:dyDescent="0.2">
      <c r="A859" s="22" t="s">
        <v>7</v>
      </c>
      <c r="B859" s="4">
        <v>100</v>
      </c>
      <c r="C859" s="4" t="s">
        <v>11</v>
      </c>
      <c r="D859" s="14">
        <v>4</v>
      </c>
      <c r="E859" s="29" t="e" cm="1" vm="1">
        <f t="array" ref="E85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59" s="12">
        <v>3</v>
      </c>
      <c r="G859" s="16" t="e" vm="2">
        <f>IF(t_SuiviCommandes[[#This Row],[NB pièces]]&lt;MIN(plage),MIN(plage),MAX(plage))</f>
        <v>#VALUE!</v>
      </c>
      <c r="H859" s="26">
        <v>43466</v>
      </c>
    </row>
    <row r="860" spans="1:8" ht="24.75" customHeight="1" x14ac:dyDescent="0.2">
      <c r="A860" s="22" t="s">
        <v>7</v>
      </c>
      <c r="B860" s="4">
        <v>50</v>
      </c>
      <c r="C860" s="4" t="s">
        <v>11</v>
      </c>
      <c r="D860" s="14">
        <v>4</v>
      </c>
      <c r="E860" s="29" t="e" cm="1" vm="1">
        <f t="array" ref="E86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60" s="12">
        <v>3</v>
      </c>
      <c r="G860" s="16" t="e" vm="2">
        <f>IF(t_SuiviCommandes[[#This Row],[NB pièces]]&lt;MIN(plage),MIN(plage),MAX(plage))</f>
        <v>#VALUE!</v>
      </c>
      <c r="H860" s="26">
        <v>43466</v>
      </c>
    </row>
    <row r="861" spans="1:8" ht="24.75" customHeight="1" x14ac:dyDescent="0.2">
      <c r="A861" s="22" t="s">
        <v>7</v>
      </c>
      <c r="B861" s="4">
        <v>50</v>
      </c>
      <c r="C861" s="4" t="s">
        <v>11</v>
      </c>
      <c r="D861" s="14">
        <v>3</v>
      </c>
      <c r="E861" s="29" cm="1">
        <f t="array" ref="E86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61" s="12">
        <v>2</v>
      </c>
      <c r="G861" s="16">
        <f>IF(t_SuiviCommandes[[#This Row],[NB pièces]]&lt;MIN(plage),MIN(plage),MAX(plage))</f>
        <v>3</v>
      </c>
      <c r="H861" s="26">
        <v>43466</v>
      </c>
    </row>
    <row r="862" spans="1:8" ht="24.75" customHeight="1" x14ac:dyDescent="0.2">
      <c r="A862" s="22" t="s">
        <v>7</v>
      </c>
      <c r="B862" s="4">
        <v>40</v>
      </c>
      <c r="C862" s="4" t="s">
        <v>11</v>
      </c>
      <c r="D862" s="14">
        <v>5</v>
      </c>
      <c r="E862" s="29" t="e" cm="1" vm="1">
        <f t="array" ref="E86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62" s="12">
        <v>3</v>
      </c>
      <c r="G862" s="16" t="e" vm="2">
        <f>IF(t_SuiviCommandes[[#This Row],[NB pièces]]&lt;MIN(plage),MIN(plage),MAX(plage))</f>
        <v>#VALUE!</v>
      </c>
      <c r="H862" s="26">
        <v>43466</v>
      </c>
    </row>
    <row r="863" spans="1:8" ht="24.75" customHeight="1" x14ac:dyDescent="0.2">
      <c r="A863" s="22" t="s">
        <v>7</v>
      </c>
      <c r="B863" s="4">
        <v>40</v>
      </c>
      <c r="C863" s="4" t="s">
        <v>11</v>
      </c>
      <c r="D863" s="14">
        <v>8</v>
      </c>
      <c r="E863" s="29" t="e" cm="1" vm="1">
        <f t="array" ref="E86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63" s="12">
        <v>4</v>
      </c>
      <c r="G863" s="16" t="e" vm="2">
        <f>IF(t_SuiviCommandes[[#This Row],[NB pièces]]&lt;MIN(plage),MIN(plage),MAX(plage))</f>
        <v>#VALUE!</v>
      </c>
      <c r="H863" s="26">
        <v>43466</v>
      </c>
    </row>
    <row r="864" spans="1:8" ht="24.75" customHeight="1" x14ac:dyDescent="0.2">
      <c r="A864" s="22" t="s">
        <v>7</v>
      </c>
      <c r="B864" s="4">
        <v>78</v>
      </c>
      <c r="C864" s="4" t="s">
        <v>11</v>
      </c>
      <c r="D864" s="14">
        <v>2</v>
      </c>
      <c r="E864" s="29" cm="1">
        <f t="array" ref="E86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40</v>
      </c>
      <c r="F864" s="12">
        <v>1</v>
      </c>
      <c r="G864" s="16">
        <f>IF(t_SuiviCommandes[[#This Row],[NB pièces]]&lt;MIN(plage),MIN(plage),MAX(plage))</f>
        <v>3</v>
      </c>
      <c r="H864" s="26">
        <v>43466</v>
      </c>
    </row>
    <row r="865" spans="1:8" ht="24.75" customHeight="1" x14ac:dyDescent="0.2">
      <c r="A865" s="22" t="s">
        <v>7</v>
      </c>
      <c r="B865" s="4">
        <v>78</v>
      </c>
      <c r="C865" s="4" t="s">
        <v>11</v>
      </c>
      <c r="D865" s="14">
        <v>3</v>
      </c>
      <c r="E865" s="29" cm="1">
        <f t="array" ref="E86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39</v>
      </c>
      <c r="F865" s="12">
        <v>2</v>
      </c>
      <c r="G865" s="16">
        <f>IF(t_SuiviCommandes[[#This Row],[NB pièces]]&lt;MIN(plage),MIN(plage),MAX(plage))</f>
        <v>3</v>
      </c>
      <c r="H865" s="26">
        <v>43466</v>
      </c>
    </row>
    <row r="866" spans="1:8" ht="24.75" customHeight="1" x14ac:dyDescent="0.2">
      <c r="A866" s="22" t="s">
        <v>7</v>
      </c>
      <c r="B866" s="4">
        <v>50</v>
      </c>
      <c r="C866" s="4" t="s">
        <v>11</v>
      </c>
      <c r="D866" s="14">
        <v>5</v>
      </c>
      <c r="E866" s="29" cm="1">
        <f t="array" ref="E86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66" s="12">
        <v>1</v>
      </c>
      <c r="G866" s="16">
        <f>IF(t_SuiviCommandes[[#This Row],[NB pièces]]&lt;MIN(plage),MIN(plage),MAX(plage))</f>
        <v>3</v>
      </c>
      <c r="H866" s="26">
        <v>43466</v>
      </c>
    </row>
    <row r="867" spans="1:8" ht="24.75" customHeight="1" x14ac:dyDescent="0.2">
      <c r="A867" s="22" t="s">
        <v>7</v>
      </c>
      <c r="B867" s="4">
        <v>40</v>
      </c>
      <c r="C867" s="4" t="s">
        <v>11</v>
      </c>
      <c r="D867" s="14">
        <v>4</v>
      </c>
      <c r="E867" s="29" t="e" cm="1" vm="1">
        <f t="array" ref="E86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67" s="12">
        <v>3</v>
      </c>
      <c r="G867" s="16" t="e" vm="2">
        <f>IF(t_SuiviCommandes[[#This Row],[NB pièces]]&lt;MIN(plage),MIN(plage),MAX(plage))</f>
        <v>#VALUE!</v>
      </c>
      <c r="H867" s="26">
        <v>43466</v>
      </c>
    </row>
    <row r="868" spans="1:8" ht="24.75" customHeight="1" x14ac:dyDescent="0.2">
      <c r="A868" s="22" t="s">
        <v>8</v>
      </c>
      <c r="B868" s="4">
        <v>50</v>
      </c>
      <c r="C868" s="4" t="s">
        <v>11</v>
      </c>
      <c r="D868" s="14">
        <v>1</v>
      </c>
      <c r="E868" s="29" cm="1">
        <f t="array" ref="E86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868" s="12">
        <v>2</v>
      </c>
      <c r="G868" s="16">
        <f>IF(t_SuiviCommandes[[#This Row],[NB pièces]]&lt;MIN(plage),MIN(plage),MAX(plage))</f>
        <v>2</v>
      </c>
      <c r="H868" s="26">
        <v>43466</v>
      </c>
    </row>
    <row r="869" spans="1:8" ht="24.75" customHeight="1" x14ac:dyDescent="0.2">
      <c r="A869" s="22" t="s">
        <v>7</v>
      </c>
      <c r="B869" s="4">
        <v>50</v>
      </c>
      <c r="C869" s="4" t="s">
        <v>11</v>
      </c>
      <c r="D869" s="14">
        <v>2</v>
      </c>
      <c r="E869" s="29" cm="1">
        <f t="array" ref="E86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69" s="12">
        <v>2</v>
      </c>
      <c r="G869" s="16">
        <f>IF(t_SuiviCommandes[[#This Row],[NB pièces]]&lt;MIN(plage),MIN(plage),MAX(plage))</f>
        <v>3</v>
      </c>
      <c r="H869" s="26">
        <v>43466</v>
      </c>
    </row>
    <row r="870" spans="1:8" ht="24.75" customHeight="1" x14ac:dyDescent="0.2">
      <c r="A870" s="22" t="s">
        <v>7</v>
      </c>
      <c r="B870" s="4">
        <v>50</v>
      </c>
      <c r="C870" s="4" t="s">
        <v>11</v>
      </c>
      <c r="D870" s="14">
        <v>4</v>
      </c>
      <c r="E870" s="29" cm="1">
        <f t="array" ref="E87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70" s="12">
        <v>1</v>
      </c>
      <c r="G870" s="16">
        <f>IF(t_SuiviCommandes[[#This Row],[NB pièces]]&lt;MIN(plage),MIN(plage),MAX(plage))</f>
        <v>3</v>
      </c>
      <c r="H870" s="26">
        <v>43466</v>
      </c>
    </row>
    <row r="871" spans="1:8" ht="24.75" customHeight="1" x14ac:dyDescent="0.2">
      <c r="A871" s="22" t="s">
        <v>8</v>
      </c>
      <c r="B871" s="4">
        <v>50</v>
      </c>
      <c r="C871" s="4" t="s">
        <v>11</v>
      </c>
      <c r="D871" s="14">
        <v>1</v>
      </c>
      <c r="E871" s="29" cm="1">
        <f t="array" ref="E87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20</v>
      </c>
      <c r="F871" s="12">
        <v>0</v>
      </c>
      <c r="G871" s="16">
        <f>IF(t_SuiviCommandes[[#This Row],[NB pièces]]&lt;MIN(plage),MIN(plage),MAX(plage))</f>
        <v>1</v>
      </c>
      <c r="H871" s="26">
        <v>43466</v>
      </c>
    </row>
    <row r="872" spans="1:8" ht="24.75" customHeight="1" x14ac:dyDescent="0.2">
      <c r="A872" s="22" t="s">
        <v>8</v>
      </c>
      <c r="B872" s="4">
        <v>78</v>
      </c>
      <c r="C872" s="4" t="s">
        <v>11</v>
      </c>
      <c r="D872" s="14">
        <v>1</v>
      </c>
      <c r="E872" s="29" cm="1">
        <f t="array" ref="E872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21</v>
      </c>
      <c r="F872" s="12">
        <v>1</v>
      </c>
      <c r="G872" s="16">
        <f>IF(t_SuiviCommandes[[#This Row],[NB pièces]]&lt;MIN(plage),MIN(plage),MAX(plage))</f>
        <v>2</v>
      </c>
      <c r="H872" s="26">
        <v>43466</v>
      </c>
    </row>
    <row r="873" spans="1:8" ht="24.75" customHeight="1" x14ac:dyDescent="0.2">
      <c r="A873" s="22" t="s">
        <v>7</v>
      </c>
      <c r="B873" s="4">
        <v>50</v>
      </c>
      <c r="C873" s="4" t="s">
        <v>11</v>
      </c>
      <c r="D873" s="14">
        <v>4</v>
      </c>
      <c r="E873" s="29" cm="1">
        <f t="array" ref="E873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18</v>
      </c>
      <c r="F873" s="12">
        <v>1</v>
      </c>
      <c r="G873" s="16">
        <f>IF(t_SuiviCommandes[[#This Row],[NB pièces]]&lt;MIN(plage),MIN(plage),MAX(plage))</f>
        <v>3</v>
      </c>
      <c r="H873" s="26">
        <v>43466</v>
      </c>
    </row>
    <row r="874" spans="1:8" ht="24.75" customHeight="1" x14ac:dyDescent="0.2">
      <c r="A874" s="22" t="s">
        <v>7</v>
      </c>
      <c r="B874" s="4">
        <v>50</v>
      </c>
      <c r="C874" s="4" t="s">
        <v>11</v>
      </c>
      <c r="D874" s="14">
        <v>3</v>
      </c>
      <c r="E874" s="29" cm="1">
        <f t="array" ref="E874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34</v>
      </c>
      <c r="F874" s="12">
        <v>2</v>
      </c>
      <c r="G874" s="16">
        <f>IF(t_SuiviCommandes[[#This Row],[NB pièces]]&lt;MIN(plage),MIN(plage),MAX(plage))</f>
        <v>3</v>
      </c>
      <c r="H874" s="26">
        <v>43466</v>
      </c>
    </row>
    <row r="875" spans="1:8" ht="24.75" customHeight="1" x14ac:dyDescent="0.2">
      <c r="A875" s="22" t="s">
        <v>7</v>
      </c>
      <c r="B875" s="4">
        <v>78</v>
      </c>
      <c r="C875" s="4" t="s">
        <v>11</v>
      </c>
      <c r="D875" s="14">
        <v>1</v>
      </c>
      <c r="E875" s="29" t="e" cm="1" vm="1">
        <f t="array" ref="E875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75" s="12">
        <v>0</v>
      </c>
      <c r="G875" s="16" t="e" vm="2">
        <f>IF(t_SuiviCommandes[[#This Row],[NB pièces]]&lt;MIN(plage),MIN(plage),MAX(plage))</f>
        <v>#VALUE!</v>
      </c>
      <c r="H875" s="26" t="s">
        <v>0</v>
      </c>
    </row>
    <row r="876" spans="1:8" ht="24.75" customHeight="1" x14ac:dyDescent="0.2">
      <c r="A876" s="22" t="s">
        <v>8</v>
      </c>
      <c r="B876" s="4">
        <v>78</v>
      </c>
      <c r="C876" s="4" t="s">
        <v>11</v>
      </c>
      <c r="D876" s="14">
        <v>1</v>
      </c>
      <c r="E876" s="29" cm="1">
        <f t="array" ref="E876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876" s="12">
        <v>0</v>
      </c>
      <c r="G876" s="16">
        <f>IF(t_SuiviCommandes[[#This Row],[NB pièces]]&lt;MIN(plage),MIN(plage),MAX(plage))</f>
        <v>1</v>
      </c>
      <c r="H876" s="26">
        <v>43466</v>
      </c>
    </row>
    <row r="877" spans="1:8" ht="24.75" customHeight="1" x14ac:dyDescent="0.2">
      <c r="A877" s="22" t="s">
        <v>8</v>
      </c>
      <c r="B877" s="4">
        <v>100</v>
      </c>
      <c r="C877" s="4" t="s">
        <v>11</v>
      </c>
      <c r="D877" s="14">
        <v>1</v>
      </c>
      <c r="E877" s="29" cm="1">
        <f t="array" ref="E877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17</v>
      </c>
      <c r="F877" s="12">
        <v>0</v>
      </c>
      <c r="G877" s="16">
        <f>IF(t_SuiviCommandes[[#This Row],[NB pièces]]&lt;MIN(plage),MIN(plage),MAX(plage))</f>
        <v>1</v>
      </c>
      <c r="H877" s="26">
        <v>43466</v>
      </c>
    </row>
    <row r="878" spans="1:8" ht="24.75" customHeight="1" x14ac:dyDescent="0.2">
      <c r="A878" s="22" t="s">
        <v>8</v>
      </c>
      <c r="B878" s="4">
        <v>78</v>
      </c>
      <c r="C878" s="4" t="s">
        <v>11</v>
      </c>
      <c r="D878" s="14">
        <v>1</v>
      </c>
      <c r="E878" s="29" cm="1">
        <f t="array" ref="E878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878" s="12">
        <v>0</v>
      </c>
      <c r="G878" s="16">
        <f>IF(t_SuiviCommandes[[#This Row],[NB pièces]]&lt;MIN(plage),MIN(plage),MAX(plage))</f>
        <v>1</v>
      </c>
      <c r="H878" s="26">
        <v>43466</v>
      </c>
    </row>
    <row r="879" spans="1:8" ht="24.75" customHeight="1" x14ac:dyDescent="0.2">
      <c r="A879" s="22" t="s">
        <v>8</v>
      </c>
      <c r="B879" s="4">
        <v>78</v>
      </c>
      <c r="C879" s="4" t="s">
        <v>11</v>
      </c>
      <c r="D879" s="14">
        <v>1</v>
      </c>
      <c r="E879" s="29" cm="1">
        <f t="array" ref="E879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28</v>
      </c>
      <c r="F879" s="12">
        <v>0</v>
      </c>
      <c r="G879" s="16">
        <f>IF(t_SuiviCommandes[[#This Row],[NB pièces]]&lt;MIN(plage),MIN(plage),MAX(plage))</f>
        <v>1</v>
      </c>
      <c r="H879" s="26">
        <v>43466</v>
      </c>
    </row>
    <row r="880" spans="1:8" ht="24.75" customHeight="1" x14ac:dyDescent="0.2">
      <c r="A880" s="22" t="s">
        <v>8</v>
      </c>
      <c r="B880" s="4">
        <v>26</v>
      </c>
      <c r="C880" s="4" t="s">
        <v>11</v>
      </c>
      <c r="D880" s="14">
        <v>4</v>
      </c>
      <c r="E880" s="29" cm="1">
        <f t="array" ref="E880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32</v>
      </c>
      <c r="F880" s="12">
        <v>2</v>
      </c>
      <c r="G880" s="16">
        <f>IF(t_SuiviCommandes[[#This Row],[NB pièces]]&lt;MIN(plage),MIN(plage),MAX(plage))</f>
        <v>3</v>
      </c>
      <c r="H880" s="26">
        <v>43466</v>
      </c>
    </row>
    <row r="881" spans="1:8" ht="24.75" customHeight="1" x14ac:dyDescent="0.2">
      <c r="A881" s="22" t="s">
        <v>7</v>
      </c>
      <c r="B881" s="4">
        <v>50</v>
      </c>
      <c r="C881" s="4" t="s">
        <v>11</v>
      </c>
      <c r="D881" s="14">
        <v>3</v>
      </c>
      <c r="E881" s="29" t="e" cm="1" vm="1">
        <f t="array" ref="E881">_xlfn.XLOOKUP(t_SuiviCommandes[[#This Row],[Zone]]&amp;t_SuiviCommandes[[#This Row],[SeuilPlancher]]&amp;t_SuiviCommandes[[#This Row],[AnnéeTarif]]&amp;t_SuiviCommandes[[#This Row],[Categorie]]&amp;t_SuiviCommandes[[#This Row],[Modele]]&amp;t_SuiviCommandes[[#This Row],[TypeProduit]],t_GrilleTarifaire[Zone]&amp;t_GrilleTarifaire[SeuilPlancherNbrePieces]&amp;t_GrilleTarifaire[DateEntreeEnVigueur(par rapport date livraison)]&amp;t_GrilleTarifaire[Categorie]&amp;t_GrilleTarifaire[Dimension]&amp;t_GrilleTarifaire[Produit],t_GrilleTarifaire[prix],"Tarif en cours de renseignement",0)</f>
        <v>#VALUE!</v>
      </c>
      <c r="F881" s="12">
        <v>4</v>
      </c>
      <c r="G881" s="16" t="e" vm="2">
        <f>IF(t_SuiviCommandes[[#This Row],[NB pièces]]&lt;MIN(plage),MIN(plage),MAX(plage))</f>
        <v>#VALUE!</v>
      </c>
      <c r="H881" s="26">
        <v>43466</v>
      </c>
    </row>
    <row r="882" spans="1:8" s="11" customFormat="1" ht="24.75" customHeight="1" x14ac:dyDescent="0.2">
      <c r="A882" s="4"/>
      <c r="B882" s="3"/>
      <c r="C882" s="3"/>
      <c r="D882" s="27"/>
      <c r="E882" s="28"/>
    </row>
    <row r="883" spans="1:8" s="11" customFormat="1" ht="24.75" customHeight="1" x14ac:dyDescent="0.2">
      <c r="A883" s="4"/>
      <c r="B883" s="3"/>
      <c r="C883" s="3"/>
      <c r="D883" s="27"/>
      <c r="E883" s="28"/>
    </row>
    <row r="884" spans="1:8" s="11" customFormat="1" ht="24.75" customHeight="1" x14ac:dyDescent="0.2">
      <c r="A884" s="4"/>
      <c r="B884" s="3"/>
      <c r="C884" s="3"/>
      <c r="D884" s="27"/>
      <c r="E884" s="28"/>
    </row>
    <row r="885" spans="1:8" s="11" customFormat="1" ht="24.75" customHeight="1" x14ac:dyDescent="0.2">
      <c r="A885" s="4"/>
      <c r="B885" s="3"/>
      <c r="C885" s="3"/>
      <c r="D885" s="27"/>
      <c r="E885" s="28"/>
    </row>
    <row r="886" spans="1:8" s="11" customFormat="1" ht="24.75" customHeight="1" x14ac:dyDescent="0.2">
      <c r="A886" s="4"/>
      <c r="B886" s="3"/>
      <c r="C886" s="3"/>
      <c r="D886" s="27"/>
      <c r="E886" s="28"/>
    </row>
    <row r="887" spans="1:8" s="11" customFormat="1" ht="24.75" customHeight="1" x14ac:dyDescent="0.2">
      <c r="A887" s="4"/>
      <c r="B887" s="3"/>
      <c r="C887" s="3"/>
      <c r="D887" s="27"/>
      <c r="E887" s="28"/>
    </row>
    <row r="888" spans="1:8" s="11" customFormat="1" ht="24.75" customHeight="1" x14ac:dyDescent="0.2">
      <c r="A888" s="4"/>
      <c r="B888" s="3"/>
      <c r="C888" s="3"/>
      <c r="D888" s="27"/>
      <c r="E888" s="28"/>
    </row>
    <row r="889" spans="1:8" s="11" customFormat="1" ht="24.75" customHeight="1" x14ac:dyDescent="0.2">
      <c r="A889" s="4"/>
      <c r="B889" s="3"/>
      <c r="C889" s="3"/>
      <c r="D889" s="27"/>
      <c r="E889" s="28"/>
    </row>
    <row r="890" spans="1:8" s="11" customFormat="1" ht="24.75" customHeight="1" x14ac:dyDescent="0.2">
      <c r="A890" s="4"/>
      <c r="B890" s="3"/>
      <c r="C890" s="3"/>
      <c r="D890" s="27"/>
      <c r="E890" s="28"/>
    </row>
    <row r="891" spans="1:8" s="11" customFormat="1" ht="24.75" customHeight="1" x14ac:dyDescent="0.2">
      <c r="A891" s="4"/>
      <c r="B891" s="3"/>
      <c r="C891" s="3"/>
      <c r="D891" s="27"/>
      <c r="E891" s="28"/>
    </row>
    <row r="892" spans="1:8" s="11" customFormat="1" ht="24.75" customHeight="1" x14ac:dyDescent="0.2">
      <c r="A892" s="4"/>
      <c r="B892" s="3"/>
      <c r="C892" s="3"/>
      <c r="D892" s="27"/>
      <c r="E892" s="28"/>
    </row>
    <row r="893" spans="1:8" s="11" customFormat="1" ht="24.75" customHeight="1" x14ac:dyDescent="0.2">
      <c r="A893" s="4"/>
      <c r="B893" s="3"/>
      <c r="C893" s="3"/>
      <c r="D893" s="27"/>
      <c r="E893" s="28"/>
    </row>
    <row r="894" spans="1:8" s="11" customFormat="1" ht="24.75" customHeight="1" x14ac:dyDescent="0.2">
      <c r="A894" s="4"/>
      <c r="B894" s="3"/>
      <c r="C894" s="3"/>
      <c r="D894" s="27"/>
      <c r="E894" s="28"/>
    </row>
    <row r="895" spans="1:8" s="11" customFormat="1" ht="24.75" customHeight="1" x14ac:dyDescent="0.2">
      <c r="A895" s="4"/>
      <c r="B895" s="3"/>
      <c r="C895" s="3"/>
      <c r="D895" s="27"/>
      <c r="E895" s="28"/>
    </row>
    <row r="896" spans="1:8" s="11" customFormat="1" ht="24.75" customHeight="1" x14ac:dyDescent="0.2">
      <c r="A896" s="4"/>
      <c r="B896" s="3"/>
      <c r="C896" s="3"/>
      <c r="D896" s="27"/>
      <c r="E896" s="28"/>
    </row>
    <row r="897" spans="1:5" s="11" customFormat="1" ht="24.75" customHeight="1" x14ac:dyDescent="0.2">
      <c r="A897" s="4"/>
      <c r="B897" s="3"/>
      <c r="C897" s="3"/>
      <c r="D897" s="27"/>
      <c r="E897" s="28"/>
    </row>
    <row r="898" spans="1:5" s="11" customFormat="1" ht="24.75" customHeight="1" x14ac:dyDescent="0.2">
      <c r="A898" s="4"/>
      <c r="B898" s="3"/>
      <c r="C898" s="3"/>
      <c r="D898" s="27"/>
      <c r="E898" s="28"/>
    </row>
    <row r="899" spans="1:5" s="11" customFormat="1" ht="24.75" customHeight="1" x14ac:dyDescent="0.2">
      <c r="A899" s="4"/>
      <c r="B899" s="3"/>
      <c r="C899" s="3"/>
      <c r="D899" s="27"/>
      <c r="E899" s="28"/>
    </row>
    <row r="900" spans="1:5" s="11" customFormat="1" ht="24.75" customHeight="1" x14ac:dyDescent="0.2">
      <c r="A900" s="4"/>
      <c r="B900" s="3"/>
      <c r="C900" s="3"/>
      <c r="D900" s="27"/>
      <c r="E900" s="28"/>
    </row>
    <row r="901" spans="1:5" s="11" customFormat="1" ht="24.75" customHeight="1" x14ac:dyDescent="0.2">
      <c r="A901" s="4"/>
      <c r="B901" s="3"/>
      <c r="C901" s="3"/>
      <c r="D901" s="27"/>
      <c r="E901" s="28"/>
    </row>
    <row r="902" spans="1:5" s="11" customFormat="1" ht="24.75" customHeight="1" x14ac:dyDescent="0.2">
      <c r="A902" s="4"/>
      <c r="B902" s="3"/>
      <c r="C902" s="3"/>
      <c r="D902" s="27"/>
      <c r="E902" s="28"/>
    </row>
    <row r="903" spans="1:5" s="11" customFormat="1" ht="24.75" customHeight="1" x14ac:dyDescent="0.2">
      <c r="A903" s="4"/>
      <c r="B903" s="3"/>
      <c r="C903" s="3"/>
      <c r="D903" s="27"/>
      <c r="E903" s="28"/>
    </row>
    <row r="904" spans="1:5" s="11" customFormat="1" ht="24.75" customHeight="1" x14ac:dyDescent="0.2">
      <c r="A904" s="4"/>
      <c r="B904" s="3"/>
      <c r="C904" s="3"/>
      <c r="D904" s="27"/>
      <c r="E904" s="28"/>
    </row>
    <row r="905" spans="1:5" s="11" customFormat="1" ht="24.75" customHeight="1" x14ac:dyDescent="0.2">
      <c r="A905" s="4"/>
      <c r="B905" s="3"/>
      <c r="C905" s="3"/>
      <c r="D905" s="27"/>
      <c r="E905" s="28"/>
    </row>
    <row r="906" spans="1:5" s="11" customFormat="1" ht="24.75" customHeight="1" x14ac:dyDescent="0.2">
      <c r="A906" s="4"/>
      <c r="B906" s="3"/>
      <c r="C906" s="3"/>
      <c r="D906" s="27"/>
      <c r="E906" s="28"/>
    </row>
    <row r="907" spans="1:5" s="11" customFormat="1" ht="24.75" customHeight="1" x14ac:dyDescent="0.2">
      <c r="A907" s="4"/>
      <c r="B907" s="3"/>
      <c r="C907" s="3"/>
      <c r="D907" s="27"/>
      <c r="E907" s="28"/>
    </row>
    <row r="908" spans="1:5" s="11" customFormat="1" ht="24.75" customHeight="1" x14ac:dyDescent="0.2">
      <c r="A908" s="4"/>
      <c r="B908" s="3"/>
      <c r="C908" s="3"/>
      <c r="D908" s="27"/>
      <c r="E908" s="28"/>
    </row>
    <row r="909" spans="1:5" s="11" customFormat="1" ht="24.75" customHeight="1" x14ac:dyDescent="0.2">
      <c r="A909" s="4"/>
      <c r="B909" s="3"/>
      <c r="C909" s="3"/>
      <c r="D909" s="27"/>
      <c r="E909" s="28"/>
    </row>
    <row r="910" spans="1:5" s="11" customFormat="1" ht="24.75" customHeight="1" x14ac:dyDescent="0.2">
      <c r="A910" s="4"/>
      <c r="B910" s="3"/>
      <c r="C910" s="3"/>
      <c r="D910" s="27"/>
      <c r="E910" s="28"/>
    </row>
    <row r="911" spans="1:5" s="11" customFormat="1" ht="24.75" customHeight="1" x14ac:dyDescent="0.2">
      <c r="A911" s="4"/>
      <c r="B911" s="3"/>
      <c r="C911" s="3"/>
      <c r="D911" s="27"/>
      <c r="E911" s="28"/>
    </row>
    <row r="912" spans="1:5" s="11" customFormat="1" ht="24.75" customHeight="1" x14ac:dyDescent="0.2">
      <c r="A912" s="4"/>
      <c r="B912" s="3"/>
      <c r="C912" s="3"/>
      <c r="D912" s="27"/>
      <c r="E912" s="28"/>
    </row>
    <row r="913" spans="1:5" s="11" customFormat="1" ht="24.75" customHeight="1" x14ac:dyDescent="0.2">
      <c r="A913" s="4"/>
      <c r="B913" s="3"/>
      <c r="C913" s="3"/>
      <c r="D913" s="27"/>
      <c r="E913" s="28"/>
    </row>
    <row r="914" spans="1:5" s="11" customFormat="1" ht="24.75" customHeight="1" x14ac:dyDescent="0.2">
      <c r="A914" s="4"/>
      <c r="B914" s="3"/>
      <c r="C914" s="3"/>
      <c r="D914" s="27"/>
      <c r="E914" s="28"/>
    </row>
    <row r="915" spans="1:5" s="11" customFormat="1" ht="24.75" customHeight="1" x14ac:dyDescent="0.2">
      <c r="A915" s="4"/>
      <c r="B915" s="3"/>
      <c r="C915" s="3"/>
      <c r="D915" s="27"/>
      <c r="E915" s="28"/>
    </row>
    <row r="916" spans="1:5" s="11" customFormat="1" ht="24.75" customHeight="1" x14ac:dyDescent="0.2">
      <c r="A916" s="4"/>
      <c r="B916" s="3"/>
      <c r="C916" s="3"/>
      <c r="D916" s="27"/>
      <c r="E916" s="28"/>
    </row>
    <row r="917" spans="1:5" s="11" customFormat="1" ht="24.75" customHeight="1" x14ac:dyDescent="0.2">
      <c r="A917" s="4"/>
      <c r="B917" s="3"/>
      <c r="C917" s="3"/>
      <c r="D917" s="27"/>
      <c r="E917" s="28"/>
    </row>
    <row r="918" spans="1:5" s="11" customFormat="1" ht="24.75" customHeight="1" x14ac:dyDescent="0.2">
      <c r="A918" s="4"/>
      <c r="B918" s="3"/>
      <c r="C918" s="3"/>
      <c r="D918" s="27"/>
      <c r="E918" s="28"/>
    </row>
    <row r="919" spans="1:5" s="11" customFormat="1" ht="24.75" customHeight="1" x14ac:dyDescent="0.2">
      <c r="A919" s="4"/>
      <c r="B919" s="3"/>
      <c r="C919" s="3"/>
      <c r="D919" s="27"/>
      <c r="E919" s="28"/>
    </row>
    <row r="920" spans="1:5" s="11" customFormat="1" ht="24.75" customHeight="1" x14ac:dyDescent="0.2">
      <c r="A920" s="4"/>
      <c r="B920" s="3"/>
      <c r="C920" s="3"/>
      <c r="D920" s="27"/>
      <c r="E920" s="28"/>
    </row>
    <row r="921" spans="1:5" s="11" customFormat="1" ht="24.75" customHeight="1" x14ac:dyDescent="0.2">
      <c r="A921" s="4"/>
      <c r="B921" s="3"/>
      <c r="C921" s="3"/>
      <c r="D921" s="27"/>
      <c r="E921" s="28"/>
    </row>
    <row r="922" spans="1:5" s="11" customFormat="1" ht="24.75" customHeight="1" x14ac:dyDescent="0.2">
      <c r="A922" s="4"/>
      <c r="B922" s="3"/>
      <c r="C922" s="3"/>
      <c r="D922" s="27"/>
      <c r="E922" s="28"/>
    </row>
    <row r="923" spans="1:5" s="11" customFormat="1" ht="24.75" customHeight="1" x14ac:dyDescent="0.2">
      <c r="A923" s="4"/>
      <c r="B923" s="3"/>
      <c r="C923" s="3"/>
      <c r="D923" s="27"/>
      <c r="E923" s="28"/>
    </row>
    <row r="924" spans="1:5" s="11" customFormat="1" ht="24.75" customHeight="1" x14ac:dyDescent="0.2">
      <c r="A924" s="4"/>
      <c r="B924" s="3"/>
      <c r="C924" s="3"/>
      <c r="D924" s="27"/>
      <c r="E924" s="28"/>
    </row>
    <row r="925" spans="1:5" s="11" customFormat="1" ht="24.75" customHeight="1" x14ac:dyDescent="0.2">
      <c r="A925" s="4"/>
      <c r="B925" s="3"/>
      <c r="C925" s="3"/>
      <c r="D925" s="27"/>
      <c r="E925" s="28"/>
    </row>
    <row r="926" spans="1:5" s="11" customFormat="1" ht="24.75" customHeight="1" x14ac:dyDescent="0.2">
      <c r="A926" s="4"/>
      <c r="B926" s="3"/>
      <c r="C926" s="3"/>
      <c r="D926" s="27"/>
      <c r="E926" s="28"/>
    </row>
    <row r="927" spans="1:5" s="11" customFormat="1" ht="24.75" customHeight="1" x14ac:dyDescent="0.2">
      <c r="A927" s="4"/>
      <c r="B927" s="3"/>
      <c r="C927" s="3"/>
      <c r="D927" s="27"/>
      <c r="E927" s="28"/>
    </row>
    <row r="928" spans="1:5" s="11" customFormat="1" ht="24.75" customHeight="1" x14ac:dyDescent="0.2">
      <c r="A928" s="4"/>
      <c r="B928" s="3"/>
      <c r="C928" s="3"/>
      <c r="D928" s="27"/>
      <c r="E928" s="28"/>
    </row>
    <row r="929" spans="1:5" s="11" customFormat="1" ht="24.75" customHeight="1" x14ac:dyDescent="0.2">
      <c r="A929" s="4"/>
      <c r="B929" s="3"/>
      <c r="C929" s="3"/>
      <c r="D929" s="27"/>
      <c r="E929" s="28"/>
    </row>
    <row r="930" spans="1:5" s="11" customFormat="1" ht="24.75" customHeight="1" x14ac:dyDescent="0.2">
      <c r="A930" s="4"/>
      <c r="B930" s="3"/>
      <c r="C930" s="3"/>
      <c r="D930" s="27"/>
      <c r="E930" s="28"/>
    </row>
    <row r="931" spans="1:5" s="11" customFormat="1" ht="24.75" customHeight="1" x14ac:dyDescent="0.2">
      <c r="A931" s="4"/>
      <c r="B931" s="3"/>
      <c r="C931" s="3"/>
      <c r="D931" s="27"/>
      <c r="E931" s="28"/>
    </row>
    <row r="932" spans="1:5" s="11" customFormat="1" ht="24.75" customHeight="1" x14ac:dyDescent="0.2">
      <c r="A932" s="4"/>
      <c r="B932" s="3"/>
      <c r="C932" s="3"/>
      <c r="D932" s="27"/>
      <c r="E932" s="28"/>
    </row>
    <row r="933" spans="1:5" s="11" customFormat="1" ht="24.75" customHeight="1" x14ac:dyDescent="0.2">
      <c r="A933" s="4"/>
      <c r="B933" s="3"/>
      <c r="C933" s="3"/>
      <c r="D933" s="27"/>
      <c r="E933" s="28"/>
    </row>
    <row r="934" spans="1:5" s="11" customFormat="1" ht="24.75" customHeight="1" x14ac:dyDescent="0.2">
      <c r="A934" s="4"/>
      <c r="B934" s="3"/>
      <c r="C934" s="3"/>
      <c r="D934" s="27"/>
      <c r="E934" s="28"/>
    </row>
    <row r="935" spans="1:5" s="11" customFormat="1" ht="24.75" customHeight="1" x14ac:dyDescent="0.2">
      <c r="A935" s="4"/>
      <c r="B935" s="3"/>
      <c r="C935" s="3"/>
      <c r="D935" s="27"/>
      <c r="E935" s="28"/>
    </row>
    <row r="936" spans="1:5" s="11" customFormat="1" ht="24.75" customHeight="1" x14ac:dyDescent="0.2">
      <c r="A936" s="4"/>
      <c r="B936" s="3"/>
      <c r="C936" s="3"/>
      <c r="D936" s="27"/>
      <c r="E936" s="28"/>
    </row>
    <row r="937" spans="1:5" s="11" customFormat="1" ht="24.75" customHeight="1" x14ac:dyDescent="0.2">
      <c r="A937" s="4"/>
      <c r="B937" s="3"/>
      <c r="C937" s="3"/>
      <c r="D937" s="27"/>
      <c r="E937" s="28"/>
    </row>
    <row r="938" spans="1:5" s="11" customFormat="1" ht="24.75" customHeight="1" x14ac:dyDescent="0.2">
      <c r="A938" s="4"/>
      <c r="B938" s="3"/>
      <c r="C938" s="3"/>
      <c r="D938" s="27"/>
      <c r="E938" s="28"/>
    </row>
    <row r="939" spans="1:5" s="11" customFormat="1" ht="24.75" customHeight="1" x14ac:dyDescent="0.2">
      <c r="A939" s="4"/>
      <c r="B939" s="3"/>
      <c r="C939" s="3"/>
      <c r="D939" s="27"/>
      <c r="E939" s="28"/>
    </row>
    <row r="940" spans="1:5" s="11" customFormat="1" ht="24.75" customHeight="1" x14ac:dyDescent="0.2">
      <c r="A940" s="4"/>
      <c r="B940" s="3"/>
      <c r="C940" s="3"/>
      <c r="D940" s="27"/>
      <c r="E940" s="28"/>
    </row>
    <row r="941" spans="1:5" s="11" customFormat="1" ht="24.75" customHeight="1" x14ac:dyDescent="0.2">
      <c r="A941" s="4"/>
      <c r="B941" s="3"/>
      <c r="C941" s="3"/>
      <c r="D941" s="27"/>
      <c r="E941" s="28"/>
    </row>
    <row r="942" spans="1:5" s="11" customFormat="1" ht="24.75" customHeight="1" x14ac:dyDescent="0.2">
      <c r="A942" s="4"/>
      <c r="B942" s="3"/>
      <c r="C942" s="3"/>
      <c r="D942" s="27"/>
      <c r="E942" s="28"/>
    </row>
    <row r="943" spans="1:5" s="11" customFormat="1" ht="24.75" customHeight="1" x14ac:dyDescent="0.2">
      <c r="A943" s="4"/>
      <c r="B943" s="3"/>
      <c r="C943" s="3"/>
      <c r="D943" s="27"/>
      <c r="E943" s="28"/>
    </row>
    <row r="944" spans="1:5" s="11" customFormat="1" ht="24.75" customHeight="1" x14ac:dyDescent="0.2">
      <c r="A944" s="4"/>
      <c r="B944" s="3"/>
      <c r="C944" s="3"/>
      <c r="D944" s="27"/>
      <c r="E944" s="28"/>
    </row>
    <row r="945" spans="1:5" s="11" customFormat="1" ht="24.75" customHeight="1" x14ac:dyDescent="0.2">
      <c r="A945" s="4"/>
      <c r="B945" s="3"/>
      <c r="C945" s="3"/>
      <c r="D945" s="27"/>
      <c r="E945" s="28"/>
    </row>
    <row r="946" spans="1:5" s="11" customFormat="1" ht="24.75" customHeight="1" x14ac:dyDescent="0.2">
      <c r="A946" s="4"/>
      <c r="B946" s="3"/>
      <c r="C946" s="3"/>
      <c r="D946" s="27"/>
      <c r="E946" s="28"/>
    </row>
    <row r="947" spans="1:5" s="11" customFormat="1" ht="24.75" customHeight="1" x14ac:dyDescent="0.2">
      <c r="A947" s="4"/>
      <c r="B947" s="3"/>
      <c r="C947" s="3"/>
      <c r="D947" s="27"/>
      <c r="E947" s="28"/>
    </row>
    <row r="948" spans="1:5" s="11" customFormat="1" ht="24.75" customHeight="1" x14ac:dyDescent="0.2">
      <c r="A948" s="4"/>
      <c r="B948" s="3"/>
      <c r="C948" s="3"/>
      <c r="D948" s="27"/>
      <c r="E948" s="28"/>
    </row>
    <row r="949" spans="1:5" s="11" customFormat="1" ht="24.75" customHeight="1" x14ac:dyDescent="0.2">
      <c r="A949" s="4"/>
      <c r="B949" s="3"/>
      <c r="C949" s="3"/>
      <c r="D949" s="27"/>
      <c r="E949" s="28"/>
    </row>
    <row r="950" spans="1:5" s="11" customFormat="1" ht="24.75" customHeight="1" x14ac:dyDescent="0.2">
      <c r="A950" s="4"/>
      <c r="B950" s="3"/>
      <c r="C950" s="3"/>
      <c r="D950" s="27"/>
      <c r="E950" s="28"/>
    </row>
    <row r="951" spans="1:5" s="11" customFormat="1" ht="24.75" customHeight="1" x14ac:dyDescent="0.2">
      <c r="A951" s="4"/>
      <c r="B951" s="3"/>
      <c r="C951" s="3"/>
      <c r="D951" s="27"/>
      <c r="E951" s="28"/>
    </row>
    <row r="952" spans="1:5" s="11" customFormat="1" ht="24.75" customHeight="1" x14ac:dyDescent="0.2">
      <c r="A952" s="4"/>
      <c r="B952" s="3"/>
      <c r="C952" s="3"/>
      <c r="D952" s="27"/>
      <c r="E952" s="28"/>
    </row>
    <row r="953" spans="1:5" s="11" customFormat="1" ht="24.75" customHeight="1" x14ac:dyDescent="0.2">
      <c r="A953" s="4"/>
      <c r="B953" s="3"/>
      <c r="C953" s="3"/>
      <c r="D953" s="27"/>
      <c r="E953" s="28"/>
    </row>
    <row r="954" spans="1:5" s="11" customFormat="1" ht="24.75" customHeight="1" x14ac:dyDescent="0.2">
      <c r="A954" s="4"/>
      <c r="B954" s="3"/>
      <c r="C954" s="3"/>
      <c r="D954" s="27"/>
      <c r="E954" s="28"/>
    </row>
    <row r="955" spans="1:5" s="11" customFormat="1" ht="24.75" customHeight="1" x14ac:dyDescent="0.2">
      <c r="A955" s="4"/>
      <c r="B955" s="3"/>
      <c r="C955" s="3"/>
      <c r="D955" s="27"/>
      <c r="E955" s="28"/>
    </row>
    <row r="956" spans="1:5" s="11" customFormat="1" ht="24.75" customHeight="1" x14ac:dyDescent="0.2">
      <c r="A956" s="4"/>
      <c r="B956" s="3"/>
      <c r="C956" s="3"/>
      <c r="D956" s="27"/>
      <c r="E956" s="28"/>
    </row>
    <row r="957" spans="1:5" s="11" customFormat="1" ht="24.75" customHeight="1" x14ac:dyDescent="0.2">
      <c r="A957" s="4"/>
      <c r="B957" s="3"/>
      <c r="C957" s="3"/>
      <c r="D957" s="27"/>
      <c r="E957" s="28"/>
    </row>
    <row r="958" spans="1:5" s="11" customFormat="1" ht="24.75" customHeight="1" x14ac:dyDescent="0.2">
      <c r="A958" s="4"/>
      <c r="B958" s="3"/>
      <c r="C958" s="3"/>
      <c r="D958" s="27"/>
      <c r="E958" s="28"/>
    </row>
    <row r="959" spans="1:5" s="11" customFormat="1" ht="24.75" customHeight="1" x14ac:dyDescent="0.2">
      <c r="A959" s="4"/>
      <c r="B959" s="3"/>
      <c r="C959" s="3"/>
      <c r="D959" s="27"/>
      <c r="E959" s="28"/>
    </row>
    <row r="960" spans="1:5" s="11" customFormat="1" ht="24.75" customHeight="1" x14ac:dyDescent="0.2">
      <c r="A960" s="4"/>
      <c r="B960" s="3"/>
      <c r="C960" s="3"/>
      <c r="D960" s="27"/>
      <c r="E960" s="28"/>
    </row>
    <row r="961" spans="1:5" s="11" customFormat="1" ht="24.75" customHeight="1" x14ac:dyDescent="0.2">
      <c r="A961" s="4"/>
      <c r="B961" s="3"/>
      <c r="C961" s="3"/>
      <c r="D961" s="27"/>
      <c r="E961" s="28"/>
    </row>
    <row r="962" spans="1:5" s="11" customFormat="1" ht="24.75" customHeight="1" x14ac:dyDescent="0.2">
      <c r="A962" s="4"/>
      <c r="B962" s="3"/>
      <c r="C962" s="3"/>
      <c r="D962" s="27"/>
      <c r="E962" s="28"/>
    </row>
    <row r="963" spans="1:5" s="11" customFormat="1" ht="24.75" customHeight="1" x14ac:dyDescent="0.2">
      <c r="A963" s="4"/>
      <c r="B963" s="3"/>
      <c r="C963" s="3"/>
      <c r="D963" s="27"/>
      <c r="E963" s="28"/>
    </row>
    <row r="964" spans="1:5" s="11" customFormat="1" ht="24.75" customHeight="1" x14ac:dyDescent="0.2">
      <c r="A964" s="4"/>
      <c r="B964" s="3"/>
      <c r="C964" s="3"/>
      <c r="D964" s="27"/>
      <c r="E964" s="28"/>
    </row>
    <row r="965" spans="1:5" s="11" customFormat="1" ht="24.75" customHeight="1" x14ac:dyDescent="0.2">
      <c r="A965" s="4"/>
      <c r="B965" s="3"/>
      <c r="C965" s="3"/>
      <c r="D965" s="27"/>
      <c r="E965" s="28"/>
    </row>
    <row r="966" spans="1:5" s="11" customFormat="1" ht="24.75" customHeight="1" x14ac:dyDescent="0.2">
      <c r="A966" s="4"/>
      <c r="B966" s="3"/>
      <c r="C966" s="3"/>
      <c r="D966" s="27"/>
      <c r="E966" s="28"/>
    </row>
    <row r="967" spans="1:5" s="11" customFormat="1" ht="24.75" customHeight="1" x14ac:dyDescent="0.2">
      <c r="A967" s="4"/>
      <c r="B967" s="3"/>
      <c r="C967" s="3"/>
      <c r="D967" s="27"/>
      <c r="E967" s="28"/>
    </row>
    <row r="968" spans="1:5" s="11" customFormat="1" ht="24.75" customHeight="1" x14ac:dyDescent="0.2">
      <c r="A968" s="4"/>
      <c r="B968" s="3"/>
      <c r="C968" s="3"/>
      <c r="D968" s="27"/>
      <c r="E968" s="28"/>
    </row>
    <row r="969" spans="1:5" s="11" customFormat="1" ht="24.75" customHeight="1" x14ac:dyDescent="0.2">
      <c r="A969" s="4"/>
      <c r="B969" s="3"/>
      <c r="C969" s="3"/>
      <c r="D969" s="27"/>
      <c r="E969" s="28"/>
    </row>
    <row r="970" spans="1:5" s="11" customFormat="1" ht="24.75" customHeight="1" x14ac:dyDescent="0.2">
      <c r="A970" s="4"/>
      <c r="B970" s="3"/>
      <c r="C970" s="3"/>
      <c r="D970" s="27"/>
      <c r="E970" s="28"/>
    </row>
    <row r="971" spans="1:5" s="11" customFormat="1" ht="24.75" customHeight="1" x14ac:dyDescent="0.2">
      <c r="A971" s="4"/>
      <c r="B971" s="3"/>
      <c r="C971" s="3"/>
      <c r="D971" s="27"/>
      <c r="E971" s="28"/>
    </row>
    <row r="972" spans="1:5" s="11" customFormat="1" ht="24.75" customHeight="1" x14ac:dyDescent="0.2">
      <c r="A972" s="4"/>
      <c r="B972" s="3"/>
      <c r="C972" s="3"/>
      <c r="D972" s="27"/>
      <c r="E972" s="28"/>
    </row>
    <row r="973" spans="1:5" s="11" customFormat="1" ht="24.75" customHeight="1" x14ac:dyDescent="0.2">
      <c r="A973" s="4"/>
      <c r="B973" s="3"/>
      <c r="C973" s="3"/>
      <c r="D973" s="27"/>
      <c r="E973" s="28"/>
    </row>
    <row r="974" spans="1:5" s="11" customFormat="1" ht="24.75" customHeight="1" x14ac:dyDescent="0.2">
      <c r="A974" s="4"/>
      <c r="B974" s="3"/>
      <c r="C974" s="3"/>
      <c r="D974" s="27"/>
      <c r="E974" s="28"/>
    </row>
    <row r="975" spans="1:5" s="11" customFormat="1" ht="24.75" customHeight="1" x14ac:dyDescent="0.2">
      <c r="A975" s="4"/>
      <c r="B975" s="3"/>
      <c r="C975" s="3"/>
      <c r="D975" s="27"/>
      <c r="E975" s="28"/>
    </row>
    <row r="976" spans="1:5" s="11" customFormat="1" ht="24.75" customHeight="1" x14ac:dyDescent="0.2">
      <c r="A976" s="4"/>
      <c r="B976" s="3"/>
      <c r="C976" s="3"/>
      <c r="D976" s="27"/>
      <c r="E976" s="28"/>
    </row>
    <row r="977" spans="1:5" s="11" customFormat="1" ht="24.75" customHeight="1" x14ac:dyDescent="0.2">
      <c r="A977" s="4"/>
      <c r="B977" s="3"/>
      <c r="C977" s="3"/>
      <c r="D977" s="27"/>
      <c r="E977" s="28"/>
    </row>
    <row r="978" spans="1:5" s="11" customFormat="1" ht="24.75" customHeight="1" x14ac:dyDescent="0.2">
      <c r="A978" s="4"/>
      <c r="B978" s="3"/>
      <c r="C978" s="3"/>
      <c r="D978" s="27"/>
      <c r="E978" s="28"/>
    </row>
    <row r="979" spans="1:5" s="11" customFormat="1" ht="24.75" customHeight="1" x14ac:dyDescent="0.2">
      <c r="A979" s="4"/>
      <c r="B979" s="3"/>
      <c r="C979" s="3"/>
      <c r="D979" s="27"/>
      <c r="E979" s="28"/>
    </row>
    <row r="980" spans="1:5" s="11" customFormat="1" ht="24.75" customHeight="1" x14ac:dyDescent="0.2">
      <c r="A980" s="4"/>
      <c r="B980" s="3"/>
      <c r="C980" s="3"/>
      <c r="D980" s="27"/>
      <c r="E980" s="28"/>
    </row>
    <row r="981" spans="1:5" s="11" customFormat="1" ht="24.75" customHeight="1" x14ac:dyDescent="0.2">
      <c r="A981" s="4"/>
      <c r="B981" s="3"/>
      <c r="C981" s="3"/>
      <c r="D981" s="27"/>
      <c r="E981" s="28"/>
    </row>
    <row r="982" spans="1:5" s="11" customFormat="1" ht="24.75" customHeight="1" x14ac:dyDescent="0.2">
      <c r="A982" s="4"/>
      <c r="B982" s="3"/>
      <c r="C982" s="3"/>
      <c r="D982" s="27"/>
      <c r="E982" s="28"/>
    </row>
    <row r="983" spans="1:5" s="11" customFormat="1" ht="24.75" customHeight="1" x14ac:dyDescent="0.2">
      <c r="A983" s="4"/>
      <c r="B983" s="3"/>
      <c r="C983" s="3"/>
      <c r="D983" s="27"/>
      <c r="E983" s="28"/>
    </row>
    <row r="984" spans="1:5" s="11" customFormat="1" ht="24.75" customHeight="1" x14ac:dyDescent="0.2">
      <c r="A984" s="4"/>
      <c r="B984" s="3"/>
      <c r="C984" s="3"/>
      <c r="D984" s="27"/>
      <c r="E984" s="28"/>
    </row>
    <row r="985" spans="1:5" s="11" customFormat="1" ht="24.75" customHeight="1" x14ac:dyDescent="0.2">
      <c r="A985" s="4"/>
      <c r="B985" s="3"/>
      <c r="C985" s="3"/>
      <c r="D985" s="27"/>
      <c r="E985" s="28"/>
    </row>
    <row r="986" spans="1:5" s="11" customFormat="1" ht="24.75" customHeight="1" x14ac:dyDescent="0.2">
      <c r="A986" s="4"/>
      <c r="B986" s="3"/>
      <c r="C986" s="3"/>
      <c r="D986" s="27"/>
      <c r="E986" s="28"/>
    </row>
    <row r="987" spans="1:5" s="11" customFormat="1" ht="24.75" customHeight="1" x14ac:dyDescent="0.2">
      <c r="A987" s="4"/>
      <c r="B987" s="3"/>
      <c r="C987" s="3"/>
      <c r="D987" s="27"/>
      <c r="E987" s="28"/>
    </row>
    <row r="988" spans="1:5" s="11" customFormat="1" ht="24.75" customHeight="1" x14ac:dyDescent="0.2">
      <c r="A988" s="4"/>
      <c r="B988" s="3"/>
      <c r="C988" s="3"/>
      <c r="D988" s="27"/>
      <c r="E988" s="28"/>
    </row>
    <row r="989" spans="1:5" s="11" customFormat="1" ht="24.75" customHeight="1" x14ac:dyDescent="0.2">
      <c r="A989" s="4"/>
      <c r="B989" s="3"/>
      <c r="C989" s="3"/>
      <c r="D989" s="27"/>
      <c r="E989" s="28"/>
    </row>
    <row r="990" spans="1:5" s="11" customFormat="1" ht="24.75" customHeight="1" x14ac:dyDescent="0.2">
      <c r="A990" s="4"/>
      <c r="B990" s="3"/>
      <c r="C990" s="3"/>
      <c r="D990" s="27"/>
      <c r="E990" s="28"/>
    </row>
    <row r="991" spans="1:5" s="11" customFormat="1" ht="24.75" customHeight="1" x14ac:dyDescent="0.2">
      <c r="A991" s="4"/>
      <c r="B991" s="3"/>
      <c r="C991" s="3"/>
      <c r="D991" s="27"/>
      <c r="E991" s="28"/>
    </row>
    <row r="992" spans="1:5" s="11" customFormat="1" ht="24.75" customHeight="1" x14ac:dyDescent="0.2">
      <c r="A992" s="4"/>
      <c r="B992" s="3"/>
      <c r="C992" s="3"/>
      <c r="D992" s="27"/>
      <c r="E992" s="28"/>
    </row>
    <row r="993" spans="1:5" s="11" customFormat="1" ht="24.75" customHeight="1" x14ac:dyDescent="0.2">
      <c r="A993" s="4"/>
      <c r="B993" s="3"/>
      <c r="C993" s="3"/>
      <c r="D993" s="27"/>
      <c r="E993" s="28"/>
    </row>
    <row r="994" spans="1:5" s="11" customFormat="1" ht="24.75" customHeight="1" x14ac:dyDescent="0.2">
      <c r="A994" s="4"/>
      <c r="B994" s="3"/>
      <c r="C994" s="3"/>
      <c r="D994" s="27"/>
      <c r="E994" s="28"/>
    </row>
    <row r="995" spans="1:5" s="11" customFormat="1" ht="24.75" customHeight="1" x14ac:dyDescent="0.2">
      <c r="A995" s="4"/>
      <c r="B995" s="3"/>
      <c r="C995" s="3"/>
      <c r="D995" s="27"/>
      <c r="E995" s="28"/>
    </row>
    <row r="996" spans="1:5" s="11" customFormat="1" ht="24.75" customHeight="1" x14ac:dyDescent="0.2">
      <c r="A996" s="4"/>
      <c r="B996" s="3"/>
      <c r="C996" s="3"/>
      <c r="D996" s="27"/>
      <c r="E996" s="28"/>
    </row>
    <row r="997" spans="1:5" s="11" customFormat="1" ht="24.75" customHeight="1" x14ac:dyDescent="0.2">
      <c r="A997" s="4"/>
      <c r="B997" s="3"/>
      <c r="C997" s="3"/>
      <c r="D997" s="27"/>
      <c r="E997" s="28"/>
    </row>
    <row r="998" spans="1:5" s="11" customFormat="1" ht="24.75" customHeight="1" x14ac:dyDescent="0.2">
      <c r="A998" s="4"/>
      <c r="B998" s="3"/>
      <c r="C998" s="3"/>
      <c r="D998" s="27"/>
      <c r="E998" s="28"/>
    </row>
    <row r="999" spans="1:5" s="11" customFormat="1" ht="24.75" customHeight="1" x14ac:dyDescent="0.2">
      <c r="A999" s="4"/>
      <c r="B999" s="3"/>
      <c r="C999" s="3"/>
      <c r="D999" s="27"/>
      <c r="E999" s="28"/>
    </row>
    <row r="1000" spans="1:5" s="11" customFormat="1" ht="24.75" customHeight="1" x14ac:dyDescent="0.2">
      <c r="A1000" s="4"/>
      <c r="B1000" s="3"/>
      <c r="C1000" s="3"/>
      <c r="D1000" s="27"/>
      <c r="E1000" s="28"/>
    </row>
    <row r="1001" spans="1:5" s="11" customFormat="1" ht="24.75" customHeight="1" x14ac:dyDescent="0.2">
      <c r="A1001" s="4"/>
      <c r="B1001" s="3"/>
      <c r="C1001" s="3"/>
      <c r="D1001" s="27"/>
      <c r="E1001" s="28"/>
    </row>
    <row r="1002" spans="1:5" s="11" customFormat="1" ht="24.75" customHeight="1" x14ac:dyDescent="0.2">
      <c r="A1002" s="4"/>
      <c r="B1002" s="3"/>
      <c r="C1002" s="3"/>
      <c r="D1002" s="27"/>
      <c r="E1002" s="28"/>
    </row>
    <row r="1003" spans="1:5" s="11" customFormat="1" ht="24.75" customHeight="1" x14ac:dyDescent="0.2">
      <c r="A1003" s="4"/>
      <c r="B1003" s="3"/>
      <c r="C1003" s="3"/>
      <c r="D1003" s="27"/>
      <c r="E1003" s="28"/>
    </row>
    <row r="1004" spans="1:5" s="11" customFormat="1" ht="24.75" customHeight="1" x14ac:dyDescent="0.2">
      <c r="A1004" s="4"/>
      <c r="B1004" s="3"/>
      <c r="C1004" s="3"/>
      <c r="D1004" s="27"/>
      <c r="E1004" s="28"/>
    </row>
    <row r="1005" spans="1:5" s="11" customFormat="1" ht="24.75" customHeight="1" x14ac:dyDescent="0.2">
      <c r="A1005" s="4"/>
      <c r="B1005" s="3"/>
      <c r="C1005" s="3"/>
      <c r="D1005" s="27"/>
      <c r="E1005" s="28"/>
    </row>
    <row r="1006" spans="1:5" s="11" customFormat="1" ht="24.75" customHeight="1" x14ac:dyDescent="0.2">
      <c r="A1006" s="4"/>
      <c r="B1006" s="3"/>
      <c r="C1006" s="3"/>
      <c r="D1006" s="27"/>
      <c r="E1006" s="28"/>
    </row>
    <row r="1007" spans="1:5" s="11" customFormat="1" ht="24.75" customHeight="1" x14ac:dyDescent="0.2">
      <c r="A1007" s="4"/>
      <c r="B1007" s="3"/>
      <c r="C1007" s="3"/>
      <c r="D1007" s="27"/>
      <c r="E1007" s="28"/>
    </row>
    <row r="1008" spans="1:5" s="11" customFormat="1" ht="24.75" customHeight="1" x14ac:dyDescent="0.2">
      <c r="A1008" s="4"/>
      <c r="B1008" s="3"/>
      <c r="C1008" s="3"/>
      <c r="D1008" s="27"/>
      <c r="E1008" s="28"/>
    </row>
    <row r="1009" spans="1:5" s="11" customFormat="1" ht="24.75" customHeight="1" x14ac:dyDescent="0.2">
      <c r="A1009" s="4"/>
      <c r="B1009" s="3"/>
      <c r="C1009" s="3"/>
      <c r="D1009" s="27"/>
      <c r="E1009" s="28"/>
    </row>
    <row r="1010" spans="1:5" s="11" customFormat="1" ht="24.75" customHeight="1" x14ac:dyDescent="0.2">
      <c r="A1010" s="4"/>
      <c r="B1010" s="3"/>
      <c r="C1010" s="3"/>
      <c r="D1010" s="27"/>
      <c r="E1010" s="28"/>
    </row>
    <row r="1011" spans="1:5" s="11" customFormat="1" ht="24.75" customHeight="1" x14ac:dyDescent="0.2">
      <c r="A1011" s="4"/>
      <c r="B1011" s="3"/>
      <c r="C1011" s="3"/>
      <c r="D1011" s="27"/>
      <c r="E1011" s="28"/>
    </row>
    <row r="1012" spans="1:5" s="11" customFormat="1" ht="24.75" customHeight="1" x14ac:dyDescent="0.2">
      <c r="A1012" s="4"/>
      <c r="B1012" s="3"/>
      <c r="C1012" s="3"/>
      <c r="D1012" s="27"/>
      <c r="E1012" s="28"/>
    </row>
    <row r="1013" spans="1:5" s="11" customFormat="1" ht="24.75" customHeight="1" x14ac:dyDescent="0.2">
      <c r="A1013" s="4"/>
      <c r="B1013" s="3"/>
      <c r="C1013" s="3"/>
      <c r="D1013" s="27"/>
      <c r="E1013" s="28"/>
    </row>
    <row r="1014" spans="1:5" s="11" customFormat="1" ht="24.75" customHeight="1" x14ac:dyDescent="0.2">
      <c r="A1014" s="4"/>
      <c r="B1014" s="3"/>
      <c r="C1014" s="3"/>
      <c r="D1014" s="27"/>
      <c r="E1014" s="28"/>
    </row>
    <row r="1015" spans="1:5" s="11" customFormat="1" ht="24.75" customHeight="1" x14ac:dyDescent="0.2">
      <c r="A1015" s="4"/>
      <c r="B1015" s="3"/>
      <c r="C1015" s="3"/>
      <c r="D1015" s="27"/>
      <c r="E1015" s="28"/>
    </row>
    <row r="1016" spans="1:5" s="11" customFormat="1" ht="24.75" customHeight="1" x14ac:dyDescent="0.2">
      <c r="A1016" s="4"/>
      <c r="B1016" s="3"/>
      <c r="C1016" s="3"/>
      <c r="D1016" s="27"/>
      <c r="E1016" s="28"/>
    </row>
    <row r="1017" spans="1:5" s="11" customFormat="1" ht="24.75" customHeight="1" x14ac:dyDescent="0.2">
      <c r="A1017" s="4"/>
      <c r="B1017" s="3"/>
      <c r="C1017" s="3"/>
      <c r="D1017" s="27"/>
      <c r="E1017" s="28"/>
    </row>
    <row r="1018" spans="1:5" s="11" customFormat="1" ht="24.75" customHeight="1" x14ac:dyDescent="0.2">
      <c r="A1018" s="4"/>
      <c r="B1018" s="3"/>
      <c r="C1018" s="3"/>
      <c r="D1018" s="27"/>
      <c r="E1018" s="28"/>
    </row>
    <row r="1019" spans="1:5" s="11" customFormat="1" ht="24.75" customHeight="1" x14ac:dyDescent="0.2">
      <c r="A1019" s="4"/>
      <c r="B1019" s="3"/>
      <c r="C1019" s="3"/>
      <c r="D1019" s="27"/>
      <c r="E1019" s="28"/>
    </row>
    <row r="1020" spans="1:5" s="11" customFormat="1" ht="24.75" customHeight="1" x14ac:dyDescent="0.2">
      <c r="A1020" s="4"/>
      <c r="B1020" s="3"/>
      <c r="C1020" s="3"/>
      <c r="D1020" s="27"/>
      <c r="E1020" s="28"/>
    </row>
    <row r="1021" spans="1:5" s="11" customFormat="1" ht="24.75" customHeight="1" x14ac:dyDescent="0.2">
      <c r="A1021" s="4"/>
      <c r="B1021" s="3"/>
      <c r="C1021" s="3"/>
      <c r="D1021" s="27"/>
      <c r="E1021" s="28"/>
    </row>
    <row r="1022" spans="1:5" s="11" customFormat="1" ht="24.75" customHeight="1" x14ac:dyDescent="0.2">
      <c r="A1022" s="4"/>
      <c r="B1022" s="3"/>
      <c r="C1022" s="3"/>
      <c r="D1022" s="27"/>
      <c r="E1022" s="28"/>
    </row>
    <row r="1023" spans="1:5" s="11" customFormat="1" ht="24.75" customHeight="1" x14ac:dyDescent="0.2">
      <c r="A1023" s="4"/>
      <c r="B1023" s="3"/>
      <c r="C1023" s="3"/>
      <c r="D1023" s="27"/>
      <c r="E1023" s="28"/>
    </row>
    <row r="1024" spans="1:5" s="11" customFormat="1" ht="24.75" customHeight="1" x14ac:dyDescent="0.2">
      <c r="A1024" s="4"/>
      <c r="B1024" s="3"/>
      <c r="C1024" s="3"/>
      <c r="D1024" s="27"/>
      <c r="E1024" s="28"/>
    </row>
    <row r="1025" spans="1:5" s="11" customFormat="1" ht="24.75" customHeight="1" x14ac:dyDescent="0.2">
      <c r="A1025" s="4"/>
      <c r="B1025" s="3"/>
      <c r="C1025" s="3"/>
      <c r="D1025" s="27"/>
      <c r="E1025" s="28"/>
    </row>
    <row r="1026" spans="1:5" s="11" customFormat="1" ht="24.75" customHeight="1" x14ac:dyDescent="0.2">
      <c r="A1026" s="4"/>
      <c r="B1026" s="3"/>
      <c r="C1026" s="3"/>
      <c r="D1026" s="27"/>
      <c r="E1026" s="28"/>
    </row>
    <row r="1027" spans="1:5" s="11" customFormat="1" ht="24.75" customHeight="1" x14ac:dyDescent="0.2">
      <c r="A1027" s="4"/>
      <c r="B1027" s="3"/>
      <c r="C1027" s="3"/>
      <c r="D1027" s="27"/>
      <c r="E1027" s="28"/>
    </row>
    <row r="1028" spans="1:5" s="11" customFormat="1" ht="24.75" customHeight="1" x14ac:dyDescent="0.2">
      <c r="A1028" s="4"/>
      <c r="B1028" s="3"/>
      <c r="C1028" s="3"/>
      <c r="D1028" s="27"/>
      <c r="E1028" s="28"/>
    </row>
    <row r="1029" spans="1:5" s="11" customFormat="1" ht="24.75" customHeight="1" x14ac:dyDescent="0.2">
      <c r="A1029" s="4"/>
      <c r="B1029" s="3"/>
      <c r="C1029" s="3"/>
      <c r="D1029" s="27"/>
      <c r="E1029" s="28"/>
    </row>
    <row r="1030" spans="1:5" s="11" customFormat="1" ht="24.75" customHeight="1" x14ac:dyDescent="0.2">
      <c r="A1030" s="4"/>
      <c r="B1030" s="3"/>
      <c r="C1030" s="3"/>
      <c r="D1030" s="27"/>
      <c r="E1030" s="28"/>
    </row>
    <row r="1031" spans="1:5" s="11" customFormat="1" ht="24.75" customHeight="1" x14ac:dyDescent="0.2">
      <c r="A1031" s="4"/>
      <c r="B1031" s="3"/>
      <c r="C1031" s="3"/>
      <c r="D1031" s="27"/>
      <c r="E1031" s="28"/>
    </row>
    <row r="1032" spans="1:5" s="11" customFormat="1" ht="24.75" customHeight="1" x14ac:dyDescent="0.2">
      <c r="A1032" s="4"/>
      <c r="B1032" s="3"/>
      <c r="C1032" s="3"/>
      <c r="D1032" s="27"/>
      <c r="E1032" s="28"/>
    </row>
    <row r="1033" spans="1:5" s="11" customFormat="1" ht="24.75" customHeight="1" x14ac:dyDescent="0.2">
      <c r="A1033" s="4"/>
      <c r="B1033" s="3"/>
      <c r="C1033" s="3"/>
      <c r="D1033" s="27"/>
      <c r="E1033" s="28"/>
    </row>
    <row r="1034" spans="1:5" s="11" customFormat="1" ht="24.75" customHeight="1" x14ac:dyDescent="0.2">
      <c r="A1034" s="4"/>
      <c r="B1034" s="3"/>
      <c r="C1034" s="3"/>
      <c r="D1034" s="27"/>
      <c r="E1034" s="28"/>
    </row>
    <row r="1035" spans="1:5" s="11" customFormat="1" ht="24.75" customHeight="1" x14ac:dyDescent="0.2">
      <c r="A1035" s="4"/>
      <c r="B1035" s="3"/>
      <c r="C1035" s="3"/>
      <c r="D1035" s="27"/>
      <c r="E1035" s="28"/>
    </row>
    <row r="1036" spans="1:5" s="11" customFormat="1" ht="24.75" customHeight="1" x14ac:dyDescent="0.2">
      <c r="A1036" s="4"/>
      <c r="B1036" s="3"/>
      <c r="C1036" s="3"/>
      <c r="D1036" s="27"/>
      <c r="E1036" s="28"/>
    </row>
    <row r="1037" spans="1:5" s="11" customFormat="1" ht="24.75" customHeight="1" x14ac:dyDescent="0.2">
      <c r="A1037" s="4"/>
      <c r="B1037" s="3"/>
      <c r="C1037" s="3"/>
      <c r="D1037" s="27"/>
      <c r="E1037" s="28"/>
    </row>
    <row r="1038" spans="1:5" s="11" customFormat="1" ht="24.75" customHeight="1" x14ac:dyDescent="0.2">
      <c r="A1038" s="4"/>
      <c r="B1038" s="3"/>
      <c r="C1038" s="3"/>
      <c r="D1038" s="27"/>
      <c r="E1038" s="28"/>
    </row>
    <row r="1039" spans="1:5" s="11" customFormat="1" ht="24.75" customHeight="1" x14ac:dyDescent="0.2">
      <c r="A1039" s="4"/>
      <c r="B1039" s="3"/>
      <c r="C1039" s="3"/>
      <c r="D1039" s="27"/>
      <c r="E1039" s="28"/>
    </row>
    <row r="1040" spans="1:5" s="11" customFormat="1" ht="24.75" customHeight="1" x14ac:dyDescent="0.2">
      <c r="A1040" s="4"/>
      <c r="B1040" s="3"/>
      <c r="C1040" s="3"/>
      <c r="D1040" s="27"/>
      <c r="E1040" s="28"/>
    </row>
    <row r="1041" spans="1:5" s="11" customFormat="1" ht="24.75" customHeight="1" x14ac:dyDescent="0.2">
      <c r="A1041" s="4"/>
      <c r="B1041" s="3"/>
      <c r="C1041" s="3"/>
      <c r="D1041" s="27"/>
      <c r="E1041" s="28"/>
    </row>
    <row r="1042" spans="1:5" s="11" customFormat="1" ht="24.75" customHeight="1" x14ac:dyDescent="0.2">
      <c r="A1042" s="4"/>
      <c r="B1042" s="3"/>
      <c r="C1042" s="3"/>
      <c r="D1042" s="27"/>
      <c r="E1042" s="28"/>
    </row>
    <row r="1043" spans="1:5" s="11" customFormat="1" ht="24.75" customHeight="1" x14ac:dyDescent="0.2">
      <c r="A1043" s="4"/>
      <c r="B1043" s="3"/>
      <c r="C1043" s="3"/>
      <c r="D1043" s="27"/>
      <c r="E1043" s="28"/>
    </row>
    <row r="1044" spans="1:5" s="11" customFormat="1" ht="24.75" customHeight="1" x14ac:dyDescent="0.2">
      <c r="A1044" s="4"/>
      <c r="B1044" s="3"/>
      <c r="C1044" s="3"/>
      <c r="D1044" s="27"/>
      <c r="E1044" s="28"/>
    </row>
    <row r="1045" spans="1:5" s="11" customFormat="1" ht="24.75" customHeight="1" x14ac:dyDescent="0.2">
      <c r="A1045" s="4"/>
      <c r="B1045" s="3"/>
      <c r="C1045" s="3"/>
      <c r="D1045" s="27"/>
      <c r="E1045" s="28"/>
    </row>
    <row r="1046" spans="1:5" s="11" customFormat="1" ht="24.75" customHeight="1" x14ac:dyDescent="0.2">
      <c r="A1046" s="4"/>
      <c r="B1046" s="3"/>
      <c r="C1046" s="3"/>
      <c r="D1046" s="27"/>
      <c r="E1046" s="28"/>
    </row>
    <row r="1047" spans="1:5" s="11" customFormat="1" ht="24.75" customHeight="1" x14ac:dyDescent="0.2">
      <c r="A1047" s="4"/>
      <c r="B1047" s="3"/>
      <c r="C1047" s="3"/>
      <c r="D1047" s="27"/>
      <c r="E1047" s="28"/>
    </row>
    <row r="1048" spans="1:5" s="11" customFormat="1" ht="24.75" customHeight="1" x14ac:dyDescent="0.2">
      <c r="A1048" s="4"/>
      <c r="B1048" s="3"/>
      <c r="C1048" s="3"/>
      <c r="D1048" s="27"/>
      <c r="E1048" s="28"/>
    </row>
    <row r="1049" spans="1:5" s="11" customFormat="1" ht="24.75" customHeight="1" x14ac:dyDescent="0.2">
      <c r="A1049" s="4"/>
      <c r="B1049" s="3"/>
      <c r="C1049" s="3"/>
      <c r="D1049" s="27"/>
      <c r="E1049" s="28"/>
    </row>
    <row r="1050" spans="1:5" s="11" customFormat="1" ht="24.75" customHeight="1" x14ac:dyDescent="0.2">
      <c r="A1050" s="4"/>
      <c r="B1050" s="3"/>
      <c r="C1050" s="3"/>
      <c r="D1050" s="27"/>
      <c r="E1050" s="28"/>
    </row>
    <row r="1051" spans="1:5" s="11" customFormat="1" ht="24.75" customHeight="1" x14ac:dyDescent="0.2">
      <c r="A1051" s="4"/>
      <c r="B1051" s="3"/>
      <c r="C1051" s="3"/>
      <c r="D1051" s="27"/>
      <c r="E1051" s="28"/>
    </row>
    <row r="1052" spans="1:5" s="11" customFormat="1" ht="24.75" customHeight="1" x14ac:dyDescent="0.2">
      <c r="A1052" s="4"/>
      <c r="B1052" s="3"/>
      <c r="C1052" s="3"/>
      <c r="D1052" s="27"/>
      <c r="E1052" s="28"/>
    </row>
    <row r="1053" spans="1:5" s="11" customFormat="1" ht="24.75" customHeight="1" x14ac:dyDescent="0.2">
      <c r="A1053" s="4"/>
      <c r="B1053" s="3"/>
      <c r="C1053" s="3"/>
      <c r="D1053" s="27"/>
      <c r="E1053" s="28"/>
    </row>
    <row r="1054" spans="1:5" s="11" customFormat="1" ht="24.75" customHeight="1" x14ac:dyDescent="0.2">
      <c r="A1054" s="4"/>
      <c r="B1054" s="3"/>
      <c r="C1054" s="3"/>
      <c r="D1054" s="27"/>
      <c r="E1054" s="28"/>
    </row>
    <row r="1055" spans="1:5" s="11" customFormat="1" ht="24.75" customHeight="1" x14ac:dyDescent="0.2">
      <c r="A1055" s="4"/>
      <c r="B1055" s="3"/>
      <c r="C1055" s="3"/>
      <c r="D1055" s="27"/>
      <c r="E1055" s="28"/>
    </row>
    <row r="1056" spans="1:5" s="11" customFormat="1" ht="24.75" customHeight="1" x14ac:dyDescent="0.2">
      <c r="A1056" s="4"/>
      <c r="B1056" s="3"/>
      <c r="C1056" s="3"/>
      <c r="D1056" s="27"/>
      <c r="E1056" s="28"/>
    </row>
    <row r="1057" spans="1:5" s="11" customFormat="1" ht="24.75" customHeight="1" x14ac:dyDescent="0.2">
      <c r="A1057" s="4"/>
      <c r="B1057" s="3"/>
      <c r="C1057" s="3"/>
      <c r="D1057" s="27"/>
      <c r="E1057" s="28"/>
    </row>
    <row r="1058" spans="1:5" s="11" customFormat="1" ht="24.75" customHeight="1" x14ac:dyDescent="0.2">
      <c r="A1058" s="4"/>
      <c r="B1058" s="3"/>
      <c r="C1058" s="3"/>
      <c r="D1058" s="27"/>
      <c r="E1058" s="28"/>
    </row>
    <row r="1059" spans="1:5" s="11" customFormat="1" ht="24.75" customHeight="1" x14ac:dyDescent="0.2">
      <c r="A1059" s="4"/>
      <c r="B1059" s="3"/>
      <c r="C1059" s="3"/>
      <c r="D1059" s="27"/>
      <c r="E1059" s="28"/>
    </row>
    <row r="1060" spans="1:5" s="11" customFormat="1" ht="24.75" customHeight="1" x14ac:dyDescent="0.2">
      <c r="A1060" s="4"/>
      <c r="B1060" s="3"/>
      <c r="C1060" s="3"/>
      <c r="D1060" s="27"/>
      <c r="E1060" s="28"/>
    </row>
    <row r="1061" spans="1:5" s="11" customFormat="1" ht="24.75" customHeight="1" x14ac:dyDescent="0.2">
      <c r="A1061" s="4"/>
      <c r="B1061" s="3"/>
      <c r="C1061" s="3"/>
      <c r="D1061" s="27"/>
      <c r="E1061" s="28"/>
    </row>
    <row r="1062" spans="1:5" s="11" customFormat="1" ht="24.75" customHeight="1" x14ac:dyDescent="0.2">
      <c r="A1062" s="4"/>
      <c r="B1062" s="3"/>
      <c r="C1062" s="3"/>
      <c r="D1062" s="27"/>
      <c r="E1062" s="28"/>
    </row>
    <row r="1063" spans="1:5" s="11" customFormat="1" ht="24.75" customHeight="1" x14ac:dyDescent="0.2">
      <c r="A1063" s="4"/>
      <c r="B1063" s="3"/>
      <c r="C1063" s="3"/>
      <c r="D1063" s="27"/>
      <c r="E1063" s="28"/>
    </row>
    <row r="1064" spans="1:5" s="11" customFormat="1" ht="24.75" customHeight="1" x14ac:dyDescent="0.2">
      <c r="A1064" s="4"/>
      <c r="B1064" s="3"/>
      <c r="C1064" s="3"/>
      <c r="D1064" s="27"/>
      <c r="E1064" s="28"/>
    </row>
    <row r="1065" spans="1:5" s="11" customFormat="1" ht="24.75" customHeight="1" x14ac:dyDescent="0.2">
      <c r="A1065" s="4"/>
      <c r="B1065" s="3"/>
      <c r="C1065" s="3"/>
      <c r="D1065" s="27"/>
      <c r="E1065" s="28"/>
    </row>
    <row r="1066" spans="1:5" s="11" customFormat="1" ht="24.75" customHeight="1" x14ac:dyDescent="0.2">
      <c r="A1066" s="4"/>
      <c r="B1066" s="3"/>
      <c r="C1066" s="3"/>
      <c r="D1066" s="27"/>
      <c r="E1066" s="28"/>
    </row>
    <row r="1067" spans="1:5" s="11" customFormat="1" ht="24.75" customHeight="1" x14ac:dyDescent="0.2">
      <c r="A1067" s="4"/>
      <c r="B1067" s="3"/>
      <c r="C1067" s="3"/>
      <c r="D1067" s="27"/>
      <c r="E1067" s="28"/>
    </row>
    <row r="1068" spans="1:5" s="11" customFormat="1" ht="24.75" customHeight="1" x14ac:dyDescent="0.2">
      <c r="A1068" s="4"/>
      <c r="B1068" s="3"/>
      <c r="C1068" s="3"/>
      <c r="D1068" s="27"/>
      <c r="E1068" s="28"/>
    </row>
    <row r="1069" spans="1:5" s="11" customFormat="1" ht="24.75" customHeight="1" x14ac:dyDescent="0.2">
      <c r="A1069" s="4"/>
      <c r="B1069" s="3"/>
      <c r="C1069" s="3"/>
      <c r="D1069" s="27"/>
      <c r="E1069" s="28"/>
    </row>
    <row r="1070" spans="1:5" s="11" customFormat="1" ht="24.75" customHeight="1" x14ac:dyDescent="0.2">
      <c r="A1070" s="4"/>
      <c r="B1070" s="3"/>
      <c r="C1070" s="3"/>
      <c r="D1070" s="27"/>
      <c r="E1070" s="28"/>
    </row>
    <row r="1071" spans="1:5" s="11" customFormat="1" ht="24.75" customHeight="1" x14ac:dyDescent="0.2">
      <c r="A1071" s="4"/>
      <c r="B1071" s="3"/>
      <c r="C1071" s="3"/>
      <c r="D1071" s="27"/>
      <c r="E1071" s="28"/>
    </row>
    <row r="1072" spans="1:5" s="11" customFormat="1" ht="24.75" customHeight="1" x14ac:dyDescent="0.2">
      <c r="A1072" s="4"/>
      <c r="B1072" s="3"/>
      <c r="C1072" s="3"/>
      <c r="D1072" s="27"/>
      <c r="E1072" s="28"/>
    </row>
    <row r="1073" spans="1:5" s="11" customFormat="1" ht="24.75" customHeight="1" x14ac:dyDescent="0.2">
      <c r="A1073" s="4"/>
      <c r="B1073" s="3"/>
      <c r="C1073" s="3"/>
      <c r="D1073" s="27"/>
      <c r="E1073" s="28"/>
    </row>
    <row r="1074" spans="1:5" s="11" customFormat="1" ht="24.75" customHeight="1" x14ac:dyDescent="0.2">
      <c r="A1074" s="4"/>
      <c r="B1074" s="3"/>
      <c r="C1074" s="3"/>
      <c r="D1074" s="27"/>
      <c r="E1074" s="28"/>
    </row>
    <row r="1075" spans="1:5" s="11" customFormat="1" ht="24.75" customHeight="1" x14ac:dyDescent="0.2">
      <c r="A1075" s="4"/>
      <c r="B1075" s="3"/>
      <c r="C1075" s="3"/>
      <c r="D1075" s="27"/>
      <c r="E1075" s="28"/>
    </row>
    <row r="1076" spans="1:5" s="11" customFormat="1" ht="24.75" customHeight="1" x14ac:dyDescent="0.2">
      <c r="A1076" s="4"/>
      <c r="B1076" s="3"/>
      <c r="C1076" s="3"/>
      <c r="D1076" s="27"/>
      <c r="E1076" s="28"/>
    </row>
    <row r="1077" spans="1:5" s="11" customFormat="1" ht="24.75" customHeight="1" x14ac:dyDescent="0.2">
      <c r="A1077" s="4"/>
      <c r="B1077" s="3"/>
      <c r="C1077" s="3"/>
      <c r="D1077" s="27"/>
      <c r="E1077" s="28"/>
    </row>
    <row r="1078" spans="1:5" s="11" customFormat="1" ht="24.75" customHeight="1" x14ac:dyDescent="0.2">
      <c r="A1078" s="4"/>
      <c r="B1078" s="3"/>
      <c r="C1078" s="3"/>
      <c r="D1078" s="27"/>
      <c r="E1078" s="28"/>
    </row>
    <row r="1079" spans="1:5" s="11" customFormat="1" ht="24.75" customHeight="1" x14ac:dyDescent="0.2">
      <c r="A1079" s="4"/>
      <c r="B1079" s="3"/>
      <c r="C1079" s="3"/>
      <c r="D1079" s="27"/>
      <c r="E1079" s="28"/>
    </row>
    <row r="1080" spans="1:5" s="11" customFormat="1" ht="24.75" customHeight="1" x14ac:dyDescent="0.2">
      <c r="A1080" s="4"/>
      <c r="B1080" s="3"/>
      <c r="C1080" s="3"/>
      <c r="D1080" s="27"/>
      <c r="E1080" s="28"/>
    </row>
    <row r="1081" spans="1:5" s="11" customFormat="1" ht="24.75" customHeight="1" x14ac:dyDescent="0.2">
      <c r="A1081" s="4"/>
      <c r="B1081" s="3"/>
      <c r="C1081" s="3"/>
      <c r="D1081" s="27"/>
      <c r="E1081" s="28"/>
    </row>
    <row r="1082" spans="1:5" s="11" customFormat="1" ht="24.75" customHeight="1" x14ac:dyDescent="0.2">
      <c r="A1082" s="4"/>
      <c r="B1082" s="3"/>
      <c r="C1082" s="3"/>
      <c r="D1082" s="27"/>
      <c r="E1082" s="28"/>
    </row>
    <row r="1083" spans="1:5" s="11" customFormat="1" ht="24.75" customHeight="1" x14ac:dyDescent="0.2">
      <c r="A1083" s="4"/>
      <c r="B1083" s="3"/>
      <c r="C1083" s="3"/>
      <c r="D1083" s="27"/>
      <c r="E1083" s="28"/>
    </row>
    <row r="1084" spans="1:5" s="11" customFormat="1" ht="24.75" customHeight="1" x14ac:dyDescent="0.2">
      <c r="A1084" s="4"/>
      <c r="B1084" s="3"/>
      <c r="C1084" s="3"/>
      <c r="D1084" s="27"/>
      <c r="E1084" s="28"/>
    </row>
    <row r="1085" spans="1:5" s="11" customFormat="1" ht="24.75" customHeight="1" x14ac:dyDescent="0.2">
      <c r="A1085" s="4"/>
      <c r="B1085" s="3"/>
      <c r="C1085" s="3"/>
      <c r="D1085" s="27"/>
      <c r="E1085" s="28"/>
    </row>
    <row r="1086" spans="1:5" s="11" customFormat="1" ht="24.75" customHeight="1" x14ac:dyDescent="0.2">
      <c r="A1086" s="4"/>
      <c r="B1086" s="3"/>
      <c r="C1086" s="3"/>
      <c r="D1086" s="27"/>
      <c r="E1086" s="28"/>
    </row>
    <row r="1087" spans="1:5" s="11" customFormat="1" ht="24.75" customHeight="1" x14ac:dyDescent="0.2">
      <c r="A1087" s="4"/>
      <c r="B1087" s="3"/>
      <c r="C1087" s="3"/>
      <c r="D1087" s="27"/>
      <c r="E1087" s="28"/>
    </row>
    <row r="1088" spans="1:5" s="11" customFormat="1" ht="24.75" customHeight="1" x14ac:dyDescent="0.2">
      <c r="A1088" s="4"/>
      <c r="B1088" s="3"/>
      <c r="C1088" s="3"/>
      <c r="D1088" s="27"/>
      <c r="E1088" s="28"/>
    </row>
    <row r="1089" spans="1:5" s="11" customFormat="1" ht="24.75" customHeight="1" x14ac:dyDescent="0.2">
      <c r="A1089" s="4"/>
      <c r="B1089" s="3"/>
      <c r="C1089" s="3"/>
      <c r="D1089" s="27"/>
      <c r="E1089" s="28"/>
    </row>
    <row r="1090" spans="1:5" s="11" customFormat="1" ht="24.75" customHeight="1" x14ac:dyDescent="0.2">
      <c r="A1090" s="4"/>
      <c r="B1090" s="3"/>
      <c r="C1090" s="3"/>
      <c r="D1090" s="27"/>
      <c r="E1090" s="28"/>
    </row>
    <row r="1091" spans="1:5" s="11" customFormat="1" ht="24.75" customHeight="1" x14ac:dyDescent="0.2">
      <c r="A1091" s="4"/>
      <c r="B1091" s="3"/>
      <c r="C1091" s="3"/>
      <c r="D1091" s="27"/>
      <c r="E1091" s="28"/>
    </row>
    <row r="1092" spans="1:5" s="11" customFormat="1" ht="24.75" customHeight="1" x14ac:dyDescent="0.2">
      <c r="A1092" s="4"/>
      <c r="B1092" s="3"/>
      <c r="C1092" s="3"/>
      <c r="D1092" s="27"/>
      <c r="E1092" s="28"/>
    </row>
    <row r="1093" spans="1:5" s="11" customFormat="1" ht="24.75" customHeight="1" x14ac:dyDescent="0.2">
      <c r="A1093" s="4"/>
      <c r="B1093" s="3"/>
      <c r="C1093" s="3"/>
      <c r="D1093" s="27"/>
      <c r="E1093" s="28"/>
    </row>
    <row r="1094" spans="1:5" s="11" customFormat="1" ht="24.75" customHeight="1" x14ac:dyDescent="0.2">
      <c r="A1094" s="4"/>
      <c r="B1094" s="3"/>
      <c r="C1094" s="3"/>
      <c r="D1094" s="27"/>
      <c r="E1094" s="28"/>
    </row>
    <row r="1095" spans="1:5" s="11" customFormat="1" ht="24.75" customHeight="1" x14ac:dyDescent="0.2">
      <c r="A1095" s="4"/>
      <c r="B1095" s="3"/>
      <c r="C1095" s="3"/>
      <c r="D1095" s="27"/>
      <c r="E1095" s="28"/>
    </row>
    <row r="1096" spans="1:5" s="11" customFormat="1" ht="24.75" customHeight="1" x14ac:dyDescent="0.2">
      <c r="A1096" s="4"/>
      <c r="B1096" s="3"/>
      <c r="C1096" s="3"/>
      <c r="D1096" s="27"/>
      <c r="E1096" s="28"/>
    </row>
    <row r="1097" spans="1:5" s="11" customFormat="1" ht="24.75" customHeight="1" x14ac:dyDescent="0.2">
      <c r="A1097" s="4"/>
      <c r="B1097" s="3"/>
      <c r="C1097" s="3"/>
      <c r="D1097" s="27"/>
      <c r="E1097" s="28"/>
    </row>
    <row r="1098" spans="1:5" s="11" customFormat="1" ht="24.75" customHeight="1" x14ac:dyDescent="0.2">
      <c r="A1098" s="4"/>
      <c r="B1098" s="3"/>
      <c r="C1098" s="3"/>
      <c r="D1098" s="27"/>
      <c r="E1098" s="28"/>
    </row>
    <row r="1099" spans="1:5" s="11" customFormat="1" ht="24.75" customHeight="1" x14ac:dyDescent="0.2">
      <c r="A1099" s="4"/>
      <c r="B1099" s="3"/>
      <c r="C1099" s="3"/>
      <c r="D1099" s="27"/>
      <c r="E1099" s="28"/>
    </row>
    <row r="1100" spans="1:5" s="11" customFormat="1" ht="24.75" customHeight="1" x14ac:dyDescent="0.2">
      <c r="A1100" s="4"/>
      <c r="B1100" s="3"/>
      <c r="C1100" s="3"/>
      <c r="D1100" s="27"/>
      <c r="E1100" s="28"/>
    </row>
    <row r="1101" spans="1:5" s="11" customFormat="1" ht="24.75" customHeight="1" x14ac:dyDescent="0.2">
      <c r="A1101" s="4"/>
      <c r="B1101" s="3"/>
      <c r="C1101" s="3"/>
      <c r="D1101" s="27"/>
      <c r="E1101" s="28"/>
    </row>
    <row r="1102" spans="1:5" s="11" customFormat="1" ht="24.75" customHeight="1" x14ac:dyDescent="0.2">
      <c r="A1102" s="4"/>
      <c r="B1102" s="3"/>
      <c r="C1102" s="3"/>
      <c r="D1102" s="27"/>
      <c r="E1102" s="28"/>
    </row>
    <row r="1103" spans="1:5" s="11" customFormat="1" ht="24.75" customHeight="1" x14ac:dyDescent="0.2">
      <c r="A1103" s="4"/>
      <c r="B1103" s="3"/>
      <c r="C1103" s="3"/>
      <c r="D1103" s="27"/>
      <c r="E1103" s="28"/>
    </row>
    <row r="1104" spans="1:5" s="11" customFormat="1" ht="24.75" customHeight="1" x14ac:dyDescent="0.2">
      <c r="A1104" s="4"/>
      <c r="B1104" s="3"/>
      <c r="C1104" s="3"/>
      <c r="D1104" s="27"/>
      <c r="E1104" s="28"/>
    </row>
    <row r="1105" spans="1:5" s="11" customFormat="1" ht="24.75" customHeight="1" x14ac:dyDescent="0.2">
      <c r="A1105" s="4"/>
      <c r="B1105" s="3"/>
      <c r="C1105" s="3"/>
      <c r="D1105" s="27"/>
      <c r="E1105" s="28"/>
    </row>
    <row r="1106" spans="1:5" s="11" customFormat="1" ht="24.75" customHeight="1" x14ac:dyDescent="0.2">
      <c r="A1106" s="4"/>
      <c r="B1106" s="3"/>
      <c r="C1106" s="3"/>
      <c r="D1106" s="27"/>
      <c r="E1106" s="28"/>
    </row>
    <row r="1107" spans="1:5" s="11" customFormat="1" ht="24.75" customHeight="1" x14ac:dyDescent="0.2">
      <c r="A1107" s="4"/>
      <c r="B1107" s="3"/>
      <c r="C1107" s="3"/>
      <c r="D1107" s="27"/>
      <c r="E1107" s="28"/>
    </row>
    <row r="1108" spans="1:5" s="11" customFormat="1" ht="24.75" customHeight="1" x14ac:dyDescent="0.2">
      <c r="A1108" s="4"/>
      <c r="B1108" s="3"/>
      <c r="C1108" s="3"/>
      <c r="D1108" s="27"/>
      <c r="E1108" s="28"/>
    </row>
    <row r="1109" spans="1:5" s="11" customFormat="1" ht="24.75" customHeight="1" x14ac:dyDescent="0.2">
      <c r="A1109" s="4"/>
      <c r="B1109" s="3"/>
      <c r="C1109" s="3"/>
      <c r="D1109" s="27"/>
      <c r="E1109" s="28"/>
    </row>
    <row r="1110" spans="1:5" s="11" customFormat="1" ht="24.75" customHeight="1" x14ac:dyDescent="0.2">
      <c r="A1110" s="4"/>
      <c r="B1110" s="3"/>
      <c r="C1110" s="3"/>
      <c r="D1110" s="27"/>
      <c r="E1110" s="28"/>
    </row>
    <row r="1111" spans="1:5" s="11" customFormat="1" ht="24.75" customHeight="1" x14ac:dyDescent="0.2">
      <c r="A1111" s="4"/>
      <c r="B1111" s="3"/>
      <c r="C1111" s="3"/>
      <c r="D1111" s="27"/>
      <c r="E1111" s="28"/>
    </row>
    <row r="1112" spans="1:5" s="11" customFormat="1" ht="24.75" customHeight="1" x14ac:dyDescent="0.2">
      <c r="A1112" s="4"/>
      <c r="B1112" s="3"/>
      <c r="C1112" s="3"/>
      <c r="D1112" s="27"/>
      <c r="E1112" s="28"/>
    </row>
    <row r="1113" spans="1:5" s="11" customFormat="1" ht="24.75" customHeight="1" x14ac:dyDescent="0.2">
      <c r="A1113" s="4"/>
      <c r="B1113" s="3"/>
      <c r="C1113" s="3"/>
      <c r="D1113" s="27"/>
      <c r="E1113" s="28"/>
    </row>
    <row r="1114" spans="1:5" s="11" customFormat="1" ht="24.75" customHeight="1" x14ac:dyDescent="0.2">
      <c r="A1114" s="4"/>
      <c r="B1114" s="3"/>
      <c r="C1114" s="3"/>
      <c r="D1114" s="27"/>
      <c r="E1114" s="28"/>
    </row>
    <row r="1115" spans="1:5" s="11" customFormat="1" ht="24.75" customHeight="1" x14ac:dyDescent="0.2">
      <c r="A1115" s="4"/>
      <c r="B1115" s="3"/>
      <c r="C1115" s="3"/>
      <c r="D1115" s="27"/>
      <c r="E1115" s="28"/>
    </row>
    <row r="1116" spans="1:5" s="11" customFormat="1" ht="24.75" customHeight="1" x14ac:dyDescent="0.2">
      <c r="A1116" s="4"/>
      <c r="B1116" s="3"/>
      <c r="C1116" s="3"/>
      <c r="D1116" s="27"/>
      <c r="E1116" s="28"/>
    </row>
    <row r="1117" spans="1:5" s="11" customFormat="1" ht="24.75" customHeight="1" x14ac:dyDescent="0.2">
      <c r="A1117" s="4"/>
      <c r="B1117" s="3"/>
      <c r="C1117" s="3"/>
      <c r="D1117" s="27"/>
      <c r="E1117" s="28"/>
    </row>
    <row r="1118" spans="1:5" s="11" customFormat="1" ht="24.75" customHeight="1" x14ac:dyDescent="0.2">
      <c r="A1118" s="4"/>
      <c r="B1118" s="3"/>
      <c r="C1118" s="3"/>
      <c r="D1118" s="27"/>
      <c r="E1118" s="28"/>
    </row>
    <row r="1119" spans="1:5" s="11" customFormat="1" ht="24.75" customHeight="1" x14ac:dyDescent="0.2">
      <c r="A1119" s="4"/>
      <c r="B1119" s="3"/>
      <c r="C1119" s="3"/>
      <c r="D1119" s="27"/>
      <c r="E1119" s="28"/>
    </row>
    <row r="1120" spans="1:5" s="11" customFormat="1" ht="24.75" customHeight="1" x14ac:dyDescent="0.2">
      <c r="A1120" s="4"/>
      <c r="B1120" s="3"/>
      <c r="C1120" s="3"/>
      <c r="D1120" s="27"/>
      <c r="E1120" s="28"/>
    </row>
    <row r="1121" spans="1:5" s="11" customFormat="1" ht="24.75" customHeight="1" x14ac:dyDescent="0.2">
      <c r="A1121" s="4"/>
      <c r="B1121" s="3"/>
      <c r="C1121" s="3"/>
      <c r="D1121" s="27"/>
      <c r="E1121" s="28"/>
    </row>
  </sheetData>
  <pageMargins left="0.7" right="0.7" top="0.75" bottom="0.75" header="0.3" footer="0.3"/>
  <pageSetup paperSize="9" scale="53" fitToHeight="0" orientation="landscape" horizontalDpi="360" verticalDpi="36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BB9D114-28B6-486E-A373-79665AED3907}">
          <x14:formula1>
            <xm:f>Bdd!#REF!</xm:f>
          </x14:formula1>
          <xm:sqref>C3:C881</xm:sqref>
        </x14:dataValidation>
        <x14:dataValidation type="list" allowBlank="1" showInputMessage="1" showErrorMessage="1" xr:uid="{D1A3E81C-627A-4C6F-87A6-9538EFDAB534}">
          <x14:formula1>
            <xm:f>Bdd!#REF!</xm:f>
          </x14:formula1>
          <xm:sqref>A3:B881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CD121-17F7-4C91-BFFC-62511B41E624}">
  <sheetPr codeName="Feuil2"/>
  <dimension ref="A1:G109"/>
  <sheetViews>
    <sheetView zoomScale="98" zoomScaleNormal="98" workbookViewId="0">
      <selection sqref="A1:G109"/>
    </sheetView>
  </sheetViews>
  <sheetFormatPr baseColWidth="10" defaultRowHeight="14.25" x14ac:dyDescent="0.2"/>
  <cols>
    <col min="1" max="1" width="47.25" bestFit="1" customWidth="1"/>
    <col min="2" max="2" width="14.875" customWidth="1"/>
    <col min="3" max="3" width="13.5" bestFit="1" customWidth="1"/>
    <col min="5" max="5" width="25.875" bestFit="1" customWidth="1"/>
  </cols>
  <sheetData>
    <row r="1" spans="1:7" x14ac:dyDescent="0.2">
      <c r="A1" s="18" t="s">
        <v>4</v>
      </c>
      <c r="B1" s="15" t="s">
        <v>1</v>
      </c>
      <c r="C1" s="18" t="s">
        <v>9</v>
      </c>
      <c r="D1" s="15" t="s">
        <v>2</v>
      </c>
      <c r="E1" s="18" t="s">
        <v>13</v>
      </c>
      <c r="F1" s="15" t="s">
        <v>14</v>
      </c>
      <c r="G1" s="15" t="s">
        <v>3</v>
      </c>
    </row>
    <row r="2" spans="1:7" hidden="1" x14ac:dyDescent="0.2">
      <c r="A2" s="19">
        <v>43466</v>
      </c>
      <c r="B2" s="15" t="s">
        <v>10</v>
      </c>
      <c r="C2" s="15">
        <v>78</v>
      </c>
      <c r="D2" s="15">
        <v>0</v>
      </c>
      <c r="E2" s="15">
        <v>1</v>
      </c>
      <c r="F2" s="15" t="s">
        <v>7</v>
      </c>
      <c r="G2" s="15">
        <v>27</v>
      </c>
    </row>
    <row r="3" spans="1:7" hidden="1" x14ac:dyDescent="0.2">
      <c r="A3" s="19">
        <v>43466</v>
      </c>
      <c r="B3" s="15" t="s">
        <v>10</v>
      </c>
      <c r="C3" s="15">
        <v>40</v>
      </c>
      <c r="D3" s="15">
        <v>0</v>
      </c>
      <c r="E3" s="15">
        <v>1</v>
      </c>
      <c r="F3" s="15" t="s">
        <v>7</v>
      </c>
      <c r="G3" s="15">
        <v>21</v>
      </c>
    </row>
    <row r="4" spans="1:7" hidden="1" x14ac:dyDescent="0.2">
      <c r="A4" s="19">
        <v>43466</v>
      </c>
      <c r="B4" s="15" t="s">
        <v>10</v>
      </c>
      <c r="C4" s="15">
        <v>50</v>
      </c>
      <c r="D4" s="15">
        <v>0</v>
      </c>
      <c r="E4" s="15">
        <v>1</v>
      </c>
      <c r="F4" s="15" t="s">
        <v>7</v>
      </c>
      <c r="G4" s="15">
        <v>17</v>
      </c>
    </row>
    <row r="5" spans="1:7" hidden="1" x14ac:dyDescent="0.2">
      <c r="A5" s="19">
        <v>43466</v>
      </c>
      <c r="B5" s="15" t="s">
        <v>10</v>
      </c>
      <c r="C5" s="15">
        <v>100</v>
      </c>
      <c r="D5" s="15">
        <v>0</v>
      </c>
      <c r="E5" s="15">
        <v>1</v>
      </c>
      <c r="F5" s="15" t="s">
        <v>7</v>
      </c>
      <c r="G5" s="15">
        <v>30</v>
      </c>
    </row>
    <row r="6" spans="1:7" hidden="1" x14ac:dyDescent="0.2">
      <c r="A6" s="19">
        <v>43466</v>
      </c>
      <c r="B6" s="15" t="s">
        <v>11</v>
      </c>
      <c r="C6" s="15">
        <v>26</v>
      </c>
      <c r="D6" s="15">
        <v>0</v>
      </c>
      <c r="E6" s="15">
        <v>1</v>
      </c>
      <c r="F6" s="15" t="s">
        <v>7</v>
      </c>
      <c r="G6" s="15">
        <v>18</v>
      </c>
    </row>
    <row r="7" spans="1:7" hidden="1" x14ac:dyDescent="0.2">
      <c r="A7" s="19">
        <v>43466</v>
      </c>
      <c r="B7" s="15" t="s">
        <v>11</v>
      </c>
      <c r="C7" s="15">
        <v>78</v>
      </c>
      <c r="D7" s="15">
        <v>0</v>
      </c>
      <c r="E7" s="15">
        <v>1</v>
      </c>
      <c r="F7" s="15" t="s">
        <v>7</v>
      </c>
      <c r="G7" s="15">
        <v>40</v>
      </c>
    </row>
    <row r="8" spans="1:7" hidden="1" x14ac:dyDescent="0.2">
      <c r="A8" s="19">
        <v>43466</v>
      </c>
      <c r="B8" s="15" t="s">
        <v>11</v>
      </c>
      <c r="C8" s="15">
        <v>40</v>
      </c>
      <c r="D8" s="15">
        <v>0</v>
      </c>
      <c r="E8" s="15">
        <v>1</v>
      </c>
      <c r="F8" s="15" t="s">
        <v>7</v>
      </c>
      <c r="G8" s="15">
        <v>21</v>
      </c>
    </row>
    <row r="9" spans="1:7" hidden="1" x14ac:dyDescent="0.2">
      <c r="A9" s="19">
        <v>43466</v>
      </c>
      <c r="B9" s="15" t="s">
        <v>11</v>
      </c>
      <c r="C9" s="15">
        <v>50</v>
      </c>
      <c r="D9" s="15">
        <v>0</v>
      </c>
      <c r="E9" s="15">
        <v>1</v>
      </c>
      <c r="F9" s="15" t="s">
        <v>7</v>
      </c>
      <c r="G9" s="15">
        <v>28</v>
      </c>
    </row>
    <row r="10" spans="1:7" hidden="1" x14ac:dyDescent="0.2">
      <c r="A10" s="19">
        <v>43466</v>
      </c>
      <c r="B10" s="15" t="s">
        <v>11</v>
      </c>
      <c r="C10" s="15">
        <v>100</v>
      </c>
      <c r="D10" s="15">
        <v>0</v>
      </c>
      <c r="E10" s="15">
        <v>1</v>
      </c>
      <c r="F10" s="15" t="s">
        <v>7</v>
      </c>
      <c r="G10" s="15">
        <v>20</v>
      </c>
    </row>
    <row r="11" spans="1:7" hidden="1" x14ac:dyDescent="0.2">
      <c r="A11" s="19">
        <v>43466</v>
      </c>
      <c r="B11" s="15" t="s">
        <v>11</v>
      </c>
      <c r="C11" s="15">
        <v>26</v>
      </c>
      <c r="D11" s="15">
        <v>0</v>
      </c>
      <c r="E11" s="15">
        <v>1</v>
      </c>
      <c r="F11" s="15" t="s">
        <v>8</v>
      </c>
      <c r="G11" s="15">
        <v>19</v>
      </c>
    </row>
    <row r="12" spans="1:7" hidden="1" x14ac:dyDescent="0.2">
      <c r="A12" s="19">
        <v>43466</v>
      </c>
      <c r="B12" s="15" t="s">
        <v>11</v>
      </c>
      <c r="C12" s="15">
        <v>78</v>
      </c>
      <c r="D12" s="15">
        <v>0</v>
      </c>
      <c r="E12" s="15">
        <v>1</v>
      </c>
      <c r="F12" s="15" t="s">
        <v>8</v>
      </c>
      <c r="G12" s="15">
        <v>28</v>
      </c>
    </row>
    <row r="13" spans="1:7" hidden="1" x14ac:dyDescent="0.2">
      <c r="A13" s="19">
        <v>43466</v>
      </c>
      <c r="B13" s="15" t="s">
        <v>11</v>
      </c>
      <c r="C13" s="15">
        <v>40</v>
      </c>
      <c r="D13" s="15">
        <v>0</v>
      </c>
      <c r="E13" s="15">
        <v>1</v>
      </c>
      <c r="F13" s="15" t="s">
        <v>8</v>
      </c>
      <c r="G13" s="15">
        <v>30</v>
      </c>
    </row>
    <row r="14" spans="1:7" hidden="1" x14ac:dyDescent="0.2">
      <c r="A14" s="19">
        <v>43466</v>
      </c>
      <c r="B14" s="15" t="s">
        <v>11</v>
      </c>
      <c r="C14" s="15">
        <v>50</v>
      </c>
      <c r="D14" s="15">
        <v>0</v>
      </c>
      <c r="E14" s="15">
        <v>1</v>
      </c>
      <c r="F14" s="15" t="s">
        <v>8</v>
      </c>
      <c r="G14" s="15">
        <v>20</v>
      </c>
    </row>
    <row r="15" spans="1:7" hidden="1" x14ac:dyDescent="0.2">
      <c r="A15" s="19">
        <v>43466</v>
      </c>
      <c r="B15" s="15" t="s">
        <v>11</v>
      </c>
      <c r="C15" s="15">
        <v>100</v>
      </c>
      <c r="D15" s="15">
        <v>0</v>
      </c>
      <c r="E15" s="15">
        <v>1</v>
      </c>
      <c r="F15" s="15" t="s">
        <v>8</v>
      </c>
      <c r="G15" s="15">
        <v>17</v>
      </c>
    </row>
    <row r="16" spans="1:7" hidden="1" x14ac:dyDescent="0.2">
      <c r="A16" s="19">
        <v>43466</v>
      </c>
      <c r="B16" s="15" t="s">
        <v>11</v>
      </c>
      <c r="C16" s="15">
        <v>26</v>
      </c>
      <c r="D16" s="15">
        <v>1</v>
      </c>
      <c r="E16" s="15">
        <v>2</v>
      </c>
      <c r="F16" s="15" t="s">
        <v>7</v>
      </c>
      <c r="G16" s="15">
        <v>21</v>
      </c>
    </row>
    <row r="17" spans="1:7" hidden="1" x14ac:dyDescent="0.2">
      <c r="A17" s="19">
        <v>43466</v>
      </c>
      <c r="B17" s="15" t="s">
        <v>11</v>
      </c>
      <c r="C17" s="15">
        <v>78</v>
      </c>
      <c r="D17" s="15">
        <v>1</v>
      </c>
      <c r="E17" s="15">
        <v>2</v>
      </c>
      <c r="F17" s="15" t="s">
        <v>7</v>
      </c>
      <c r="G17" s="15">
        <v>22</v>
      </c>
    </row>
    <row r="18" spans="1:7" hidden="1" x14ac:dyDescent="0.2">
      <c r="A18" s="19">
        <v>43466</v>
      </c>
      <c r="B18" s="15" t="s">
        <v>11</v>
      </c>
      <c r="C18" s="15">
        <v>40</v>
      </c>
      <c r="D18" s="15">
        <v>1</v>
      </c>
      <c r="E18" s="15">
        <v>2</v>
      </c>
      <c r="F18" s="15" t="s">
        <v>7</v>
      </c>
      <c r="G18" s="15">
        <v>38</v>
      </c>
    </row>
    <row r="19" spans="1:7" hidden="1" x14ac:dyDescent="0.2">
      <c r="A19" s="19">
        <v>43466</v>
      </c>
      <c r="B19" s="15" t="s">
        <v>11</v>
      </c>
      <c r="C19" s="15">
        <v>50</v>
      </c>
      <c r="D19" s="15">
        <v>1</v>
      </c>
      <c r="E19" s="15">
        <v>2</v>
      </c>
      <c r="F19" s="15" t="s">
        <v>7</v>
      </c>
      <c r="G19" s="15">
        <v>26</v>
      </c>
    </row>
    <row r="20" spans="1:7" hidden="1" x14ac:dyDescent="0.2">
      <c r="A20" s="19">
        <v>43466</v>
      </c>
      <c r="B20" s="15" t="s">
        <v>11</v>
      </c>
      <c r="C20" s="15">
        <v>100</v>
      </c>
      <c r="D20" s="15">
        <v>1</v>
      </c>
      <c r="E20" s="15">
        <v>2</v>
      </c>
      <c r="F20" s="15" t="s">
        <v>7</v>
      </c>
      <c r="G20" s="15">
        <v>20</v>
      </c>
    </row>
    <row r="21" spans="1:7" hidden="1" x14ac:dyDescent="0.2">
      <c r="A21" s="19">
        <v>43466</v>
      </c>
      <c r="B21" s="15" t="s">
        <v>11</v>
      </c>
      <c r="C21" s="15">
        <v>26</v>
      </c>
      <c r="D21" s="15">
        <v>1</v>
      </c>
      <c r="E21" s="15">
        <v>3</v>
      </c>
      <c r="F21" s="15" t="s">
        <v>7</v>
      </c>
      <c r="G21" s="15">
        <v>34</v>
      </c>
    </row>
    <row r="22" spans="1:7" hidden="1" x14ac:dyDescent="0.2">
      <c r="A22" s="19">
        <v>43466</v>
      </c>
      <c r="B22" s="15" t="s">
        <v>11</v>
      </c>
      <c r="C22" s="15">
        <v>78</v>
      </c>
      <c r="D22" s="15">
        <v>1</v>
      </c>
      <c r="E22" s="15">
        <v>3</v>
      </c>
      <c r="F22" s="15" t="s">
        <v>7</v>
      </c>
      <c r="G22" s="15">
        <v>40</v>
      </c>
    </row>
    <row r="23" spans="1:7" hidden="1" x14ac:dyDescent="0.2">
      <c r="A23" s="19">
        <v>43466</v>
      </c>
      <c r="B23" s="15" t="s">
        <v>11</v>
      </c>
      <c r="C23" s="15">
        <v>40</v>
      </c>
      <c r="D23" s="15">
        <v>1</v>
      </c>
      <c r="E23" s="15">
        <v>3</v>
      </c>
      <c r="F23" s="15" t="s">
        <v>7</v>
      </c>
      <c r="G23" s="15">
        <v>23</v>
      </c>
    </row>
    <row r="24" spans="1:7" hidden="1" x14ac:dyDescent="0.2">
      <c r="A24" s="19">
        <v>43466</v>
      </c>
      <c r="B24" s="15" t="s">
        <v>11</v>
      </c>
      <c r="C24" s="15">
        <v>50</v>
      </c>
      <c r="D24" s="15">
        <v>1</v>
      </c>
      <c r="E24" s="15">
        <v>3</v>
      </c>
      <c r="F24" s="15" t="s">
        <v>7</v>
      </c>
      <c r="G24" s="15">
        <v>18</v>
      </c>
    </row>
    <row r="25" spans="1:7" hidden="1" x14ac:dyDescent="0.2">
      <c r="A25" s="19">
        <v>43466</v>
      </c>
      <c r="B25" s="15" t="s">
        <v>11</v>
      </c>
      <c r="C25" s="15">
        <v>100</v>
      </c>
      <c r="D25" s="15">
        <v>1</v>
      </c>
      <c r="E25" s="15">
        <v>3</v>
      </c>
      <c r="F25" s="15" t="s">
        <v>7</v>
      </c>
      <c r="G25" s="15">
        <v>30</v>
      </c>
    </row>
    <row r="26" spans="1:7" hidden="1" x14ac:dyDescent="0.2">
      <c r="A26" s="19">
        <v>43466</v>
      </c>
      <c r="B26" s="15" t="s">
        <v>11</v>
      </c>
      <c r="C26" s="15">
        <v>26</v>
      </c>
      <c r="D26" s="15">
        <v>1</v>
      </c>
      <c r="E26" s="15">
        <v>2</v>
      </c>
      <c r="F26" s="15" t="s">
        <v>8</v>
      </c>
      <c r="G26" s="15">
        <v>40</v>
      </c>
    </row>
    <row r="27" spans="1:7" hidden="1" x14ac:dyDescent="0.2">
      <c r="A27" s="19">
        <v>43466</v>
      </c>
      <c r="B27" s="15" t="s">
        <v>11</v>
      </c>
      <c r="C27" s="15">
        <v>78</v>
      </c>
      <c r="D27" s="15">
        <v>1</v>
      </c>
      <c r="E27" s="15">
        <v>2</v>
      </c>
      <c r="F27" s="15" t="s">
        <v>8</v>
      </c>
      <c r="G27" s="15">
        <v>21</v>
      </c>
    </row>
    <row r="28" spans="1:7" hidden="1" x14ac:dyDescent="0.2">
      <c r="A28" s="19">
        <v>43466</v>
      </c>
      <c r="B28" s="15" t="s">
        <v>11</v>
      </c>
      <c r="C28" s="15">
        <v>40</v>
      </c>
      <c r="D28" s="15">
        <v>1</v>
      </c>
      <c r="E28" s="15">
        <v>2</v>
      </c>
      <c r="F28" s="15" t="s">
        <v>8</v>
      </c>
      <c r="G28" s="15">
        <v>38</v>
      </c>
    </row>
    <row r="29" spans="1:7" hidden="1" x14ac:dyDescent="0.2">
      <c r="A29" s="19">
        <v>43466</v>
      </c>
      <c r="B29" s="15" t="s">
        <v>11</v>
      </c>
      <c r="C29" s="15">
        <v>50</v>
      </c>
      <c r="D29" s="15">
        <v>1</v>
      </c>
      <c r="E29" s="15">
        <v>2</v>
      </c>
      <c r="F29" s="15" t="s">
        <v>8</v>
      </c>
      <c r="G29" s="15">
        <v>29</v>
      </c>
    </row>
    <row r="30" spans="1:7" hidden="1" x14ac:dyDescent="0.2">
      <c r="A30" s="19">
        <v>43466</v>
      </c>
      <c r="B30" s="15" t="s">
        <v>11</v>
      </c>
      <c r="C30" s="15">
        <v>100</v>
      </c>
      <c r="D30" s="15">
        <v>1</v>
      </c>
      <c r="E30" s="15">
        <v>2</v>
      </c>
      <c r="F30" s="15" t="s">
        <v>8</v>
      </c>
      <c r="G30" s="15">
        <v>36</v>
      </c>
    </row>
    <row r="31" spans="1:7" hidden="1" x14ac:dyDescent="0.2">
      <c r="A31" s="19">
        <v>43466</v>
      </c>
      <c r="B31" s="15" t="s">
        <v>11</v>
      </c>
      <c r="C31" s="15">
        <v>26</v>
      </c>
      <c r="D31" s="15">
        <v>1</v>
      </c>
      <c r="E31" s="15">
        <v>3</v>
      </c>
      <c r="F31" s="15" t="s">
        <v>8</v>
      </c>
      <c r="G31" s="15">
        <v>39</v>
      </c>
    </row>
    <row r="32" spans="1:7" hidden="1" x14ac:dyDescent="0.2">
      <c r="A32" s="19">
        <v>43466</v>
      </c>
      <c r="B32" s="15" t="s">
        <v>11</v>
      </c>
      <c r="C32" s="15">
        <v>78</v>
      </c>
      <c r="D32" s="15">
        <v>1</v>
      </c>
      <c r="E32" s="15">
        <v>3</v>
      </c>
      <c r="F32" s="15" t="s">
        <v>8</v>
      </c>
      <c r="G32" s="15">
        <v>28</v>
      </c>
    </row>
    <row r="33" spans="1:7" hidden="1" x14ac:dyDescent="0.2">
      <c r="A33" s="19">
        <v>43466</v>
      </c>
      <c r="B33" s="15" t="s">
        <v>11</v>
      </c>
      <c r="C33" s="15">
        <v>40</v>
      </c>
      <c r="D33" s="15">
        <v>1</v>
      </c>
      <c r="E33" s="15">
        <v>3</v>
      </c>
      <c r="F33" s="15" t="s">
        <v>8</v>
      </c>
      <c r="G33" s="15">
        <v>19</v>
      </c>
    </row>
    <row r="34" spans="1:7" hidden="1" x14ac:dyDescent="0.2">
      <c r="A34" s="19">
        <v>43466</v>
      </c>
      <c r="B34" s="15" t="s">
        <v>11</v>
      </c>
      <c r="C34" s="15">
        <v>50</v>
      </c>
      <c r="D34" s="15">
        <v>1</v>
      </c>
      <c r="E34" s="15">
        <v>3</v>
      </c>
      <c r="F34" s="15" t="s">
        <v>8</v>
      </c>
      <c r="G34" s="15">
        <v>21</v>
      </c>
    </row>
    <row r="35" spans="1:7" hidden="1" x14ac:dyDescent="0.2">
      <c r="A35" s="19">
        <v>43466</v>
      </c>
      <c r="B35" s="15" t="s">
        <v>11</v>
      </c>
      <c r="C35" s="15">
        <v>100</v>
      </c>
      <c r="D35" s="15">
        <v>1</v>
      </c>
      <c r="E35" s="15">
        <v>3</v>
      </c>
      <c r="F35" s="15" t="s">
        <v>8</v>
      </c>
      <c r="G35" s="15">
        <v>19</v>
      </c>
    </row>
    <row r="36" spans="1:7" hidden="1" x14ac:dyDescent="0.2">
      <c r="A36" s="19">
        <v>43466</v>
      </c>
      <c r="B36" s="15" t="s">
        <v>11</v>
      </c>
      <c r="C36" s="15">
        <v>26</v>
      </c>
      <c r="D36" s="15">
        <v>2</v>
      </c>
      <c r="E36" s="15">
        <v>2</v>
      </c>
      <c r="F36" s="15" t="s">
        <v>7</v>
      </c>
      <c r="G36" s="15">
        <v>16</v>
      </c>
    </row>
    <row r="37" spans="1:7" hidden="1" x14ac:dyDescent="0.2">
      <c r="A37" s="19">
        <v>43466</v>
      </c>
      <c r="B37" s="15" t="s">
        <v>11</v>
      </c>
      <c r="C37" s="15">
        <v>78</v>
      </c>
      <c r="D37" s="15">
        <v>2</v>
      </c>
      <c r="E37" s="15">
        <v>2</v>
      </c>
      <c r="F37" s="15" t="s">
        <v>7</v>
      </c>
      <c r="G37" s="15">
        <v>19</v>
      </c>
    </row>
    <row r="38" spans="1:7" hidden="1" x14ac:dyDescent="0.2">
      <c r="A38" s="19">
        <v>43466</v>
      </c>
      <c r="B38" s="15" t="s">
        <v>11</v>
      </c>
      <c r="C38" s="15">
        <v>40</v>
      </c>
      <c r="D38" s="15">
        <v>2</v>
      </c>
      <c r="E38" s="15">
        <v>2</v>
      </c>
      <c r="F38" s="15" t="s">
        <v>7</v>
      </c>
      <c r="G38" s="15">
        <v>26</v>
      </c>
    </row>
    <row r="39" spans="1:7" x14ac:dyDescent="0.2">
      <c r="A39" s="19">
        <v>43466</v>
      </c>
      <c r="B39" s="15" t="s">
        <v>11</v>
      </c>
      <c r="C39" s="15">
        <v>50</v>
      </c>
      <c r="D39" s="15">
        <v>2</v>
      </c>
      <c r="E39" s="15">
        <v>2</v>
      </c>
      <c r="F39" s="15" t="s">
        <v>7</v>
      </c>
      <c r="G39" s="15">
        <v>33</v>
      </c>
    </row>
    <row r="40" spans="1:7" hidden="1" x14ac:dyDescent="0.2">
      <c r="A40" s="19">
        <v>43466</v>
      </c>
      <c r="B40" s="15" t="s">
        <v>11</v>
      </c>
      <c r="C40" s="15">
        <v>100</v>
      </c>
      <c r="D40" s="15">
        <v>2</v>
      </c>
      <c r="E40" s="15">
        <v>2</v>
      </c>
      <c r="F40" s="15" t="s">
        <v>7</v>
      </c>
      <c r="G40" s="15">
        <v>24</v>
      </c>
    </row>
    <row r="41" spans="1:7" hidden="1" x14ac:dyDescent="0.2">
      <c r="A41" s="19">
        <v>43466</v>
      </c>
      <c r="B41" s="15" t="s">
        <v>11</v>
      </c>
      <c r="C41" s="15">
        <v>26</v>
      </c>
      <c r="D41" s="15">
        <v>2</v>
      </c>
      <c r="E41" s="15">
        <v>3</v>
      </c>
      <c r="F41" s="15" t="s">
        <v>7</v>
      </c>
      <c r="G41" s="15">
        <v>17</v>
      </c>
    </row>
    <row r="42" spans="1:7" hidden="1" x14ac:dyDescent="0.2">
      <c r="A42" s="19">
        <v>43466</v>
      </c>
      <c r="B42" s="15" t="s">
        <v>11</v>
      </c>
      <c r="C42" s="15">
        <v>78</v>
      </c>
      <c r="D42" s="15">
        <v>2</v>
      </c>
      <c r="E42" s="15">
        <v>3</v>
      </c>
      <c r="F42" s="15" t="s">
        <v>7</v>
      </c>
      <c r="G42" s="15">
        <v>39</v>
      </c>
    </row>
    <row r="43" spans="1:7" hidden="1" x14ac:dyDescent="0.2">
      <c r="A43" s="19">
        <v>43466</v>
      </c>
      <c r="B43" s="15" t="s">
        <v>11</v>
      </c>
      <c r="C43" s="15">
        <v>40</v>
      </c>
      <c r="D43" s="15">
        <v>2</v>
      </c>
      <c r="E43" s="15">
        <v>3</v>
      </c>
      <c r="F43" s="15" t="s">
        <v>7</v>
      </c>
      <c r="G43" s="15">
        <v>33</v>
      </c>
    </row>
    <row r="44" spans="1:7" x14ac:dyDescent="0.2">
      <c r="A44" s="19">
        <v>43466</v>
      </c>
      <c r="B44" s="15" t="s">
        <v>11</v>
      </c>
      <c r="C44" s="15">
        <v>50</v>
      </c>
      <c r="D44" s="15">
        <v>2</v>
      </c>
      <c r="E44" s="15">
        <v>3</v>
      </c>
      <c r="F44" s="15" t="s">
        <v>7</v>
      </c>
      <c r="G44" s="15">
        <v>34</v>
      </c>
    </row>
    <row r="45" spans="1:7" hidden="1" x14ac:dyDescent="0.2">
      <c r="A45" s="19">
        <v>43466</v>
      </c>
      <c r="B45" s="15" t="s">
        <v>11</v>
      </c>
      <c r="C45" s="15">
        <v>100</v>
      </c>
      <c r="D45" s="15">
        <v>2</v>
      </c>
      <c r="E45" s="15">
        <v>3</v>
      </c>
      <c r="F45" s="15" t="s">
        <v>7</v>
      </c>
      <c r="G45" s="15">
        <v>40</v>
      </c>
    </row>
    <row r="46" spans="1:7" hidden="1" x14ac:dyDescent="0.2">
      <c r="A46" s="19">
        <v>43466</v>
      </c>
      <c r="B46" s="15" t="s">
        <v>11</v>
      </c>
      <c r="C46" s="15">
        <v>26</v>
      </c>
      <c r="D46" s="15">
        <v>2</v>
      </c>
      <c r="E46" s="15">
        <v>2</v>
      </c>
      <c r="F46" s="15" t="s">
        <v>8</v>
      </c>
      <c r="G46" s="15">
        <v>23</v>
      </c>
    </row>
    <row r="47" spans="1:7" hidden="1" x14ac:dyDescent="0.2">
      <c r="A47" s="19">
        <v>43466</v>
      </c>
      <c r="B47" s="15" t="s">
        <v>11</v>
      </c>
      <c r="C47" s="15">
        <v>78</v>
      </c>
      <c r="D47" s="15">
        <v>2</v>
      </c>
      <c r="E47" s="15">
        <v>2</v>
      </c>
      <c r="F47" s="15" t="s">
        <v>8</v>
      </c>
      <c r="G47" s="15">
        <v>36</v>
      </c>
    </row>
    <row r="48" spans="1:7" hidden="1" x14ac:dyDescent="0.2">
      <c r="A48" s="19">
        <v>43466</v>
      </c>
      <c r="B48" s="15" t="s">
        <v>11</v>
      </c>
      <c r="C48" s="15">
        <v>40</v>
      </c>
      <c r="D48" s="15">
        <v>2</v>
      </c>
      <c r="E48" s="15">
        <v>2</v>
      </c>
      <c r="F48" s="15" t="s">
        <v>8</v>
      </c>
      <c r="G48" s="15">
        <v>33</v>
      </c>
    </row>
    <row r="49" spans="1:7" hidden="1" x14ac:dyDescent="0.2">
      <c r="A49" s="19">
        <v>43466</v>
      </c>
      <c r="B49" s="15" t="s">
        <v>11</v>
      </c>
      <c r="C49" s="15">
        <v>50</v>
      </c>
      <c r="D49" s="15">
        <v>2</v>
      </c>
      <c r="E49" s="15">
        <v>2</v>
      </c>
      <c r="F49" s="15" t="s">
        <v>8</v>
      </c>
      <c r="G49" s="15">
        <v>17</v>
      </c>
    </row>
    <row r="50" spans="1:7" hidden="1" x14ac:dyDescent="0.2">
      <c r="A50" s="19">
        <v>43466</v>
      </c>
      <c r="B50" s="15" t="s">
        <v>11</v>
      </c>
      <c r="C50" s="15">
        <v>100</v>
      </c>
      <c r="D50" s="15">
        <v>2</v>
      </c>
      <c r="E50" s="15">
        <v>2</v>
      </c>
      <c r="F50" s="15" t="s">
        <v>8</v>
      </c>
      <c r="G50" s="15">
        <v>28</v>
      </c>
    </row>
    <row r="51" spans="1:7" hidden="1" x14ac:dyDescent="0.2">
      <c r="A51" s="19">
        <v>43466</v>
      </c>
      <c r="B51" s="15" t="s">
        <v>11</v>
      </c>
      <c r="C51" s="15">
        <v>26</v>
      </c>
      <c r="D51" s="15">
        <v>2</v>
      </c>
      <c r="E51" s="15">
        <v>3</v>
      </c>
      <c r="F51" s="15" t="s">
        <v>8</v>
      </c>
      <c r="G51" s="15">
        <v>32</v>
      </c>
    </row>
    <row r="52" spans="1:7" hidden="1" x14ac:dyDescent="0.2">
      <c r="A52" s="19">
        <v>43466</v>
      </c>
      <c r="B52" s="15" t="s">
        <v>11</v>
      </c>
      <c r="C52" s="15">
        <v>78</v>
      </c>
      <c r="D52" s="15">
        <v>2</v>
      </c>
      <c r="E52" s="15">
        <v>3</v>
      </c>
      <c r="F52" s="15" t="s">
        <v>8</v>
      </c>
      <c r="G52" s="15">
        <v>31</v>
      </c>
    </row>
    <row r="53" spans="1:7" hidden="1" x14ac:dyDescent="0.2">
      <c r="A53" s="19">
        <v>43466</v>
      </c>
      <c r="B53" s="15" t="s">
        <v>11</v>
      </c>
      <c r="C53" s="15">
        <v>40</v>
      </c>
      <c r="D53" s="15">
        <v>2</v>
      </c>
      <c r="E53" s="15">
        <v>3</v>
      </c>
      <c r="F53" s="15" t="s">
        <v>8</v>
      </c>
      <c r="G53" s="15">
        <v>19</v>
      </c>
    </row>
    <row r="54" spans="1:7" hidden="1" x14ac:dyDescent="0.2">
      <c r="A54" s="19">
        <v>43466</v>
      </c>
      <c r="B54" s="15" t="s">
        <v>11</v>
      </c>
      <c r="C54" s="15">
        <v>50</v>
      </c>
      <c r="D54" s="15">
        <v>2</v>
      </c>
      <c r="E54" s="15">
        <v>3</v>
      </c>
      <c r="F54" s="15" t="s">
        <v>8</v>
      </c>
      <c r="G54" s="15">
        <v>15</v>
      </c>
    </row>
    <row r="55" spans="1:7" hidden="1" x14ac:dyDescent="0.2">
      <c r="A55" s="19">
        <v>43466</v>
      </c>
      <c r="B55" s="15" t="s">
        <v>11</v>
      </c>
      <c r="C55" s="15">
        <v>100</v>
      </c>
      <c r="D55" s="15">
        <v>2</v>
      </c>
      <c r="E55" s="15">
        <v>3</v>
      </c>
      <c r="F55" s="15" t="s">
        <v>8</v>
      </c>
      <c r="G55" s="15">
        <v>39</v>
      </c>
    </row>
    <row r="56" spans="1:7" hidden="1" x14ac:dyDescent="0.2">
      <c r="A56" s="20">
        <v>44682</v>
      </c>
      <c r="B56" s="21" t="s">
        <v>10</v>
      </c>
      <c r="C56" s="21">
        <v>78</v>
      </c>
      <c r="D56" s="21">
        <v>0</v>
      </c>
      <c r="E56" s="21">
        <v>1</v>
      </c>
      <c r="F56" s="21" t="s">
        <v>7</v>
      </c>
      <c r="G56" s="15">
        <v>17</v>
      </c>
    </row>
    <row r="57" spans="1:7" hidden="1" x14ac:dyDescent="0.2">
      <c r="A57" s="20">
        <v>44682</v>
      </c>
      <c r="B57" s="21" t="s">
        <v>10</v>
      </c>
      <c r="C57" s="21">
        <v>40</v>
      </c>
      <c r="D57" s="21">
        <v>0</v>
      </c>
      <c r="E57" s="21">
        <v>1</v>
      </c>
      <c r="F57" s="21" t="s">
        <v>7</v>
      </c>
      <c r="G57" s="15">
        <v>31</v>
      </c>
    </row>
    <row r="58" spans="1:7" hidden="1" x14ac:dyDescent="0.2">
      <c r="A58" s="20">
        <v>44682</v>
      </c>
      <c r="B58" s="21" t="s">
        <v>10</v>
      </c>
      <c r="C58" s="21">
        <v>50</v>
      </c>
      <c r="D58" s="21">
        <v>0</v>
      </c>
      <c r="E58" s="21">
        <v>1</v>
      </c>
      <c r="F58" s="21" t="s">
        <v>7</v>
      </c>
      <c r="G58" s="15">
        <v>31</v>
      </c>
    </row>
    <row r="59" spans="1:7" hidden="1" x14ac:dyDescent="0.2">
      <c r="A59" s="20">
        <v>44682</v>
      </c>
      <c r="B59" s="21" t="s">
        <v>10</v>
      </c>
      <c r="C59" s="21">
        <v>100</v>
      </c>
      <c r="D59" s="21">
        <v>0</v>
      </c>
      <c r="E59" s="21">
        <v>1</v>
      </c>
      <c r="F59" s="21" t="s">
        <v>7</v>
      </c>
      <c r="G59" s="15">
        <v>27</v>
      </c>
    </row>
    <row r="60" spans="1:7" hidden="1" x14ac:dyDescent="0.2">
      <c r="A60" s="20">
        <v>44682</v>
      </c>
      <c r="B60" s="21" t="s">
        <v>11</v>
      </c>
      <c r="C60" s="21">
        <v>26</v>
      </c>
      <c r="D60" s="21">
        <v>0</v>
      </c>
      <c r="E60" s="21">
        <v>1</v>
      </c>
      <c r="F60" s="21" t="s">
        <v>7</v>
      </c>
      <c r="G60" s="15">
        <v>33</v>
      </c>
    </row>
    <row r="61" spans="1:7" hidden="1" x14ac:dyDescent="0.2">
      <c r="A61" s="20">
        <v>44682</v>
      </c>
      <c r="B61" s="21" t="s">
        <v>11</v>
      </c>
      <c r="C61" s="21">
        <v>78</v>
      </c>
      <c r="D61" s="21">
        <v>0</v>
      </c>
      <c r="E61" s="21">
        <v>1</v>
      </c>
      <c r="F61" s="21" t="s">
        <v>7</v>
      </c>
      <c r="G61" s="15">
        <v>31</v>
      </c>
    </row>
    <row r="62" spans="1:7" hidden="1" x14ac:dyDescent="0.2">
      <c r="A62" s="20">
        <v>44682</v>
      </c>
      <c r="B62" s="21" t="s">
        <v>11</v>
      </c>
      <c r="C62" s="21">
        <v>40</v>
      </c>
      <c r="D62" s="21">
        <v>0</v>
      </c>
      <c r="E62" s="21">
        <v>1</v>
      </c>
      <c r="F62" s="21" t="s">
        <v>7</v>
      </c>
      <c r="G62" s="15">
        <v>27</v>
      </c>
    </row>
    <row r="63" spans="1:7" hidden="1" x14ac:dyDescent="0.2">
      <c r="A63" s="20">
        <v>44682</v>
      </c>
      <c r="B63" s="21" t="s">
        <v>11</v>
      </c>
      <c r="C63" s="21">
        <v>50</v>
      </c>
      <c r="D63" s="21">
        <v>0</v>
      </c>
      <c r="E63" s="21">
        <v>1</v>
      </c>
      <c r="F63" s="21" t="s">
        <v>7</v>
      </c>
      <c r="G63" s="15">
        <v>19</v>
      </c>
    </row>
    <row r="64" spans="1:7" hidden="1" x14ac:dyDescent="0.2">
      <c r="A64" s="20">
        <v>44682</v>
      </c>
      <c r="B64" s="21" t="s">
        <v>11</v>
      </c>
      <c r="C64" s="21">
        <v>100</v>
      </c>
      <c r="D64" s="21">
        <v>0</v>
      </c>
      <c r="E64" s="21">
        <v>1</v>
      </c>
      <c r="F64" s="21" t="s">
        <v>7</v>
      </c>
      <c r="G64" s="15">
        <v>23</v>
      </c>
    </row>
    <row r="65" spans="1:7" hidden="1" x14ac:dyDescent="0.2">
      <c r="A65" s="20">
        <v>44682</v>
      </c>
      <c r="B65" s="21" t="s">
        <v>11</v>
      </c>
      <c r="C65" s="21">
        <v>26</v>
      </c>
      <c r="D65" s="21">
        <v>0</v>
      </c>
      <c r="E65" s="21">
        <v>1</v>
      </c>
      <c r="F65" s="21" t="s">
        <v>8</v>
      </c>
      <c r="G65" s="15">
        <v>35</v>
      </c>
    </row>
    <row r="66" spans="1:7" hidden="1" x14ac:dyDescent="0.2">
      <c r="A66" s="20">
        <v>44682</v>
      </c>
      <c r="B66" s="21" t="s">
        <v>11</v>
      </c>
      <c r="C66" s="21">
        <v>78</v>
      </c>
      <c r="D66" s="21">
        <v>0</v>
      </c>
      <c r="E66" s="21">
        <v>1</v>
      </c>
      <c r="F66" s="21" t="s">
        <v>8</v>
      </c>
      <c r="G66" s="15">
        <v>40</v>
      </c>
    </row>
    <row r="67" spans="1:7" hidden="1" x14ac:dyDescent="0.2">
      <c r="A67" s="20">
        <v>44682</v>
      </c>
      <c r="B67" s="21" t="s">
        <v>11</v>
      </c>
      <c r="C67" s="21">
        <v>40</v>
      </c>
      <c r="D67" s="21">
        <v>0</v>
      </c>
      <c r="E67" s="21">
        <v>1</v>
      </c>
      <c r="F67" s="21" t="s">
        <v>8</v>
      </c>
      <c r="G67" s="15">
        <v>36</v>
      </c>
    </row>
    <row r="68" spans="1:7" hidden="1" x14ac:dyDescent="0.2">
      <c r="A68" s="20">
        <v>44682</v>
      </c>
      <c r="B68" s="21" t="s">
        <v>11</v>
      </c>
      <c r="C68" s="21">
        <v>50</v>
      </c>
      <c r="D68" s="21">
        <v>0</v>
      </c>
      <c r="E68" s="21">
        <v>1</v>
      </c>
      <c r="F68" s="21" t="s">
        <v>8</v>
      </c>
      <c r="G68" s="15">
        <v>26</v>
      </c>
    </row>
    <row r="69" spans="1:7" hidden="1" x14ac:dyDescent="0.2">
      <c r="A69" s="20">
        <v>44682</v>
      </c>
      <c r="B69" s="21" t="s">
        <v>11</v>
      </c>
      <c r="C69" s="21">
        <v>100</v>
      </c>
      <c r="D69" s="21">
        <v>0</v>
      </c>
      <c r="E69" s="21">
        <v>1</v>
      </c>
      <c r="F69" s="21" t="s">
        <v>8</v>
      </c>
      <c r="G69" s="15">
        <v>36</v>
      </c>
    </row>
    <row r="70" spans="1:7" hidden="1" x14ac:dyDescent="0.2">
      <c r="A70" s="20">
        <v>44682</v>
      </c>
      <c r="B70" s="21" t="s">
        <v>11</v>
      </c>
      <c r="C70" s="21">
        <v>26</v>
      </c>
      <c r="D70" s="21">
        <v>1</v>
      </c>
      <c r="E70" s="21">
        <v>2</v>
      </c>
      <c r="F70" s="21" t="s">
        <v>7</v>
      </c>
      <c r="G70" s="15">
        <v>39</v>
      </c>
    </row>
    <row r="71" spans="1:7" hidden="1" x14ac:dyDescent="0.2">
      <c r="A71" s="20">
        <v>44682</v>
      </c>
      <c r="B71" s="21" t="s">
        <v>11</v>
      </c>
      <c r="C71" s="21">
        <v>78</v>
      </c>
      <c r="D71" s="21">
        <v>1</v>
      </c>
      <c r="E71" s="21">
        <v>2</v>
      </c>
      <c r="F71" s="21" t="s">
        <v>7</v>
      </c>
      <c r="G71" s="15">
        <v>26</v>
      </c>
    </row>
    <row r="72" spans="1:7" hidden="1" x14ac:dyDescent="0.2">
      <c r="A72" s="20">
        <v>44682</v>
      </c>
      <c r="B72" s="21" t="s">
        <v>11</v>
      </c>
      <c r="C72" s="21">
        <v>40</v>
      </c>
      <c r="D72" s="21">
        <v>1</v>
      </c>
      <c r="E72" s="21">
        <v>2</v>
      </c>
      <c r="F72" s="21" t="s">
        <v>7</v>
      </c>
      <c r="G72" s="15">
        <v>22</v>
      </c>
    </row>
    <row r="73" spans="1:7" hidden="1" x14ac:dyDescent="0.2">
      <c r="A73" s="20">
        <v>44682</v>
      </c>
      <c r="B73" s="21" t="s">
        <v>11</v>
      </c>
      <c r="C73" s="21">
        <v>50</v>
      </c>
      <c r="D73" s="21">
        <v>1</v>
      </c>
      <c r="E73" s="21">
        <v>2</v>
      </c>
      <c r="F73" s="21" t="s">
        <v>7</v>
      </c>
      <c r="G73" s="15">
        <v>38</v>
      </c>
    </row>
    <row r="74" spans="1:7" hidden="1" x14ac:dyDescent="0.2">
      <c r="A74" s="20">
        <v>44682</v>
      </c>
      <c r="B74" s="21" t="s">
        <v>11</v>
      </c>
      <c r="C74" s="21">
        <v>100</v>
      </c>
      <c r="D74" s="21">
        <v>1</v>
      </c>
      <c r="E74" s="21">
        <v>2</v>
      </c>
      <c r="F74" s="21" t="s">
        <v>7</v>
      </c>
      <c r="G74" s="15">
        <v>18</v>
      </c>
    </row>
    <row r="75" spans="1:7" hidden="1" x14ac:dyDescent="0.2">
      <c r="A75" s="20">
        <v>44682</v>
      </c>
      <c r="B75" s="21" t="s">
        <v>11</v>
      </c>
      <c r="C75" s="21">
        <v>26</v>
      </c>
      <c r="D75" s="21">
        <v>1</v>
      </c>
      <c r="E75" s="21">
        <v>3</v>
      </c>
      <c r="F75" s="21" t="s">
        <v>7</v>
      </c>
      <c r="G75" s="15">
        <v>20</v>
      </c>
    </row>
    <row r="76" spans="1:7" hidden="1" x14ac:dyDescent="0.2">
      <c r="A76" s="20">
        <v>44682</v>
      </c>
      <c r="B76" s="21" t="s">
        <v>11</v>
      </c>
      <c r="C76" s="21">
        <v>78</v>
      </c>
      <c r="D76" s="21">
        <v>1</v>
      </c>
      <c r="E76" s="21">
        <v>3</v>
      </c>
      <c r="F76" s="21" t="s">
        <v>7</v>
      </c>
      <c r="G76" s="15">
        <v>40</v>
      </c>
    </row>
    <row r="77" spans="1:7" hidden="1" x14ac:dyDescent="0.2">
      <c r="A77" s="20">
        <v>44682</v>
      </c>
      <c r="B77" s="21" t="s">
        <v>11</v>
      </c>
      <c r="C77" s="21">
        <v>40</v>
      </c>
      <c r="D77" s="21">
        <v>1</v>
      </c>
      <c r="E77" s="21">
        <v>3</v>
      </c>
      <c r="F77" s="21" t="s">
        <v>7</v>
      </c>
      <c r="G77" s="15">
        <v>32</v>
      </c>
    </row>
    <row r="78" spans="1:7" hidden="1" x14ac:dyDescent="0.2">
      <c r="A78" s="20">
        <v>44682</v>
      </c>
      <c r="B78" s="21" t="s">
        <v>11</v>
      </c>
      <c r="C78" s="21">
        <v>50</v>
      </c>
      <c r="D78" s="21">
        <v>1</v>
      </c>
      <c r="E78" s="21">
        <v>3</v>
      </c>
      <c r="F78" s="21" t="s">
        <v>7</v>
      </c>
      <c r="G78" s="15">
        <v>40</v>
      </c>
    </row>
    <row r="79" spans="1:7" hidden="1" x14ac:dyDescent="0.2">
      <c r="A79" s="20">
        <v>44682</v>
      </c>
      <c r="B79" s="21" t="s">
        <v>11</v>
      </c>
      <c r="C79" s="21">
        <v>100</v>
      </c>
      <c r="D79" s="21">
        <v>1</v>
      </c>
      <c r="E79" s="21">
        <v>3</v>
      </c>
      <c r="F79" s="21" t="s">
        <v>7</v>
      </c>
      <c r="G79" s="15">
        <v>26</v>
      </c>
    </row>
    <row r="80" spans="1:7" hidden="1" x14ac:dyDescent="0.2">
      <c r="A80" s="20">
        <v>44682</v>
      </c>
      <c r="B80" s="21" t="s">
        <v>11</v>
      </c>
      <c r="C80" s="21">
        <v>26</v>
      </c>
      <c r="D80" s="21">
        <v>1</v>
      </c>
      <c r="E80" s="21">
        <v>2</v>
      </c>
      <c r="F80" s="21" t="s">
        <v>8</v>
      </c>
      <c r="G80" s="15">
        <v>40</v>
      </c>
    </row>
    <row r="81" spans="1:7" hidden="1" x14ac:dyDescent="0.2">
      <c r="A81" s="20">
        <v>44682</v>
      </c>
      <c r="B81" s="21" t="s">
        <v>11</v>
      </c>
      <c r="C81" s="21">
        <v>78</v>
      </c>
      <c r="D81" s="21">
        <v>1</v>
      </c>
      <c r="E81" s="21">
        <v>2</v>
      </c>
      <c r="F81" s="21" t="s">
        <v>8</v>
      </c>
      <c r="G81" s="15">
        <v>40</v>
      </c>
    </row>
    <row r="82" spans="1:7" hidden="1" x14ac:dyDescent="0.2">
      <c r="A82" s="20">
        <v>44682</v>
      </c>
      <c r="B82" s="21" t="s">
        <v>11</v>
      </c>
      <c r="C82" s="21">
        <v>40</v>
      </c>
      <c r="D82" s="21">
        <v>1</v>
      </c>
      <c r="E82" s="21">
        <v>2</v>
      </c>
      <c r="F82" s="21" t="s">
        <v>8</v>
      </c>
      <c r="G82" s="15">
        <v>16</v>
      </c>
    </row>
    <row r="83" spans="1:7" hidden="1" x14ac:dyDescent="0.2">
      <c r="A83" s="20">
        <v>44682</v>
      </c>
      <c r="B83" s="21" t="s">
        <v>11</v>
      </c>
      <c r="C83" s="21">
        <v>50</v>
      </c>
      <c r="D83" s="21">
        <v>1</v>
      </c>
      <c r="E83" s="21">
        <v>2</v>
      </c>
      <c r="F83" s="21" t="s">
        <v>8</v>
      </c>
      <c r="G83" s="15">
        <v>31</v>
      </c>
    </row>
    <row r="84" spans="1:7" hidden="1" x14ac:dyDescent="0.2">
      <c r="A84" s="20">
        <v>44682</v>
      </c>
      <c r="B84" s="21" t="s">
        <v>11</v>
      </c>
      <c r="C84" s="21">
        <v>100</v>
      </c>
      <c r="D84" s="21">
        <v>1</v>
      </c>
      <c r="E84" s="21">
        <v>2</v>
      </c>
      <c r="F84" s="21" t="s">
        <v>8</v>
      </c>
      <c r="G84" s="15">
        <v>29</v>
      </c>
    </row>
    <row r="85" spans="1:7" hidden="1" x14ac:dyDescent="0.2">
      <c r="A85" s="20">
        <v>44682</v>
      </c>
      <c r="B85" s="21" t="s">
        <v>11</v>
      </c>
      <c r="C85" s="21">
        <v>26</v>
      </c>
      <c r="D85" s="21">
        <v>1</v>
      </c>
      <c r="E85" s="21">
        <v>3</v>
      </c>
      <c r="F85" s="21" t="s">
        <v>8</v>
      </c>
      <c r="G85" s="15">
        <v>17</v>
      </c>
    </row>
    <row r="86" spans="1:7" hidden="1" x14ac:dyDescent="0.2">
      <c r="A86" s="20">
        <v>44682</v>
      </c>
      <c r="B86" s="21" t="s">
        <v>11</v>
      </c>
      <c r="C86" s="21">
        <v>78</v>
      </c>
      <c r="D86" s="21">
        <v>1</v>
      </c>
      <c r="E86" s="21">
        <v>3</v>
      </c>
      <c r="F86" s="21" t="s">
        <v>8</v>
      </c>
      <c r="G86" s="15">
        <v>32</v>
      </c>
    </row>
    <row r="87" spans="1:7" hidden="1" x14ac:dyDescent="0.2">
      <c r="A87" s="20">
        <v>44682</v>
      </c>
      <c r="B87" s="21" t="s">
        <v>11</v>
      </c>
      <c r="C87" s="21">
        <v>40</v>
      </c>
      <c r="D87" s="21">
        <v>1</v>
      </c>
      <c r="E87" s="21">
        <v>3</v>
      </c>
      <c r="F87" s="21" t="s">
        <v>8</v>
      </c>
      <c r="G87" s="15">
        <v>37</v>
      </c>
    </row>
    <row r="88" spans="1:7" hidden="1" x14ac:dyDescent="0.2">
      <c r="A88" s="20">
        <v>44682</v>
      </c>
      <c r="B88" s="21" t="s">
        <v>11</v>
      </c>
      <c r="C88" s="21">
        <v>50</v>
      </c>
      <c r="D88" s="21">
        <v>1</v>
      </c>
      <c r="E88" s="21">
        <v>3</v>
      </c>
      <c r="F88" s="21" t="s">
        <v>8</v>
      </c>
      <c r="G88" s="15">
        <v>18</v>
      </c>
    </row>
    <row r="89" spans="1:7" hidden="1" x14ac:dyDescent="0.2">
      <c r="A89" s="20">
        <v>44682</v>
      </c>
      <c r="B89" s="21" t="s">
        <v>11</v>
      </c>
      <c r="C89" s="21">
        <v>100</v>
      </c>
      <c r="D89" s="21">
        <v>1</v>
      </c>
      <c r="E89" s="21">
        <v>3</v>
      </c>
      <c r="F89" s="21" t="s">
        <v>8</v>
      </c>
      <c r="G89" s="15">
        <v>20</v>
      </c>
    </row>
    <row r="90" spans="1:7" hidden="1" x14ac:dyDescent="0.2">
      <c r="A90" s="20">
        <v>44682</v>
      </c>
      <c r="B90" s="21" t="s">
        <v>11</v>
      </c>
      <c r="C90" s="21">
        <v>26</v>
      </c>
      <c r="D90" s="21">
        <v>2</v>
      </c>
      <c r="E90" s="21">
        <v>2</v>
      </c>
      <c r="F90" s="21" t="s">
        <v>7</v>
      </c>
      <c r="G90" s="15">
        <v>26</v>
      </c>
    </row>
    <row r="91" spans="1:7" hidden="1" x14ac:dyDescent="0.2">
      <c r="A91" s="20">
        <v>44682</v>
      </c>
      <c r="B91" s="21" t="s">
        <v>11</v>
      </c>
      <c r="C91" s="21">
        <v>78</v>
      </c>
      <c r="D91" s="21">
        <v>2</v>
      </c>
      <c r="E91" s="21">
        <v>2</v>
      </c>
      <c r="F91" s="21" t="s">
        <v>7</v>
      </c>
      <c r="G91" s="15">
        <v>19</v>
      </c>
    </row>
    <row r="92" spans="1:7" hidden="1" x14ac:dyDescent="0.2">
      <c r="A92" s="20">
        <v>44682</v>
      </c>
      <c r="B92" s="21" t="s">
        <v>11</v>
      </c>
      <c r="C92" s="21">
        <v>40</v>
      </c>
      <c r="D92" s="21">
        <v>2</v>
      </c>
      <c r="E92" s="21">
        <v>2</v>
      </c>
      <c r="F92" s="21" t="s">
        <v>7</v>
      </c>
      <c r="G92" s="15">
        <v>40</v>
      </c>
    </row>
    <row r="93" spans="1:7" hidden="1" x14ac:dyDescent="0.2">
      <c r="A93" s="20">
        <v>44682</v>
      </c>
      <c r="B93" s="21" t="s">
        <v>11</v>
      </c>
      <c r="C93" s="21">
        <v>50</v>
      </c>
      <c r="D93" s="21">
        <v>2</v>
      </c>
      <c r="E93" s="21">
        <v>2</v>
      </c>
      <c r="F93" s="21" t="s">
        <v>7</v>
      </c>
      <c r="G93" s="15">
        <v>22</v>
      </c>
    </row>
    <row r="94" spans="1:7" hidden="1" x14ac:dyDescent="0.2">
      <c r="A94" s="20">
        <v>44682</v>
      </c>
      <c r="B94" s="21" t="s">
        <v>11</v>
      </c>
      <c r="C94" s="21">
        <v>100</v>
      </c>
      <c r="D94" s="21">
        <v>2</v>
      </c>
      <c r="E94" s="21">
        <v>2</v>
      </c>
      <c r="F94" s="21" t="s">
        <v>7</v>
      </c>
      <c r="G94" s="15">
        <v>16</v>
      </c>
    </row>
    <row r="95" spans="1:7" hidden="1" x14ac:dyDescent="0.2">
      <c r="A95" s="20">
        <v>44682</v>
      </c>
      <c r="B95" s="21" t="s">
        <v>11</v>
      </c>
      <c r="C95" s="21">
        <v>26</v>
      </c>
      <c r="D95" s="21">
        <v>2</v>
      </c>
      <c r="E95" s="21">
        <v>3</v>
      </c>
      <c r="F95" s="21" t="s">
        <v>7</v>
      </c>
      <c r="G95" s="15">
        <v>17</v>
      </c>
    </row>
    <row r="96" spans="1:7" hidden="1" x14ac:dyDescent="0.2">
      <c r="A96" s="20">
        <v>44682</v>
      </c>
      <c r="B96" s="21" t="s">
        <v>11</v>
      </c>
      <c r="C96" s="21">
        <v>78</v>
      </c>
      <c r="D96" s="21">
        <v>2</v>
      </c>
      <c r="E96" s="21">
        <v>3</v>
      </c>
      <c r="F96" s="21" t="s">
        <v>7</v>
      </c>
      <c r="G96" s="15">
        <v>23</v>
      </c>
    </row>
    <row r="97" spans="1:7" hidden="1" x14ac:dyDescent="0.2">
      <c r="A97" s="20">
        <v>44682</v>
      </c>
      <c r="B97" s="21" t="s">
        <v>11</v>
      </c>
      <c r="C97" s="21">
        <v>40</v>
      </c>
      <c r="D97" s="21">
        <v>2</v>
      </c>
      <c r="E97" s="21">
        <v>3</v>
      </c>
      <c r="F97" s="21" t="s">
        <v>7</v>
      </c>
      <c r="G97" s="15">
        <v>40</v>
      </c>
    </row>
    <row r="98" spans="1:7" hidden="1" x14ac:dyDescent="0.2">
      <c r="A98" s="20">
        <v>44682</v>
      </c>
      <c r="B98" s="21" t="s">
        <v>11</v>
      </c>
      <c r="C98" s="21">
        <v>50</v>
      </c>
      <c r="D98" s="21">
        <v>2</v>
      </c>
      <c r="E98" s="21">
        <v>3</v>
      </c>
      <c r="F98" s="21" t="s">
        <v>7</v>
      </c>
      <c r="G98" s="15">
        <v>24</v>
      </c>
    </row>
    <row r="99" spans="1:7" hidden="1" x14ac:dyDescent="0.2">
      <c r="A99" s="20">
        <v>44682</v>
      </c>
      <c r="B99" s="21" t="s">
        <v>11</v>
      </c>
      <c r="C99" s="21">
        <v>100</v>
      </c>
      <c r="D99" s="21">
        <v>2</v>
      </c>
      <c r="E99" s="21">
        <v>3</v>
      </c>
      <c r="F99" s="21" t="s">
        <v>7</v>
      </c>
      <c r="G99" s="15">
        <v>34</v>
      </c>
    </row>
    <row r="100" spans="1:7" hidden="1" x14ac:dyDescent="0.2">
      <c r="A100" s="20">
        <v>44682</v>
      </c>
      <c r="B100" s="21" t="s">
        <v>11</v>
      </c>
      <c r="C100" s="21">
        <v>26</v>
      </c>
      <c r="D100" s="21">
        <v>2</v>
      </c>
      <c r="E100" s="21">
        <v>2</v>
      </c>
      <c r="F100" s="21" t="s">
        <v>8</v>
      </c>
      <c r="G100" s="15">
        <v>28</v>
      </c>
    </row>
    <row r="101" spans="1:7" hidden="1" x14ac:dyDescent="0.2">
      <c r="A101" s="20">
        <v>44682</v>
      </c>
      <c r="B101" s="21" t="s">
        <v>11</v>
      </c>
      <c r="C101" s="21">
        <v>78</v>
      </c>
      <c r="D101" s="21">
        <v>2</v>
      </c>
      <c r="E101" s="21">
        <v>2</v>
      </c>
      <c r="F101" s="21" t="s">
        <v>8</v>
      </c>
      <c r="G101" s="15">
        <v>20</v>
      </c>
    </row>
    <row r="102" spans="1:7" hidden="1" x14ac:dyDescent="0.2">
      <c r="A102" s="20">
        <v>44682</v>
      </c>
      <c r="B102" s="21" t="s">
        <v>11</v>
      </c>
      <c r="C102" s="21">
        <v>40</v>
      </c>
      <c r="D102" s="21">
        <v>2</v>
      </c>
      <c r="E102" s="21">
        <v>2</v>
      </c>
      <c r="F102" s="21" t="s">
        <v>8</v>
      </c>
      <c r="G102" s="15">
        <v>23</v>
      </c>
    </row>
    <row r="103" spans="1:7" hidden="1" x14ac:dyDescent="0.2">
      <c r="A103" s="20">
        <v>44682</v>
      </c>
      <c r="B103" s="21" t="s">
        <v>11</v>
      </c>
      <c r="C103" s="21">
        <v>50</v>
      </c>
      <c r="D103" s="21">
        <v>2</v>
      </c>
      <c r="E103" s="21">
        <v>2</v>
      </c>
      <c r="F103" s="21" t="s">
        <v>8</v>
      </c>
      <c r="G103" s="15">
        <v>20</v>
      </c>
    </row>
    <row r="104" spans="1:7" hidden="1" x14ac:dyDescent="0.2">
      <c r="A104" s="20">
        <v>44682</v>
      </c>
      <c r="B104" s="21" t="s">
        <v>11</v>
      </c>
      <c r="C104" s="21">
        <v>100</v>
      </c>
      <c r="D104" s="21">
        <v>2</v>
      </c>
      <c r="E104" s="21">
        <v>2</v>
      </c>
      <c r="F104" s="21" t="s">
        <v>8</v>
      </c>
      <c r="G104" s="15">
        <v>31</v>
      </c>
    </row>
    <row r="105" spans="1:7" hidden="1" x14ac:dyDescent="0.2">
      <c r="A105" s="20">
        <v>44682</v>
      </c>
      <c r="B105" s="21" t="s">
        <v>11</v>
      </c>
      <c r="C105" s="21">
        <v>26</v>
      </c>
      <c r="D105" s="21">
        <v>2</v>
      </c>
      <c r="E105" s="21">
        <v>3</v>
      </c>
      <c r="F105" s="21" t="s">
        <v>8</v>
      </c>
      <c r="G105" s="15">
        <v>15</v>
      </c>
    </row>
    <row r="106" spans="1:7" hidden="1" x14ac:dyDescent="0.2">
      <c r="A106" s="20">
        <v>44682</v>
      </c>
      <c r="B106" s="21" t="s">
        <v>11</v>
      </c>
      <c r="C106" s="21">
        <v>78</v>
      </c>
      <c r="D106" s="21">
        <v>2</v>
      </c>
      <c r="E106" s="21">
        <v>3</v>
      </c>
      <c r="F106" s="21" t="s">
        <v>8</v>
      </c>
      <c r="G106" s="15">
        <v>15</v>
      </c>
    </row>
    <row r="107" spans="1:7" hidden="1" x14ac:dyDescent="0.2">
      <c r="A107" s="20">
        <v>44682</v>
      </c>
      <c r="B107" s="21" t="s">
        <v>11</v>
      </c>
      <c r="C107" s="21">
        <v>40</v>
      </c>
      <c r="D107" s="21">
        <v>2</v>
      </c>
      <c r="E107" s="21">
        <v>3</v>
      </c>
      <c r="F107" s="21" t="s">
        <v>8</v>
      </c>
      <c r="G107" s="15">
        <v>29</v>
      </c>
    </row>
    <row r="108" spans="1:7" hidden="1" x14ac:dyDescent="0.2">
      <c r="A108" s="20">
        <v>44682</v>
      </c>
      <c r="B108" s="21" t="s">
        <v>11</v>
      </c>
      <c r="C108" s="21">
        <v>50</v>
      </c>
      <c r="D108" s="21">
        <v>2</v>
      </c>
      <c r="E108" s="21">
        <v>3</v>
      </c>
      <c r="F108" s="21" t="s">
        <v>8</v>
      </c>
      <c r="G108" s="15">
        <v>24</v>
      </c>
    </row>
    <row r="109" spans="1:7" hidden="1" x14ac:dyDescent="0.2">
      <c r="A109" s="20">
        <v>44682</v>
      </c>
      <c r="B109" s="21" t="s">
        <v>11</v>
      </c>
      <c r="C109" s="21">
        <v>100</v>
      </c>
      <c r="D109" s="21">
        <v>2</v>
      </c>
      <c r="E109" s="21">
        <v>3</v>
      </c>
      <c r="F109" s="21" t="s">
        <v>8</v>
      </c>
      <c r="G109" s="15">
        <v>31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D0583C-11F1-4EE6-A434-6386E3E344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SuiviCommandes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ioritz</dc:creator>
  <cp:lastModifiedBy>DjiDji</cp:lastModifiedBy>
  <cp:lastPrinted>2021-12-20T10:25:33Z</cp:lastPrinted>
  <dcterms:created xsi:type="dcterms:W3CDTF">2018-11-27T08:24:58Z</dcterms:created>
  <dcterms:modified xsi:type="dcterms:W3CDTF">2022-05-04T15:54:44Z</dcterms:modified>
</cp:coreProperties>
</file>