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BCFA419-0035-4728-BF7B-C7D862F108F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UNITE FABRICATION" sheetId="1" r:id="rId1"/>
    <sheet name="Cart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2" l="1"/>
  <c r="Q9" i="2"/>
  <c r="Q10" i="2"/>
  <c r="Q7" i="2"/>
  <c r="Q11" i="2" s="1"/>
  <c r="P8" i="2"/>
  <c r="P9" i="2"/>
  <c r="S9" i="2" s="1"/>
  <c r="P10" i="2"/>
  <c r="P7" i="2"/>
  <c r="P11" i="2" s="1"/>
  <c r="E7" i="2"/>
  <c r="S8" i="2" l="1"/>
  <c r="S7" i="2"/>
  <c r="F36" i="2"/>
  <c r="G39" i="2"/>
  <c r="F39" i="2" a="1"/>
  <c r="F39" i="2" s="1"/>
  <c r="G38" i="2"/>
  <c r="F38" i="2" a="1"/>
  <c r="F38" i="2" s="1"/>
  <c r="G37" i="2" a="1"/>
  <c r="G37" i="2" s="1"/>
  <c r="F37" i="2"/>
  <c r="G36" i="2" a="1"/>
  <c r="G36" i="2" s="1"/>
  <c r="F10" i="2"/>
  <c r="F9" i="2"/>
  <c r="E10" i="2" a="1"/>
  <c r="E10" i="2" s="1"/>
  <c r="I38" i="2" l="1"/>
  <c r="I37" i="2"/>
  <c r="F40" i="2"/>
  <c r="G40" i="2"/>
  <c r="I36" i="2"/>
  <c r="F8" i="2" a="1"/>
  <c r="F8" i="2" s="1"/>
  <c r="E8" i="2"/>
  <c r="E9" i="2" a="1"/>
  <c r="E9" i="2" s="1"/>
  <c r="F7" i="2" a="1"/>
  <c r="F7" i="2" s="1"/>
  <c r="H8" i="2" l="1"/>
  <c r="H9" i="2"/>
  <c r="F11" i="2"/>
  <c r="E11" i="2"/>
  <c r="H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<sst xmlns="http://schemas.openxmlformats.org/spreadsheetml/2006/main" count="83" uniqueCount="23">
  <si>
    <t>CLASSES DE RISQUES</t>
  </si>
  <si>
    <t>Phases de travail</t>
  </si>
  <si>
    <t xml:space="preserve">Prise d'échantillon </t>
  </si>
  <si>
    <t xml:space="preserve">chargement </t>
  </si>
  <si>
    <t>Conditionnement</t>
  </si>
  <si>
    <t>Vérification machine</t>
  </si>
  <si>
    <t>Contrôle</t>
  </si>
  <si>
    <t>Gestes et postures</t>
  </si>
  <si>
    <t>X</t>
  </si>
  <si>
    <t xml:space="preserve">Tâches </t>
  </si>
  <si>
    <t>Démarrage machines</t>
  </si>
  <si>
    <t>Unité de fabrication</t>
  </si>
  <si>
    <t>conditionnement</t>
  </si>
  <si>
    <t>Brûlure</t>
  </si>
  <si>
    <t>Total par risques</t>
  </si>
  <si>
    <t>total par phases de travail</t>
  </si>
  <si>
    <t>FG</t>
  </si>
  <si>
    <t>FHGF</t>
  </si>
  <si>
    <t>hh</t>
  </si>
  <si>
    <t>x</t>
  </si>
  <si>
    <t>ll</t>
  </si>
  <si>
    <t>Liste Risques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</si>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</sst>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wrapText="1"/>
    </xf>
    <xf numFmtId="0" fontId="0" fillId="6" borderId="0" xfId="0" applyFill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1" fillId="6" borderId="0" xfId="1" applyFill="1" applyBorder="1" applyAlignment="1">
      <alignment horizontal="center" vertical="center" wrapText="1"/>
    </xf>
    <xf numFmtId="0" fontId="0" fillId="7" borderId="0" xfId="0" applyFill="1"/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10 2" xfId="1" xr:uid="{00000000-0005-0000-0000-000001000000}"/>
  </cellStyles>
  <dxfs count="6"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Carto!$C$7</c:f>
              <c:strCache>
                <c:ptCount val="1"/>
                <c:pt idx="0">
                  <c:v>Démarrage machines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Carto!$D$7:$F$7</c:f>
              <c:numCache>
                <c:formatCode>General</c:formatCode>
                <c:ptCount val="3"/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37-4389-9E41-974A8B67D21F}"/>
            </c:ext>
          </c:extLst>
        </c:ser>
        <c:ser>
          <c:idx val="1"/>
          <c:order val="1"/>
          <c:tx>
            <c:strRef>
              <c:f>Carto!$C$9</c:f>
              <c:strCache>
                <c:ptCount val="1"/>
                <c:pt idx="0">
                  <c:v>conditionnement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Carto!$D$6:$F$6</c:f>
              <c:strCache>
                <c:ptCount val="3"/>
                <c:pt idx="1">
                  <c:v>Brûlure</c:v>
                </c:pt>
                <c:pt idx="2">
                  <c:v>Gestes et postures</c:v>
                </c:pt>
              </c:strCache>
            </c:strRef>
          </c:cat>
          <c:val>
            <c:numRef>
              <c:f>Carto!$D$9:$F$9</c:f>
              <c:numCache>
                <c:formatCode>General</c:formatCode>
                <c:ptCount val="3"/>
                <c:pt idx="1">
                  <c:v>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37-4389-9E41-974A8B67D21F}"/>
            </c:ext>
          </c:extLst>
        </c:ser>
        <c:ser>
          <c:idx val="2"/>
          <c:order val="2"/>
          <c:tx>
            <c:strRef>
              <c:f>Carto!$C$8:$F$8</c:f>
              <c:strCache>
                <c:ptCount val="4"/>
                <c:pt idx="0">
                  <c:v>FG</c:v>
                </c:pt>
                <c:pt idx="2">
                  <c:v>1</c:v>
                </c:pt>
                <c:pt idx="3">
                  <c:v>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4F80-402B-BD9D-6C0EDB6CF4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5775311"/>
        <c:axId val="202160607"/>
      </c:barChart>
      <c:catAx>
        <c:axId val="2857753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160607"/>
        <c:crosses val="autoZero"/>
        <c:auto val="1"/>
        <c:lblAlgn val="ctr"/>
        <c:lblOffset val="100"/>
        <c:noMultiLvlLbl val="0"/>
      </c:catAx>
      <c:valAx>
        <c:axId val="202160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7753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Carto!$P$6</c:f>
              <c:strCache>
                <c:ptCount val="1"/>
                <c:pt idx="0">
                  <c:v>Brûlure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Carto!$O$7:$O$10</c:f>
              <c:strCache>
                <c:ptCount val="4"/>
                <c:pt idx="0">
                  <c:v>Démarrage machines</c:v>
                </c:pt>
                <c:pt idx="1">
                  <c:v>FG</c:v>
                </c:pt>
                <c:pt idx="2">
                  <c:v>conditionnement</c:v>
                </c:pt>
                <c:pt idx="3">
                  <c:v>ll</c:v>
                </c:pt>
              </c:strCache>
            </c:strRef>
          </c:cat>
          <c:val>
            <c:numRef>
              <c:f>Carto!$P$7:$P$10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F-4EB6-BDB8-EBF9F7E542D1}"/>
            </c:ext>
          </c:extLst>
        </c:ser>
        <c:ser>
          <c:idx val="1"/>
          <c:order val="1"/>
          <c:tx>
            <c:strRef>
              <c:f>Carto!$Q$6</c:f>
              <c:strCache>
                <c:ptCount val="1"/>
                <c:pt idx="0">
                  <c:v>Gestes et postures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Carto!$O$7:$O$10</c:f>
              <c:strCache>
                <c:ptCount val="4"/>
                <c:pt idx="0">
                  <c:v>Démarrage machines</c:v>
                </c:pt>
                <c:pt idx="1">
                  <c:v>FG</c:v>
                </c:pt>
                <c:pt idx="2">
                  <c:v>conditionnement</c:v>
                </c:pt>
                <c:pt idx="3">
                  <c:v>ll</c:v>
                </c:pt>
              </c:strCache>
            </c:strRef>
          </c:cat>
          <c:val>
            <c:numRef>
              <c:f>Carto!$Q$7:$Q$10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AF-4EB6-BDB8-EBF9F7E542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93910719"/>
        <c:axId val="272749616"/>
      </c:barChart>
      <c:catAx>
        <c:axId val="29391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2749616"/>
        <c:crosses val="autoZero"/>
        <c:auto val="1"/>
        <c:lblAlgn val="ctr"/>
        <c:lblOffset val="100"/>
        <c:noMultiLvlLbl val="0"/>
      </c:catAx>
      <c:valAx>
        <c:axId val="27274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91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10</xdr:row>
      <xdr:rowOff>95250</xdr:rowOff>
    </xdr:from>
    <xdr:to>
      <xdr:col>3</xdr:col>
      <xdr:colOff>409575</xdr:colOff>
      <xdr:row>14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BDABAC-5767-4DE0-998C-92CA8007966C}"/>
            </a:ext>
          </a:extLst>
        </xdr:cNvPr>
        <xdr:cNvSpPr txBox="1"/>
      </xdr:nvSpPr>
      <xdr:spPr>
        <a:xfrm>
          <a:off x="714375" y="2066925"/>
          <a:ext cx="44958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Si</a:t>
          </a:r>
          <a:r>
            <a:rPr lang="fr-FR" sz="1100" baseline="0"/>
            <a:t> je veux rajouter une ligne après "prise d'échantillon", comment prendre en compte automatiquement les nouvelles données dans "carto"?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13</xdr:row>
      <xdr:rowOff>123825</xdr:rowOff>
    </xdr:from>
    <xdr:to>
      <xdr:col>8</xdr:col>
      <xdr:colOff>219075</xdr:colOff>
      <xdr:row>22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9F4B54-EC7F-428D-8508-153F68A9E6F5}"/>
            </a:ext>
          </a:extLst>
        </xdr:cNvPr>
        <xdr:cNvSpPr txBox="1"/>
      </xdr:nvSpPr>
      <xdr:spPr>
        <a:xfrm>
          <a:off x="190499" y="5838825"/>
          <a:ext cx="6124576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Je</a:t>
          </a:r>
          <a:r>
            <a:rPr lang="fr-FR" sz="1100" u="sng" baseline="0"/>
            <a:t> souhaite savoir:</a:t>
          </a:r>
        </a:p>
        <a:p>
          <a:r>
            <a:rPr lang="fr-FR" sz="1100"/>
            <a:t>- Combien de Risque Brûlure dans la</a:t>
          </a:r>
          <a:r>
            <a:rPr lang="fr-FR" sz="1100" baseline="0"/>
            <a:t> phase Démarrage machine</a:t>
          </a:r>
          <a:r>
            <a:rPr lang="fr-FR" sz="1100"/>
            <a:t> de "unite fabrication"?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utilisé la formule NB.SI mais ça ne prend pas en compte les nouvelles données sauf si j'insère une ligne au-dessus de "prise d'échantillon" dans "Carto"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y intégrer directement un graphique représentant ce tableau, dois-je faire la formule NB.SI.ENS(INDIRECT 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47625</xdr:colOff>
      <xdr:row>12</xdr:row>
      <xdr:rowOff>152400</xdr:rowOff>
    </xdr:from>
    <xdr:to>
      <xdr:col>8</xdr:col>
      <xdr:colOff>47625</xdr:colOff>
      <xdr:row>27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7853B98-5AF9-4FF5-80F1-13FBCE5D0F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2</xdr:row>
      <xdr:rowOff>133350</xdr:rowOff>
    </xdr:from>
    <xdr:to>
      <xdr:col>17</xdr:col>
      <xdr:colOff>161925</xdr:colOff>
      <xdr:row>5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A0F29DF-5027-49CB-8E26-EE2DF0BE6A9B}"/>
            </a:ext>
          </a:extLst>
        </xdr:cNvPr>
        <xdr:cNvSpPr txBox="1"/>
      </xdr:nvSpPr>
      <xdr:spPr>
        <a:xfrm>
          <a:off x="12201525" y="514350"/>
          <a:ext cx="1685925" cy="4381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les nouvelles formules</a:t>
          </a:r>
        </a:p>
      </xdr:txBody>
    </xdr:sp>
    <xdr:clientData/>
  </xdr:twoCellAnchor>
  <xdr:twoCellAnchor>
    <xdr:from>
      <xdr:col>12</xdr:col>
      <xdr:colOff>171450</xdr:colOff>
      <xdr:row>13</xdr:row>
      <xdr:rowOff>76200</xdr:rowOff>
    </xdr:from>
    <xdr:to>
      <xdr:col>17</xdr:col>
      <xdr:colOff>161925</xdr:colOff>
      <xdr:row>27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7E1E80A-9B7A-423C-AAC0-E027CE36B9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D9" totalsRowShown="0" tableBorderDxfId="5">
  <autoFilter ref="A2:D9" xr:uid="{00000000-0009-0000-0100-000001000000}"/>
  <tableColumns count="4">
    <tableColumn id="1" xr3:uid="{00000000-0010-0000-0000-000001000000}" name="Phases de travail"/>
    <tableColumn id="2" xr3:uid="{00000000-0010-0000-0000-000002000000}" name="Tâches "/>
    <tableColumn id="3" xr3:uid="{00000000-0010-0000-0000-000003000000}" name="Brûlure" dataDxfId="4" dataCellStyle="Normal 10 2"/>
    <tableColumn id="4" xr3:uid="{00000000-0010-0000-0000-000004000000}" name="Gestes et postures" dataDxfId="3" dataCellStyle="Normal 10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9:D26" totalsRowShown="0" tableBorderDxfId="2">
  <autoFilter ref="A19:D26" xr:uid="{00000000-0009-0000-0100-000002000000}"/>
  <tableColumns count="4">
    <tableColumn id="1" xr3:uid="{00000000-0010-0000-0100-000001000000}" name="Phases de travail"/>
    <tableColumn id="2" xr3:uid="{00000000-0010-0000-0100-000002000000}" name="Tâches "/>
    <tableColumn id="3" xr3:uid="{00000000-0010-0000-0100-000003000000}" name="CLASSES DE RISQUES" dataDxfId="1" dataCellStyle="Normal 10 2"/>
    <tableColumn id="4" xr3:uid="{00000000-0010-0000-0100-000004000000}" name="Colonne1" dataDxfId="0" dataCellStyle="Normal 10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opLeftCell="A9" zoomScaleNormal="100" workbookViewId="0">
      <selection activeCell="Q28" sqref="Q28"/>
    </sheetView>
  </sheetViews>
  <sheetFormatPr baseColWidth="10" defaultRowHeight="15" x14ac:dyDescent="0.25"/>
  <cols>
    <col min="1" max="1" width="26.5703125" customWidth="1"/>
    <col min="2" max="2" width="34" customWidth="1"/>
    <col min="4" max="4" width="19.7109375" customWidth="1"/>
  </cols>
  <sheetData>
    <row r="1" spans="1:10" ht="21" customHeight="1" x14ac:dyDescent="0.25">
      <c r="A1" s="1"/>
      <c r="B1" s="1"/>
      <c r="C1" s="26" t="s">
        <v>0</v>
      </c>
      <c r="D1" s="26"/>
      <c r="E1" s="26"/>
    </row>
    <row r="2" spans="1:10" ht="36" customHeight="1" x14ac:dyDescent="0.25">
      <c r="A2" s="11" t="s">
        <v>1</v>
      </c>
      <c r="B2" s="12" t="s">
        <v>9</v>
      </c>
      <c r="C2" s="5" t="s">
        <v>13</v>
      </c>
      <c r="D2" s="5" t="s">
        <v>7</v>
      </c>
    </row>
    <row r="3" spans="1:10" ht="18" customHeight="1" x14ac:dyDescent="0.25">
      <c r="A3" s="8" t="s">
        <v>10</v>
      </c>
      <c r="B3" s="9" t="s">
        <v>3</v>
      </c>
      <c r="C3" s="3"/>
      <c r="D3" s="3" t="s">
        <v>8</v>
      </c>
    </row>
    <row r="4" spans="1:10" ht="18" customHeight="1" x14ac:dyDescent="0.25">
      <c r="A4" s="8" t="s">
        <v>16</v>
      </c>
      <c r="B4" s="9" t="s">
        <v>17</v>
      </c>
      <c r="C4" s="4" t="s">
        <v>8</v>
      </c>
      <c r="D4" s="3" t="s">
        <v>19</v>
      </c>
    </row>
    <row r="5" spans="1:10" ht="18" customHeight="1" x14ac:dyDescent="0.25">
      <c r="A5" s="8" t="s">
        <v>10</v>
      </c>
      <c r="B5" s="9" t="s">
        <v>2</v>
      </c>
      <c r="C5" s="3" t="s">
        <v>8</v>
      </c>
      <c r="D5" s="3"/>
    </row>
    <row r="6" spans="1:10" ht="18" customHeight="1" x14ac:dyDescent="0.25">
      <c r="A6" s="6" t="s">
        <v>4</v>
      </c>
      <c r="B6" s="7" t="s">
        <v>5</v>
      </c>
      <c r="C6" s="4"/>
      <c r="D6" s="3" t="s">
        <v>8</v>
      </c>
    </row>
    <row r="7" spans="1:10" ht="18" customHeight="1" x14ac:dyDescent="0.25">
      <c r="A7" s="13" t="s">
        <v>4</v>
      </c>
      <c r="B7" s="14" t="s">
        <v>6</v>
      </c>
      <c r="C7" s="15" t="s">
        <v>8</v>
      </c>
      <c r="D7" s="16"/>
    </row>
    <row r="8" spans="1:10" ht="18" customHeight="1" x14ac:dyDescent="0.25">
      <c r="A8" s="13" t="s">
        <v>4</v>
      </c>
      <c r="B8" s="17" t="s">
        <v>18</v>
      </c>
      <c r="C8" s="4" t="s">
        <v>8</v>
      </c>
      <c r="D8" s="3"/>
    </row>
    <row r="9" spans="1:10" x14ac:dyDescent="0.25">
      <c r="A9" s="18" t="s">
        <v>20</v>
      </c>
      <c r="B9" s="18"/>
      <c r="C9" s="15"/>
      <c r="D9" s="16" t="s">
        <v>19</v>
      </c>
    </row>
    <row r="14" spans="1:10" x14ac:dyDescent="0.25">
      <c r="B14" s="2"/>
    </row>
    <row r="16" spans="1:10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</row>
    <row r="18" spans="1:7" ht="15" customHeight="1" x14ac:dyDescent="0.25">
      <c r="A18" s="1"/>
      <c r="B18" s="1"/>
      <c r="D18" s="21"/>
      <c r="E18" s="21"/>
      <c r="G18" t="s">
        <v>21</v>
      </c>
    </row>
    <row r="19" spans="1:7" ht="36.75" x14ac:dyDescent="0.25">
      <c r="A19" s="11" t="s">
        <v>1</v>
      </c>
      <c r="B19" s="12" t="s">
        <v>9</v>
      </c>
      <c r="C19" s="21" t="s">
        <v>0</v>
      </c>
      <c r="D19" s="22" t="s">
        <v>22</v>
      </c>
    </row>
    <row r="20" spans="1:7" ht="25.5" x14ac:dyDescent="0.25">
      <c r="A20" s="8" t="s">
        <v>10</v>
      </c>
      <c r="B20" s="9" t="s">
        <v>3</v>
      </c>
      <c r="C20" s="23" t="s">
        <v>7</v>
      </c>
      <c r="D20" s="24"/>
      <c r="G20" t="s">
        <v>13</v>
      </c>
    </row>
    <row r="21" spans="1:7" x14ac:dyDescent="0.25">
      <c r="A21" s="8" t="s">
        <v>16</v>
      </c>
      <c r="B21" s="9" t="s">
        <v>17</v>
      </c>
      <c r="C21" s="23" t="s">
        <v>13</v>
      </c>
      <c r="D21" s="24"/>
      <c r="G21" t="s">
        <v>7</v>
      </c>
    </row>
    <row r="22" spans="1:7" x14ac:dyDescent="0.25">
      <c r="A22" s="8" t="s">
        <v>10</v>
      </c>
      <c r="B22" s="9" t="s">
        <v>2</v>
      </c>
      <c r="C22" s="23" t="s">
        <v>13</v>
      </c>
      <c r="D22" s="24"/>
    </row>
    <row r="23" spans="1:7" ht="25.5" x14ac:dyDescent="0.25">
      <c r="A23" s="6" t="s">
        <v>4</v>
      </c>
      <c r="B23" s="7" t="s">
        <v>5</v>
      </c>
      <c r="C23" s="23" t="s">
        <v>7</v>
      </c>
      <c r="D23" s="24"/>
    </row>
    <row r="24" spans="1:7" x14ac:dyDescent="0.25">
      <c r="A24" s="13" t="s">
        <v>4</v>
      </c>
      <c r="B24" s="14" t="s">
        <v>6</v>
      </c>
      <c r="C24" s="23" t="s">
        <v>13</v>
      </c>
      <c r="D24" s="24"/>
    </row>
    <row r="25" spans="1:7" x14ac:dyDescent="0.25">
      <c r="A25" s="13" t="s">
        <v>4</v>
      </c>
      <c r="B25" s="17" t="s">
        <v>18</v>
      </c>
      <c r="C25" s="23" t="s">
        <v>13</v>
      </c>
      <c r="D25" s="24"/>
    </row>
    <row r="26" spans="1:7" ht="25.5" x14ac:dyDescent="0.25">
      <c r="A26" s="13" t="s">
        <v>20</v>
      </c>
      <c r="B26" s="13"/>
      <c r="C26" s="23" t="s">
        <v>7</v>
      </c>
      <c r="D26" s="24"/>
    </row>
  </sheetData>
  <mergeCells count="1">
    <mergeCell ref="C1:E1"/>
  </mergeCells>
  <dataValidations count="1">
    <dataValidation type="list" allowBlank="1" showInputMessage="1" showErrorMessage="1" sqref="C20:C26" xr:uid="{00000000-0002-0000-0000-000000000000}">
      <formula1>$G$20:$G$21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S40"/>
  <sheetViews>
    <sheetView tabSelected="1" workbookViewId="0">
      <selection activeCell="V26" sqref="V26"/>
    </sheetView>
  </sheetViews>
  <sheetFormatPr baseColWidth="10" defaultRowHeight="15" x14ac:dyDescent="0.25"/>
  <cols>
    <col min="15" max="15" width="23" customWidth="1"/>
  </cols>
  <sheetData>
    <row r="6" spans="1:19" x14ac:dyDescent="0.25">
      <c r="C6" t="s">
        <v>1</v>
      </c>
      <c r="E6" t="s">
        <v>13</v>
      </c>
      <c r="F6" t="s">
        <v>7</v>
      </c>
      <c r="H6" t="s">
        <v>15</v>
      </c>
      <c r="O6" t="s">
        <v>1</v>
      </c>
      <c r="P6" t="s">
        <v>13</v>
      </c>
      <c r="Q6" t="s">
        <v>7</v>
      </c>
      <c r="S6" t="s">
        <v>15</v>
      </c>
    </row>
    <row r="7" spans="1:19" x14ac:dyDescent="0.25">
      <c r="A7" s="27" t="s">
        <v>11</v>
      </c>
      <c r="B7" s="27"/>
      <c r="C7" s="10" t="s">
        <v>10</v>
      </c>
      <c r="D7" s="10"/>
      <c r="E7" s="10">
        <f>SUMPRODUCT((Tableau1[[#Headers],[Brûlure]:[Gestes et postures]]=Carto!E$6)*(Tableau1[[Phases de travail]:[Phases de travail]]=Carto!$C7)*(Tableau1[[Brûlure]:[Gestes et postures]]="x"))</f>
        <v>1</v>
      </c>
      <c r="F7" s="10" cm="1">
        <f t="array" ref="F7">SUMPRODUCT((Tableau1[[#Headers],[Brûlure]:[Gestes et postures]]=Carto!F$6)*(Tableau1[[Phases de travail]:[Phases de travail]]=Carto!$C7)*(Tableau1[[Brûlure]:[Gestes et postures]]="x"))</f>
        <v>1</v>
      </c>
      <c r="H7" s="10">
        <f>SUM(E7:F7)</f>
        <v>2</v>
      </c>
      <c r="M7" s="27" t="s">
        <v>11</v>
      </c>
      <c r="N7" s="27"/>
      <c r="O7" s="10" t="s">
        <v>10</v>
      </c>
      <c r="P7" s="10">
        <f>COUNTIFS(Tableau13[[CLASSES DE RISQUES]:[CLASSES DE RISQUES]],P$6,Tableau13[[Phases de travail]:[Phases de travail]],Carto!$O7)</f>
        <v>1</v>
      </c>
      <c r="Q7" s="10">
        <f>COUNTIFS(Tableau13[[CLASSES DE RISQUES]:[CLASSES DE RISQUES]],Q$6,Tableau13[[Phases de travail]:[Phases de travail]],Carto!$O7)</f>
        <v>1</v>
      </c>
      <c r="S7" s="10">
        <f>SUM(P7:Q7)</f>
        <v>2</v>
      </c>
    </row>
    <row r="8" spans="1:19" x14ac:dyDescent="0.25">
      <c r="A8" s="27"/>
      <c r="B8" s="27"/>
      <c r="C8" s="10" t="s">
        <v>16</v>
      </c>
      <c r="D8" s="10"/>
      <c r="E8" s="10">
        <f>SUMPRODUCT((Tableau1[[#Headers],[Brûlure]:[Gestes et postures]]=Carto!E$6)*(Tableau1[[Phases de travail]:[Phases de travail]]=Carto!$C8)*(Tableau1[[Brûlure]:[Gestes et postures]]="x"))</f>
        <v>1</v>
      </c>
      <c r="F8" s="10" cm="1">
        <f t="array" ref="F8">SUMPRODUCT((Tableau1[[#Headers],[Brûlure]:[Gestes et postures]]=Carto!F$6)*(Tableau1[[Phases de travail]:[Phases de travail]]=Carto!$C8)*(Tableau1[[Brûlure]:[Gestes et postures]]="x"))</f>
        <v>1</v>
      </c>
      <c r="H8" s="10">
        <f>SUM(E8:F8)</f>
        <v>2</v>
      </c>
      <c r="M8" s="27"/>
      <c r="N8" s="27"/>
      <c r="O8" s="10" t="s">
        <v>16</v>
      </c>
      <c r="P8" s="10">
        <f>COUNTIFS(Tableau13[[CLASSES DE RISQUES]:[CLASSES DE RISQUES]],P$6,Tableau13[[Phases de travail]:[Phases de travail]],Carto!$O8)</f>
        <v>1</v>
      </c>
      <c r="Q8" s="10">
        <f>COUNTIFS(Tableau13[[CLASSES DE RISQUES]:[CLASSES DE RISQUES]],Q$6,Tableau13[[Phases de travail]:[Phases de travail]],Carto!$O8)</f>
        <v>0</v>
      </c>
      <c r="S8" s="10">
        <f>SUM(P8:Q8)</f>
        <v>1</v>
      </c>
    </row>
    <row r="9" spans="1:19" x14ac:dyDescent="0.25">
      <c r="A9" s="27"/>
      <c r="B9" s="27"/>
      <c r="C9" s="10" t="s">
        <v>12</v>
      </c>
      <c r="D9" s="10"/>
      <c r="E9" s="10" cm="1">
        <f t="array" ref="E9">SUMPRODUCT((Tableau1[[#Headers],[Brûlure]:[Gestes et postures]]=Carto!E$6)*(Tableau1[[Phases de travail]:[Phases de travail]]=Carto!$C9)*(Tableau1[[Brûlure]:[Gestes et postures]]="x"))</f>
        <v>2</v>
      </c>
      <c r="F9" s="10">
        <f>SUMPRODUCT((Tableau1[[#Headers],[Brûlure]:[Gestes et postures]]=Carto!F$6)*(Tableau1[[Phases de travail]:[Phases de travail]]=Carto!$C9)*(Tableau1[[Brûlure]:[Gestes et postures]]="x"))</f>
        <v>1</v>
      </c>
      <c r="H9" s="10">
        <f>SUM(E9:F9)</f>
        <v>3</v>
      </c>
      <c r="M9" s="27"/>
      <c r="N9" s="27"/>
      <c r="O9" s="10" t="s">
        <v>12</v>
      </c>
      <c r="P9" s="10">
        <f>COUNTIFS(Tableau13[[CLASSES DE RISQUES]:[CLASSES DE RISQUES]],P$6,Tableau13[[Phases de travail]:[Phases de travail]],Carto!$O9)</f>
        <v>2</v>
      </c>
      <c r="Q9" s="10">
        <f>COUNTIFS(Tableau13[[CLASSES DE RISQUES]:[CLASSES DE RISQUES]],Q$6,Tableau13[[Phases de travail]:[Phases de travail]],Carto!$O9)</f>
        <v>1</v>
      </c>
      <c r="S9" s="10">
        <f>SUM(P9:Q9)</f>
        <v>3</v>
      </c>
    </row>
    <row r="10" spans="1:19" x14ac:dyDescent="0.25">
      <c r="A10" s="19"/>
      <c r="B10" s="19"/>
      <c r="C10" s="20" t="s">
        <v>20</v>
      </c>
      <c r="D10" s="18"/>
      <c r="E10" s="10" cm="1">
        <f t="array" ref="E10">SUMPRODUCT((Tableau1[[#Headers],[Brûlure]:[Gestes et postures]]=Carto!E$6)*(Tableau1[[Phases de travail]:[Phases de travail]]=Carto!$C10)*(Tableau1[[Brûlure]:[Gestes et postures]]="x"))</f>
        <v>0</v>
      </c>
      <c r="F10" s="10">
        <f>SUMPRODUCT((Tableau1[[#Headers],[Brûlure]:[Gestes et postures]]=Carto!F$6)*(Tableau1[[Phases de travail]:[Phases de travail]]=Carto!$C10)*(Tableau1[[Brûlure]:[Gestes et postures]]="x"))</f>
        <v>1</v>
      </c>
      <c r="H10" s="18"/>
      <c r="M10" s="19"/>
      <c r="N10" s="19"/>
      <c r="O10" s="20" t="s">
        <v>20</v>
      </c>
      <c r="P10" s="10">
        <f>COUNTIFS(Tableau13[[CLASSES DE RISQUES]:[CLASSES DE RISQUES]],P$6,Tableau13[[Phases de travail]:[Phases de travail]],Carto!$O10)</f>
        <v>0</v>
      </c>
      <c r="Q10" s="10">
        <f>COUNTIFS(Tableau13[[CLASSES DE RISQUES]:[CLASSES DE RISQUES]],Q$6,Tableau13[[Phases de travail]:[Phases de travail]],Carto!$O10)</f>
        <v>1</v>
      </c>
      <c r="S10" s="18"/>
    </row>
    <row r="11" spans="1:19" x14ac:dyDescent="0.25">
      <c r="A11" t="s">
        <v>14</v>
      </c>
      <c r="E11" s="10">
        <f>SUM(E7:E9)</f>
        <v>4</v>
      </c>
      <c r="F11" s="10">
        <f>SUM(F7:F9)</f>
        <v>3</v>
      </c>
      <c r="M11" t="s">
        <v>14</v>
      </c>
      <c r="P11" s="10">
        <f>SUM(P7:P10)</f>
        <v>4</v>
      </c>
      <c r="Q11" s="10">
        <f>SUM(Q7:Q10)</f>
        <v>3</v>
      </c>
    </row>
    <row r="35" spans="2:9" x14ac:dyDescent="0.25">
      <c r="D35" t="s">
        <v>1</v>
      </c>
      <c r="F35" t="s">
        <v>13</v>
      </c>
      <c r="G35" t="s">
        <v>7</v>
      </c>
      <c r="I35" t="s">
        <v>15</v>
      </c>
    </row>
    <row r="36" spans="2:9" x14ac:dyDescent="0.25">
      <c r="B36" s="27" t="s">
        <v>11</v>
      </c>
      <c r="C36" s="27"/>
      <c r="D36" s="10" t="s">
        <v>10</v>
      </c>
      <c r="E36" s="10"/>
      <c r="F36" s="10">
        <f>SUMPRODUCT((Tableau1[[#Headers],[Brûlure]:[Gestes et postures]]=Carto!$F35)*(Tableau1[[Phases de travail]:[Phases de travail]]=Carto!$D36)*(Tableau1[[Brûlure]:[Gestes et postures]]="x"))</f>
        <v>1</v>
      </c>
      <c r="G36" s="10" cm="1">
        <f t="array" ref="G36">SUMPRODUCT((Tableau1[[#Headers],[Brûlure]:[Gestes et postures]]=Carto!G$6)*(Tableau1[[Phases de travail]:[Phases de travail]]=Carto!$C36)*(Tableau1[[Brûlure]:[Gestes et postures]]="x"))</f>
        <v>0</v>
      </c>
      <c r="I36" s="10">
        <f>SUM(F36:G36)</f>
        <v>1</v>
      </c>
    </row>
    <row r="37" spans="2:9" x14ac:dyDescent="0.25">
      <c r="B37" s="27"/>
      <c r="C37" s="27"/>
      <c r="D37" s="10" t="s">
        <v>16</v>
      </c>
      <c r="E37" s="10"/>
      <c r="F37" s="10">
        <f>SUMPRODUCT((Tableau1[[#Headers],[Brûlure]:[Gestes et postures]]=Carto!F$6)*(Tableau1[[Phases de travail]:[Phases de travail]]=Carto!$C37)*(Tableau1[[Brûlure]:[Gestes et postures]]="x"))</f>
        <v>0</v>
      </c>
      <c r="G37" s="10" cm="1">
        <f t="array" ref="G37">SUMPRODUCT((Tableau1[[#Headers],[Brûlure]:[Gestes et postures]]=Carto!G$6)*(Tableau1[[Phases de travail]:[Phases de travail]]=Carto!$C37)*(Tableau1[[Brûlure]:[Gestes et postures]]="x"))</f>
        <v>0</v>
      </c>
      <c r="I37" s="10">
        <f>SUM(F37:G37)</f>
        <v>0</v>
      </c>
    </row>
    <row r="38" spans="2:9" x14ac:dyDescent="0.25">
      <c r="B38" s="27"/>
      <c r="C38" s="27"/>
      <c r="D38" s="10" t="s">
        <v>12</v>
      </c>
      <c r="E38" s="10"/>
      <c r="F38" s="10" cm="1">
        <f t="array" ref="F38">SUMPRODUCT((Tableau1[[#Headers],[Brûlure]:[Gestes et postures]]=Carto!F$6)*(Tableau1[[Phases de travail]:[Phases de travail]]=Carto!$C38)*(Tableau1[[Brûlure]:[Gestes et postures]]="x"))</f>
        <v>0</v>
      </c>
      <c r="G38" s="10">
        <f>SUMPRODUCT((Tableau1[[#Headers],[Brûlure]:[Gestes et postures]]=Carto!G$6)*(Tableau1[[Phases de travail]:[Phases de travail]]=Carto!$C38)*(Tableau1[[Brûlure]:[Gestes et postures]]="x"))</f>
        <v>0</v>
      </c>
      <c r="I38" s="10">
        <f>SUM(F38:G38)</f>
        <v>0</v>
      </c>
    </row>
    <row r="39" spans="2:9" x14ac:dyDescent="0.25">
      <c r="B39" s="19"/>
      <c r="C39" s="19"/>
      <c r="D39" s="20" t="s">
        <v>20</v>
      </c>
      <c r="E39" s="18"/>
      <c r="F39" s="10" cm="1">
        <f t="array" ref="F39">SUMPRODUCT((Tableau1[[#Headers],[Brûlure]:[Gestes et postures]]=Carto!F$6)*(Tableau1[[Phases de travail]:[Phases de travail]]=Carto!$C39)*(Tableau1[[Brûlure]:[Gestes et postures]]="x"))</f>
        <v>0</v>
      </c>
      <c r="G39" s="10">
        <f>SUMPRODUCT((Tableau1[[#Headers],[Brûlure]:[Gestes et postures]]=Carto!G$6)*(Tableau1[[Phases de travail]:[Phases de travail]]=Carto!$C39)*(Tableau1[[Brûlure]:[Gestes et postures]]="x"))</f>
        <v>0</v>
      </c>
      <c r="I39" s="18"/>
    </row>
    <row r="40" spans="2:9" x14ac:dyDescent="0.25">
      <c r="B40" t="s">
        <v>14</v>
      </c>
      <c r="F40" s="10">
        <f>SUM(F36:F38)</f>
        <v>1</v>
      </c>
      <c r="G40" s="10">
        <f>SUM(G36:G38)</f>
        <v>0</v>
      </c>
    </row>
  </sheetData>
  <mergeCells count="3">
    <mergeCell ref="A7:B9"/>
    <mergeCell ref="B36:C38"/>
    <mergeCell ref="M7:N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UNITE FABRICATION</vt:lpstr>
      <vt:lpstr>Carto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dcterms:created xsi:type="dcterms:W3CDTF">2022-01-23T08:56:39Z</dcterms:created>
  <dcterms:modified xsi:type="dcterms:W3CDTF">2022-01-27T22:41:21Z</dcterms:modified>
</cp:coreProperties>
</file>