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B1146397-F264-4432-B4CE-9D149C4831F7}" xr6:coauthVersionLast="46" xr6:coauthVersionMax="47" xr10:uidLastSave="{00000000-0000-0000-0000-000000000000}"/>
  <bookViews>
    <workbookView xWindow="30" yWindow="990" windowWidth="19170" windowHeight="14370" xr2:uid="{917E281B-6652-44FD-94BB-3DC8748353D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1" l="1"/>
  <c r="G9" i="1"/>
  <c r="G10" i="1"/>
  <c r="G11" i="1"/>
  <c r="G12" i="1"/>
  <c r="F7" i="1"/>
  <c r="G7" i="1" s="1"/>
  <c r="H7" i="1"/>
  <c r="I7" i="1"/>
  <c r="J7" i="1" s="1"/>
  <c r="F8" i="1"/>
  <c r="H8" i="1"/>
  <c r="I8" i="1" s="1"/>
  <c r="J8" i="1" s="1"/>
  <c r="F9" i="1"/>
  <c r="H9" i="1"/>
  <c r="I9" i="1" s="1"/>
  <c r="J9" i="1" s="1"/>
  <c r="F10" i="1"/>
  <c r="H10" i="1"/>
  <c r="I10" i="1"/>
  <c r="J10" i="1" s="1"/>
  <c r="F11" i="1"/>
  <c r="H11" i="1"/>
  <c r="I11" i="1"/>
  <c r="J11" i="1" s="1"/>
  <c r="F12" i="1"/>
  <c r="H12" i="1"/>
  <c r="I12" i="1" s="1"/>
  <c r="J12" i="1" s="1"/>
  <c r="H6" i="1"/>
  <c r="I6" i="1" s="1"/>
  <c r="J6" i="1" s="1"/>
  <c r="F6" i="1"/>
  <c r="G6" i="1" s="1"/>
  <c r="H5" i="1"/>
  <c r="I5" i="1" s="1"/>
  <c r="J5" i="1" s="1"/>
  <c r="F5" i="1"/>
  <c r="G5" i="1" s="1"/>
  <c r="H4" i="1"/>
  <c r="I4" i="1" s="1"/>
  <c r="J4" i="1" s="1"/>
  <c r="F4" i="1"/>
  <c r="G4" i="1" s="1"/>
</calcChain>
</file>

<file path=xl/sharedStrings.xml><?xml version="1.0" encoding="utf-8"?>
<sst xmlns="http://schemas.openxmlformats.org/spreadsheetml/2006/main" count="14" uniqueCount="13">
  <si>
    <t xml:space="preserve">Renouvellement </t>
  </si>
  <si>
    <t>Notes</t>
  </si>
  <si>
    <t>Date</t>
  </si>
  <si>
    <t>Moyen de paiement</t>
  </si>
  <si>
    <t>Règlement</t>
  </si>
  <si>
    <t>Base calcul date renoivellement télédiag</t>
  </si>
  <si>
    <t>Télédiagnostic</t>
  </si>
  <si>
    <t>Pas de règlement</t>
  </si>
  <si>
    <t>Virement</t>
  </si>
  <si>
    <t>Chèque</t>
  </si>
  <si>
    <t>Espèce</t>
  </si>
  <si>
    <t>X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</si>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</sst>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dd/mm/yy;@"/>
    <numFmt numFmtId="165" formatCode="[&gt;=3000000000000]#&quot; &quot;##&quot; &quot;##&quot; &quot;##&quot; &quot;###&quot; &quot;###&quot; | &quot;##;#&quot; &quot;##&quot; &quot;##&quot; &quot;##&quot; &quot;###&quot; &quot;###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indexed="8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F7EF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164" fontId="4" fillId="3" borderId="8" xfId="0" applyNumberFormat="1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vertical="center" wrapText="1"/>
    </xf>
    <xf numFmtId="2" fontId="2" fillId="4" borderId="11" xfId="0" applyNumberFormat="1" applyFont="1" applyFill="1" applyBorder="1" applyAlignment="1">
      <alignment vertical="center"/>
    </xf>
    <xf numFmtId="2" fontId="2" fillId="4" borderId="11" xfId="1" applyNumberFormat="1" applyFont="1" applyFill="1" applyBorder="1" applyAlignment="1">
      <alignment vertical="center"/>
    </xf>
    <xf numFmtId="164" fontId="0" fillId="2" borderId="11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4" fontId="0" fillId="2" borderId="12" xfId="0" applyNumberFormat="1" applyFill="1" applyBorder="1" applyAlignment="1">
      <alignment horizontal="center" vertical="center"/>
    </xf>
    <xf numFmtId="165" fontId="0" fillId="2" borderId="13" xfId="0" applyNumberFormat="1" applyFill="1" applyBorder="1" applyAlignment="1">
      <alignment horizontal="center" vertical="center"/>
    </xf>
    <xf numFmtId="2" fontId="0" fillId="5" borderId="15" xfId="0" applyNumberFormat="1" applyFill="1" applyBorder="1" applyAlignment="1">
      <alignment horizontal="center" vertical="center"/>
    </xf>
    <xf numFmtId="2" fontId="0" fillId="5" borderId="15" xfId="1" applyNumberFormat="1" applyFont="1" applyFill="1" applyBorder="1" applyAlignment="1">
      <alignment horizontal="center" vertical="center"/>
    </xf>
    <xf numFmtId="165" fontId="0" fillId="2" borderId="4" xfId="0" applyNumberFormat="1" applyFill="1" applyBorder="1" applyAlignment="1">
      <alignment horizontal="center" vertical="center"/>
    </xf>
    <xf numFmtId="14" fontId="0" fillId="5" borderId="16" xfId="0" applyNumberFormat="1" applyFill="1" applyBorder="1" applyAlignment="1">
      <alignment vertical="center"/>
    </xf>
    <xf numFmtId="0" fontId="0" fillId="5" borderId="11" xfId="0" applyFill="1" applyBorder="1" applyAlignment="1">
      <alignment horizontal="center" vertical="center"/>
    </xf>
    <xf numFmtId="2" fontId="0" fillId="5" borderId="11" xfId="0" applyNumberFormat="1" applyFill="1" applyBorder="1" applyAlignment="1">
      <alignment horizontal="center" vertical="center"/>
    </xf>
    <xf numFmtId="2" fontId="0" fillId="5" borderId="11" xfId="1" applyNumberFormat="1" applyFont="1" applyFill="1" applyBorder="1" applyAlignment="1">
      <alignment horizontal="center" vertical="center"/>
    </xf>
    <xf numFmtId="0" fontId="0" fillId="5" borderId="16" xfId="0" applyFill="1" applyBorder="1" applyAlignment="1">
      <alignment vertical="center"/>
    </xf>
    <xf numFmtId="14" fontId="0" fillId="0" borderId="14" xfId="0" applyNumberFormat="1" applyFill="1" applyBorder="1" applyAlignment="1">
      <alignment vertical="center"/>
    </xf>
    <xf numFmtId="14" fontId="0" fillId="0" borderId="15" xfId="0" applyNumberForma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164" fontId="3" fillId="3" borderId="6" xfId="0" applyNumberFormat="1" applyFont="1" applyFill="1" applyBorder="1" applyAlignment="1">
      <alignment horizontal="center" vertical="center" wrapText="1"/>
    </xf>
    <xf numFmtId="164" fontId="3" fillId="3" borderId="7" xfId="0" applyNumberFormat="1" applyFont="1" applyFill="1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4">
    <dxf>
      <font>
        <color theme="0"/>
      </font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285750</xdr:colOff>
      <xdr:row>14</xdr:row>
      <xdr:rowOff>19050</xdr:rowOff>
    </xdr:from>
    <xdr:to>
      <xdr:col>14</xdr:col>
      <xdr:colOff>142875</xdr:colOff>
      <xdr:row>28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CC9320F-B4EC-43B9-A33F-EFC00667A75C}"/>
            </a:ext>
          </a:extLst>
        </xdr:cNvPr>
        <xdr:cNvSpPr txBox="1"/>
      </xdr:nvSpPr>
      <xdr:spPr>
        <a:xfrm>
          <a:off x="4400550" y="3076575"/>
          <a:ext cx="5191125" cy="2743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que je cherche à faire:</a:t>
          </a:r>
        </a:p>
        <a:p>
          <a:r>
            <a:rPr lang="fr-FR" sz="1100"/>
            <a:t>Si X en colonne M  colonne G= A faire</a:t>
          </a:r>
        </a:p>
        <a:p>
          <a:endParaRPr lang="fr-FR" sz="1100"/>
        </a:p>
        <a:p>
          <a:r>
            <a:rPr lang="fr-FR" sz="1100"/>
            <a:t>Si une date en colonne L colonne G= A renouveler</a:t>
          </a:r>
        </a:p>
        <a:p>
          <a:endParaRPr lang="fr-FR" sz="1100"/>
        </a:p>
        <a:p>
          <a:r>
            <a:rPr lang="fr-FR" sz="1100"/>
            <a:t>Si je mets une date en colonne L et qu'il y a un X en colonne M le X et supprimé</a:t>
          </a:r>
        </a:p>
        <a:p>
          <a:endParaRPr lang="fr-FR" sz="1100"/>
        </a:p>
        <a:p>
          <a:r>
            <a:rPr lang="fr-FR" sz="1100"/>
            <a:t>Ce X doit etre supprimé</a:t>
          </a:r>
        </a:p>
        <a:p>
          <a:endParaRPr lang="fr-FR" sz="1100"/>
        </a:p>
        <a:p>
          <a:r>
            <a:rPr lang="fr-FR" sz="1100"/>
            <a:t>Si rien en colonne L et M alors colonne G  Doit etre vide</a:t>
          </a:r>
        </a:p>
        <a:p>
          <a:endParaRPr lang="fr-FR" sz="1100"/>
        </a:p>
        <a:p>
          <a:r>
            <a:rPr lang="fr-FR" sz="1100"/>
            <a:t>Merci pour votre aide</a:t>
          </a:r>
        </a:p>
        <a:p>
          <a:endParaRPr lang="fr-FR" sz="1100"/>
        </a:p>
        <a:p>
          <a:r>
            <a:rPr lang="fr-FR" sz="1100"/>
            <a:t>PS peut etre faut-il passer en vba</a:t>
          </a:r>
        </a:p>
      </xdr:txBody>
    </xdr:sp>
    <xdr:clientData/>
  </xdr:twoCellAnchor>
  <xdr:twoCellAnchor>
    <xdr:from>
      <xdr:col>7</xdr:col>
      <xdr:colOff>600075</xdr:colOff>
      <xdr:row>5</xdr:row>
      <xdr:rowOff>114300</xdr:rowOff>
    </xdr:from>
    <xdr:to>
      <xdr:col>12</xdr:col>
      <xdr:colOff>285750</xdr:colOff>
      <xdr:row>20</xdr:row>
      <xdr:rowOff>123825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8317FE60-C11A-405D-8D0F-C1838476F521}"/>
            </a:ext>
          </a:extLst>
        </xdr:cNvPr>
        <xdr:cNvCxnSpPr/>
      </xdr:nvCxnSpPr>
      <xdr:spPr>
        <a:xfrm flipH="1">
          <a:off x="4714875" y="1457325"/>
          <a:ext cx="3495675" cy="286702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1E251-93DF-4DD8-AE6A-7B36AF2DF202}">
  <dimension ref="F2:P12"/>
  <sheetViews>
    <sheetView tabSelected="1" topLeftCell="B2" workbookViewId="0">
      <selection activeCell="M6" sqref="M6"/>
    </sheetView>
  </sheetViews>
  <sheetFormatPr baseColWidth="10" defaultRowHeight="15" x14ac:dyDescent="0.25"/>
  <cols>
    <col min="2" max="5" width="5.7109375" customWidth="1"/>
    <col min="6" max="6" width="9.28515625" customWidth="1"/>
    <col min="7" max="7" width="18.140625" customWidth="1"/>
  </cols>
  <sheetData>
    <row r="2" spans="6:16" x14ac:dyDescent="0.25">
      <c r="F2" s="19" t="s">
        <v>0</v>
      </c>
      <c r="G2" s="20"/>
      <c r="H2" s="20"/>
      <c r="I2" s="20"/>
      <c r="J2" s="21"/>
      <c r="K2" s="22" t="s">
        <v>1</v>
      </c>
      <c r="L2" s="24" t="s">
        <v>2</v>
      </c>
      <c r="M2" s="26" t="s">
        <v>3</v>
      </c>
      <c r="N2" s="27"/>
      <c r="O2" s="27"/>
      <c r="P2" s="28"/>
    </row>
    <row r="3" spans="6:16" ht="45.75" thickBot="1" x14ac:dyDescent="0.3">
      <c r="F3" s="29" t="s">
        <v>4</v>
      </c>
      <c r="G3" s="30"/>
      <c r="H3" s="1" t="s">
        <v>5</v>
      </c>
      <c r="I3" s="29" t="s">
        <v>6</v>
      </c>
      <c r="J3" s="30"/>
      <c r="K3" s="23"/>
      <c r="L3" s="25"/>
      <c r="M3" s="2" t="s">
        <v>7</v>
      </c>
      <c r="N3" s="3" t="s">
        <v>8</v>
      </c>
      <c r="O3" s="4" t="s">
        <v>9</v>
      </c>
      <c r="P3" s="3" t="s">
        <v>10</v>
      </c>
    </row>
    <row r="4" spans="6:16" x14ac:dyDescent="0.25">
      <c r="F4" s="5" t="str">
        <f t="shared" ref="F4:F6" si="0">IF(L4="","",DATE(YEAR(L4),MONTH(L4)+6,DAY(L4)))</f>
        <v/>
      </c>
      <c r="G4" s="6" t="str">
        <f ca="1">IF(F4&lt;TODAY(),"A Renouveler",IF(M4="X","A faire"))</f>
        <v>A faire</v>
      </c>
      <c r="H4" s="6" t="str">
        <f t="shared" ref="H4:H6" si="1">IF(OR(X4&gt;0,Z4&gt;0,AB4&gt;0,AD4&gt;0,AF4&gt;0,AH4&gt;0),LOOKUP(9^9,X4:AI4),"")</f>
        <v/>
      </c>
      <c r="I4" s="7" t="str">
        <f t="shared" ref="I4:I6" si="2">IF(H4="","",H4+365)</f>
        <v/>
      </c>
      <c r="J4" s="6" t="str">
        <f t="shared" ref="J4:J6" ca="1" si="3">IF(I4="","",IF(I4&lt;TODAY(),"A RENOUVELER",""))</f>
        <v/>
      </c>
      <c r="K4" s="8"/>
      <c r="L4" s="17"/>
      <c r="M4" s="18" t="s">
        <v>11</v>
      </c>
      <c r="N4" s="9"/>
      <c r="O4" s="10"/>
      <c r="P4" s="9"/>
    </row>
    <row r="5" spans="6:16" x14ac:dyDescent="0.25">
      <c r="F5" s="5">
        <f t="shared" si="0"/>
        <v>44378</v>
      </c>
      <c r="G5" s="6" t="str">
        <f t="shared" ref="G5:G6" ca="1" si="4">IF(F5&lt;TODAY(),"A Renouveler",IF(M5="X","A faire"))</f>
        <v>A Renouveler</v>
      </c>
      <c r="H5" s="6" t="str">
        <f t="shared" si="1"/>
        <v/>
      </c>
      <c r="I5" s="7" t="str">
        <f t="shared" si="2"/>
        <v/>
      </c>
      <c r="J5" s="6" t="str">
        <f t="shared" ca="1" si="3"/>
        <v/>
      </c>
      <c r="K5" s="11"/>
      <c r="L5" s="12">
        <v>44197</v>
      </c>
      <c r="M5" s="13" t="s">
        <v>12</v>
      </c>
      <c r="N5" s="14"/>
      <c r="O5" s="15"/>
      <c r="P5" s="14"/>
    </row>
    <row r="6" spans="6:16" x14ac:dyDescent="0.25">
      <c r="F6" s="5">
        <f t="shared" si="0"/>
        <v>44379</v>
      </c>
      <c r="G6" s="6" t="str">
        <f t="shared" ca="1" si="4"/>
        <v>A Renouveler</v>
      </c>
      <c r="H6" s="6" t="str">
        <f t="shared" si="1"/>
        <v/>
      </c>
      <c r="I6" s="7" t="str">
        <f t="shared" si="2"/>
        <v/>
      </c>
      <c r="J6" s="6" t="str">
        <f t="shared" ca="1" si="3"/>
        <v/>
      </c>
      <c r="K6" s="11"/>
      <c r="L6" s="12">
        <v>44198</v>
      </c>
      <c r="M6" s="13" t="s">
        <v>12</v>
      </c>
      <c r="N6" s="14"/>
      <c r="O6" s="15"/>
      <c r="P6" s="14"/>
    </row>
    <row r="7" spans="6:16" x14ac:dyDescent="0.25">
      <c r="F7" s="5" t="str">
        <f t="shared" ref="F7:F12" si="5">IF(L7="","",DATE(YEAR(L7),MONTH(L7)+6,DAY(L7)))</f>
        <v/>
      </c>
      <c r="G7" s="6" t="str">
        <f ca="1">IF(F7&lt;TODAY(),"A Renouveler",IF(M7="X","A faire",""))</f>
        <v/>
      </c>
      <c r="H7" s="6" t="str">
        <f t="shared" ref="H7:H12" si="6">IF(OR(X7&gt;0,Z7&gt;0,AB7&gt;0,AD7&gt;0,AF7&gt;0,AH7&gt;0),LOOKUP(9^9,X7:AI7),"")</f>
        <v/>
      </c>
      <c r="I7" s="7" t="str">
        <f t="shared" ref="I7:I12" si="7">IF(H7="","",H7+365)</f>
        <v/>
      </c>
      <c r="J7" s="6" t="str">
        <f t="shared" ref="J7:J12" ca="1" si="8">IF(I7="","",IF(I7&lt;TODAY(),"A RENOUVELER",""))</f>
        <v/>
      </c>
      <c r="K7" s="11"/>
      <c r="L7" s="12"/>
      <c r="M7" s="13"/>
      <c r="N7" s="14"/>
      <c r="O7" s="15"/>
      <c r="P7" s="14"/>
    </row>
    <row r="8" spans="6:16" x14ac:dyDescent="0.25">
      <c r="F8" s="5" t="str">
        <f t="shared" si="5"/>
        <v/>
      </c>
      <c r="G8" s="6" t="str">
        <f t="shared" ref="G8:G12" ca="1" si="9">IF(F8&lt;TODAY(),"A Renouveler",IF(M8="X","A faire",""))</f>
        <v/>
      </c>
      <c r="H8" s="6" t="str">
        <f t="shared" si="6"/>
        <v/>
      </c>
      <c r="I8" s="7" t="str">
        <f t="shared" si="7"/>
        <v/>
      </c>
      <c r="J8" s="6" t="str">
        <f t="shared" ca="1" si="8"/>
        <v/>
      </c>
      <c r="K8" s="11"/>
      <c r="L8" s="16"/>
      <c r="M8" s="13"/>
      <c r="N8" s="14"/>
      <c r="O8" s="15"/>
      <c r="P8" s="14"/>
    </row>
    <row r="9" spans="6:16" x14ac:dyDescent="0.25">
      <c r="F9" s="5" t="str">
        <f t="shared" si="5"/>
        <v/>
      </c>
      <c r="G9" s="6" t="str">
        <f t="shared" ca="1" si="9"/>
        <v/>
      </c>
      <c r="H9" s="6" t="str">
        <f t="shared" si="6"/>
        <v/>
      </c>
      <c r="I9" s="7" t="str">
        <f t="shared" si="7"/>
        <v/>
      </c>
      <c r="J9" s="6" t="str">
        <f t="shared" ca="1" si="8"/>
        <v/>
      </c>
      <c r="K9" s="11"/>
      <c r="L9" s="16"/>
      <c r="M9" s="13"/>
      <c r="N9" s="14"/>
      <c r="O9" s="15"/>
      <c r="P9" s="14"/>
    </row>
    <row r="10" spans="6:16" x14ac:dyDescent="0.25">
      <c r="F10" s="5" t="str">
        <f t="shared" si="5"/>
        <v/>
      </c>
      <c r="G10" s="6" t="str">
        <f t="shared" ca="1" si="9"/>
        <v/>
      </c>
      <c r="H10" s="6" t="str">
        <f t="shared" si="6"/>
        <v/>
      </c>
      <c r="I10" s="7" t="str">
        <f t="shared" si="7"/>
        <v/>
      </c>
      <c r="J10" s="6" t="str">
        <f t="shared" ca="1" si="8"/>
        <v/>
      </c>
      <c r="K10" s="11"/>
      <c r="L10" s="16"/>
      <c r="M10" s="13"/>
      <c r="N10" s="14"/>
      <c r="O10" s="15"/>
      <c r="P10" s="14"/>
    </row>
    <row r="11" spans="6:16" x14ac:dyDescent="0.25">
      <c r="F11" s="5" t="str">
        <f t="shared" si="5"/>
        <v/>
      </c>
      <c r="G11" s="6" t="str">
        <f t="shared" ca="1" si="9"/>
        <v/>
      </c>
      <c r="H11" s="6" t="str">
        <f t="shared" si="6"/>
        <v/>
      </c>
      <c r="I11" s="7" t="str">
        <f t="shared" si="7"/>
        <v/>
      </c>
      <c r="J11" s="6" t="str">
        <f t="shared" ca="1" si="8"/>
        <v/>
      </c>
      <c r="K11" s="11"/>
      <c r="L11" s="16"/>
      <c r="M11" s="13"/>
      <c r="N11" s="14"/>
      <c r="O11" s="15"/>
      <c r="P11" s="14"/>
    </row>
    <row r="12" spans="6:16" x14ac:dyDescent="0.25">
      <c r="F12" s="5" t="str">
        <f t="shared" si="5"/>
        <v/>
      </c>
      <c r="G12" s="6" t="str">
        <f t="shared" ca="1" si="9"/>
        <v/>
      </c>
      <c r="H12" s="6" t="str">
        <f t="shared" si="6"/>
        <v/>
      </c>
      <c r="I12" s="7" t="str">
        <f t="shared" si="7"/>
        <v/>
      </c>
      <c r="J12" s="6" t="str">
        <f t="shared" ca="1" si="8"/>
        <v/>
      </c>
      <c r="K12" s="11"/>
      <c r="L12" s="16"/>
      <c r="M12" s="13"/>
      <c r="N12" s="14"/>
      <c r="O12" s="15"/>
      <c r="P12" s="14"/>
    </row>
  </sheetData>
  <mergeCells count="6">
    <mergeCell ref="F2:J2"/>
    <mergeCell ref="K2:K3"/>
    <mergeCell ref="L2:L3"/>
    <mergeCell ref="M2:P2"/>
    <mergeCell ref="F3:G3"/>
    <mergeCell ref="I3:J3"/>
  </mergeCells>
  <conditionalFormatting sqref="I4:J12">
    <cfRule type="expression" dxfId="3" priority="3">
      <formula>$E10=TODAY()</formula>
    </cfRule>
  </conditionalFormatting>
  <conditionalFormatting sqref="I3">
    <cfRule type="expression" dxfId="2" priority="4">
      <formula>$H9=TODAY()</formula>
    </cfRule>
  </conditionalFormatting>
  <conditionalFormatting sqref="G4:H12">
    <cfRule type="expression" dxfId="1" priority="2">
      <formula>$F10=TODAY()</formula>
    </cfRule>
  </conditionalFormatting>
  <conditionalFormatting sqref="M4:M12">
    <cfRule type="expression" dxfId="0" priority="1">
      <formula>ISNUMBER($L4)</formula>
    </cfRule>
  </conditionalFormatting>
  <pageMargins left="0.7" right="0.7" top="0.75" bottom="0.75" header="0.3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DjiDji</cp:lastModifiedBy>
  <dcterms:created xsi:type="dcterms:W3CDTF">2021-09-09T09:40:14Z</dcterms:created>
  <dcterms:modified xsi:type="dcterms:W3CDTF">2021-09-09T10:09:40Z</dcterms:modified>
</cp:coreProperties>
</file>