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69433E0D-DBB2-4F23-B044-C522ACB223C1}" xr6:coauthVersionLast="46" xr6:coauthVersionMax="46" xr10:uidLastSave="{00000000-0000-0000-0000-000000000000}"/>
  <bookViews>
    <workbookView xWindow="30" yWindow="390" windowWidth="19170" windowHeight="14370" xr2:uid="{00000000-000D-0000-FFFF-FFFF00000000}"/>
  </bookViews>
  <sheets>
    <sheet name="TCD synthèse" sheetId="5" r:id="rId1"/>
    <sheet name="SAISIE" sheetId="1" r:id="rId2"/>
    <sheet name="SYNTHÈSE" sheetId="2" r:id="rId3"/>
  </sheets>
  <definedNames>
    <definedName name="_xlcn.WorksheetConnection_SAISIEA1P141" hidden="1">SAISIE!$A$1:$P$14</definedName>
  </definedNames>
  <calcPr calcId="191029"/>
  <pivotCaches>
    <pivotCache cacheId="125" r:id="rId4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SAISIE!$A$1:$P$14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" i="1" l="1"/>
  <c r="P4" i="1"/>
  <c r="P5" i="1"/>
  <c r="P6" i="1"/>
  <c r="P7" i="1"/>
  <c r="P8" i="1"/>
  <c r="P9" i="1"/>
  <c r="P10" i="1"/>
  <c r="P11" i="1"/>
  <c r="P12" i="1"/>
  <c r="P13" i="1"/>
  <c r="P14" i="1"/>
  <c r="P2" i="1"/>
  <c r="J3" i="1"/>
  <c r="J4" i="1"/>
  <c r="J5" i="1"/>
  <c r="J6" i="1"/>
  <c r="J7" i="1"/>
  <c r="J8" i="1"/>
  <c r="J9" i="1"/>
  <c r="J10" i="1"/>
  <c r="J11" i="1"/>
  <c r="J12" i="1"/>
  <c r="J13" i="1"/>
  <c r="J14" i="1"/>
  <c r="J2" i="1"/>
  <c r="D3" i="2"/>
  <c r="C37" i="2" l="1" a="1"/>
  <c r="C37" i="2" s="1"/>
  <c r="C38" i="2" a="1"/>
  <c r="C38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303FA03-A2D6-458C-A9D7-79C80F7B3116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7A1C7BBB-4FC6-4E17-858F-9F03C46C7733}" name="WorksheetConnection_SAISIE!$A$1:$P$14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SAISIEA1P141"/>
        </x15:connection>
      </ext>
    </extLst>
  </connection>
</connections>
</file>

<file path=xl/sharedStrings.xml><?xml version="1.0" encoding="utf-8"?>
<sst xmlns="http://schemas.openxmlformats.org/spreadsheetml/2006/main" count="71" uniqueCount="46">
  <si>
    <t>Nom</t>
  </si>
  <si>
    <t>Ville de travail</t>
  </si>
  <si>
    <t>Dates</t>
  </si>
  <si>
    <t>AAA</t>
  </si>
  <si>
    <t>BBB</t>
  </si>
  <si>
    <t>CCC</t>
  </si>
  <si>
    <t>Immatriculation</t>
  </si>
  <si>
    <t>DDD</t>
  </si>
  <si>
    <t>EEE</t>
  </si>
  <si>
    <t>AA-123-AA</t>
  </si>
  <si>
    <t>AB-999-XX</t>
  </si>
  <si>
    <t>AC-753-PL</t>
  </si>
  <si>
    <t>AD-777-AD</t>
  </si>
  <si>
    <t>Nantes</t>
  </si>
  <si>
    <t>Paris</t>
  </si>
  <si>
    <t>Metz</t>
  </si>
  <si>
    <t>Lyon</t>
  </si>
  <si>
    <t>Dijon</t>
  </si>
  <si>
    <t>Nb de Véhicules Utilisés</t>
  </si>
  <si>
    <t>Pour le mois</t>
  </si>
  <si>
    <t>Nombre de chauffeurs</t>
  </si>
  <si>
    <t>Nombre de véhicules</t>
  </si>
  <si>
    <t>Quantité gravats 1</t>
  </si>
  <si>
    <t>Quantité gravats 2</t>
  </si>
  <si>
    <t>Nombre de tours gravats 1</t>
  </si>
  <si>
    <t>Nombre de tours gravats 2</t>
  </si>
  <si>
    <t>Colonne1</t>
  </si>
  <si>
    <t>Qté gravats 1 Tr 1</t>
  </si>
  <si>
    <t>Qté gravats 1 Tr 2</t>
  </si>
  <si>
    <t>Qté gravats 1 Tr 3</t>
  </si>
  <si>
    <t>Qté gravats 1 Tr 4</t>
  </si>
  <si>
    <t>Qté gravats 1 Tr 5</t>
  </si>
  <si>
    <t>Qté gravats 2 Tr 2</t>
  </si>
  <si>
    <t>Qté gravats 2 Tr 1</t>
  </si>
  <si>
    <t>Qté gravats 2 Tr 3</t>
  </si>
  <si>
    <t>Qté gravats 2 Tr 4</t>
  </si>
  <si>
    <t>Qté gravats 2 Tr 5</t>
  </si>
  <si>
    <t>Étiquettes de lignes</t>
  </si>
  <si>
    <t>Total général</t>
  </si>
  <si>
    <t>Qté gravats 1 total</t>
  </si>
  <si>
    <t>Qté gravats 2 total</t>
  </si>
  <si>
    <t>Somme de Qté gravats 1 total</t>
  </si>
  <si>
    <t>Somme de Qté gravats 2 total</t>
  </si>
  <si>
    <t>tr/j gravat 2</t>
  </si>
  <si>
    <t>NB de camion</t>
  </si>
  <si>
    <t>tr/j gravat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</si>
</sst>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6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0" fillId="11" borderId="11" xfId="0" applyFill="1" applyBorder="1" applyAlignment="1">
      <alignment horizontal="center"/>
    </xf>
    <xf numFmtId="0" fontId="0" fillId="11" borderId="1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right"/>
    </xf>
    <xf numFmtId="0" fontId="1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12" borderId="13" xfId="0" applyFont="1" applyFill="1" applyBorder="1" applyAlignment="1">
      <alignment horizontal="center" vertical="center"/>
    </xf>
    <xf numFmtId="0" fontId="0" fillId="12" borderId="17" xfId="0" applyFont="1" applyFill="1" applyBorder="1" applyAlignment="1">
      <alignment horizontal="center" vertical="center"/>
    </xf>
    <xf numFmtId="0" fontId="0" fillId="12" borderId="12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14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NumberFormat="1"/>
    <xf numFmtId="14" fontId="0" fillId="0" borderId="14" xfId="0" applyNumberFormat="1" applyFont="1" applyBorder="1" applyAlignment="1">
      <alignment horizontal="center" vertical="center"/>
    </xf>
    <xf numFmtId="14" fontId="0" fillId="12" borderId="14" xfId="0" applyNumberFormat="1" applyFont="1" applyFill="1" applyBorder="1" applyAlignment="1">
      <alignment horizontal="center" vertical="center"/>
    </xf>
    <xf numFmtId="14" fontId="0" fillId="0" borderId="11" xfId="0" applyNumberFormat="1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2" fillId="8" borderId="15" xfId="0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1">
    <cellStyle name="Normal" xfId="0" builtinId="0"/>
  </cellStyles>
  <dxfs count="19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/>
        <vertical/>
        <horizontal/>
      </border>
    </dxf>
    <dxf>
      <border outline="0">
        <left style="thin">
          <color auto="1"/>
        </left>
        <top style="thin">
          <color auto="1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powerPivotData" Target="model/item.data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4417.817440740742" backgroundQuery="1" createdVersion="6" refreshedVersion="6" minRefreshableVersion="3" recordCount="0" supportSubquery="1" supportAdvancedDrill="1" xr:uid="{A7C914FB-57AA-4124-B6E7-CFC8A16A3EBC}">
  <cacheSource type="external" connectionId="1"/>
  <cacheFields count="6">
    <cacheField name="[Plage].[Date].[Date]" caption="Date" numFmtId="0" level="1">
      <sharedItems containsSemiMixedTypes="0" containsNonDate="0" containsDate="1" containsString="0" minDate="2021-01-01T00:00:00" maxDate="2021-01-11T00:00:00" count="5">
        <d v="2021-01-01T00:00:00"/>
        <d v="2021-01-04T00:00:00"/>
        <d v="2021-01-07T00:00:00"/>
        <d v="2021-01-09T00:00:00"/>
        <d v="2021-01-10T00:00:00"/>
      </sharedItems>
    </cacheField>
    <cacheField name="[Measures].[Somme de Qté gravats 1 total]" caption="Somme de Qté gravats 1 total" numFmtId="0" hierarchy="16" level="32767"/>
    <cacheField name="[Measures].[Somme de Qté gravats 2 total]" caption="Somme de Qté gravats 2 total" numFmtId="0" hierarchy="17" level="32767"/>
    <cacheField name="[Measures].[Total distinct de Immatriculation]" caption="Total distinct de Immatriculation" numFmtId="0" hierarchy="19" level="32767"/>
    <cacheField name="[Measures].[tr / jour gravat 1]" caption="tr / jour gravat 1" numFmtId="0" hierarchy="21" level="32767"/>
    <cacheField name="[Measures].[tr/j gravat 2]" caption="tr/j gravat 2" numFmtId="0" hierarchy="22" level="32767"/>
  </cacheFields>
  <cacheHierarchies count="25">
    <cacheHierarchy uniqueName="[Plage].[Date]" caption="Date" attribute="1" time="1" defaultMemberUniqueName="[Plage].[Date].[All]" allUniqueName="[Plage].[Date].[All]" dimensionUniqueName="[Plage]" displayFolder="" count="2" memberValueDatatype="7" unbalanced="0">
      <fieldsUsage count="2">
        <fieldUsage x="-1"/>
        <fieldUsage x="0"/>
      </fieldsUsage>
    </cacheHierarchy>
    <cacheHierarchy uniqueName="[Plage].[Nom]" caption="Nom" attribute="1" defaultMemberUniqueName="[Plage].[Nom].[All]" allUniqueName="[Plage].[Nom].[All]" dimensionUniqueName="[Plage]" displayFolder="" count="0" memberValueDatatype="130" unbalanced="0"/>
    <cacheHierarchy uniqueName="[Plage].[Immatriculation]" caption="Immatriculation" attribute="1" defaultMemberUniqueName="[Plage].[Immatriculation].[All]" allUniqueName="[Plage].[Immatriculation].[All]" dimensionUniqueName="[Plage]" displayFolder="" count="0" memberValueDatatype="130" unbalanced="0"/>
    <cacheHierarchy uniqueName="[Plage].[Ville de travail]" caption="Ville de travail" attribute="1" defaultMemberUniqueName="[Plage].[Ville de travail].[All]" allUniqueName="[Plage].[Ville de travail].[All]" dimensionUniqueName="[Plage]" displayFolder="" count="0" memberValueDatatype="130" unbalanced="0"/>
    <cacheHierarchy uniqueName="[Plage].[Qté gravats 1 Tr 1]" caption="Qté gravats 1 Tr 1" attribute="1" defaultMemberUniqueName="[Plage].[Qté gravats 1 Tr 1].[All]" allUniqueName="[Plage].[Qté gravats 1 Tr 1].[All]" dimensionUniqueName="[Plage]" displayFolder="" count="0" memberValueDatatype="20" unbalanced="0"/>
    <cacheHierarchy uniqueName="[Plage].[Qté gravats 1 Tr 2]" caption="Qté gravats 1 Tr 2" attribute="1" defaultMemberUniqueName="[Plage].[Qté gravats 1 Tr 2].[All]" allUniqueName="[Plage].[Qté gravats 1 Tr 2].[All]" dimensionUniqueName="[Plage]" displayFolder="" count="0" memberValueDatatype="20" unbalanced="0"/>
    <cacheHierarchy uniqueName="[Plage].[Qté gravats 1 Tr 3]" caption="Qté gravats 1 Tr 3" attribute="1" defaultMemberUniqueName="[Plage].[Qté gravats 1 Tr 3].[All]" allUniqueName="[Plage].[Qté gravats 1 Tr 3].[All]" dimensionUniqueName="[Plage]" displayFolder="" count="0" memberValueDatatype="20" unbalanced="0"/>
    <cacheHierarchy uniqueName="[Plage].[Qté gravats 1 Tr 4]" caption="Qté gravats 1 Tr 4" attribute="1" defaultMemberUniqueName="[Plage].[Qté gravats 1 Tr 4].[All]" allUniqueName="[Plage].[Qté gravats 1 Tr 4].[All]" dimensionUniqueName="[Plage]" displayFolder="" count="0" memberValueDatatype="20" unbalanced="0"/>
    <cacheHierarchy uniqueName="[Plage].[Qté gravats 1 Tr 5]" caption="Qté gravats 1 Tr 5" attribute="1" defaultMemberUniqueName="[Plage].[Qté gravats 1 Tr 5].[All]" allUniqueName="[Plage].[Qté gravats 1 Tr 5].[All]" dimensionUniqueName="[Plage]" displayFolder="" count="0" memberValueDatatype="130" unbalanced="0"/>
    <cacheHierarchy uniqueName="[Plage].[Qté gravats 1 total]" caption="Qté gravats 1 total" attribute="1" defaultMemberUniqueName="[Plage].[Qté gravats 1 total].[All]" allUniqueName="[Plage].[Qté gravats 1 total].[All]" dimensionUniqueName="[Plage]" displayFolder="" count="0" memberValueDatatype="20" unbalanced="0"/>
    <cacheHierarchy uniqueName="[Plage].[Qté gravats 2 Tr 1]" caption="Qté gravats 2 Tr 1" attribute="1" defaultMemberUniqueName="[Plage].[Qté gravats 2 Tr 1].[All]" allUniqueName="[Plage].[Qté gravats 2 Tr 1].[All]" dimensionUniqueName="[Plage]" displayFolder="" count="0" memberValueDatatype="20" unbalanced="0"/>
    <cacheHierarchy uniqueName="[Plage].[Qté gravats 2 Tr 2]" caption="Qté gravats 2 Tr 2" attribute="1" defaultMemberUniqueName="[Plage].[Qté gravats 2 Tr 2].[All]" allUniqueName="[Plage].[Qté gravats 2 Tr 2].[All]" dimensionUniqueName="[Plage]" displayFolder="" count="0" memberValueDatatype="20" unbalanced="0"/>
    <cacheHierarchy uniqueName="[Plage].[Qté gravats 2 Tr 3]" caption="Qté gravats 2 Tr 3" attribute="1" defaultMemberUniqueName="[Plage].[Qté gravats 2 Tr 3].[All]" allUniqueName="[Plage].[Qté gravats 2 Tr 3].[All]" dimensionUniqueName="[Plage]" displayFolder="" count="0" memberValueDatatype="20" unbalanced="0"/>
    <cacheHierarchy uniqueName="[Plage].[Qté gravats 2 Tr 4]" caption="Qté gravats 2 Tr 4" attribute="1" defaultMemberUniqueName="[Plage].[Qté gravats 2 Tr 4].[All]" allUniqueName="[Plage].[Qté gravats 2 Tr 4].[All]" dimensionUniqueName="[Plage]" displayFolder="" count="0" memberValueDatatype="130" unbalanced="0"/>
    <cacheHierarchy uniqueName="[Plage].[Qté gravats 2 Tr 5]" caption="Qté gravats 2 Tr 5" attribute="1" defaultMemberUniqueName="[Plage].[Qté gravats 2 Tr 5].[All]" allUniqueName="[Plage].[Qté gravats 2 Tr 5].[All]" dimensionUniqueName="[Plage]" displayFolder="" count="0" memberValueDatatype="130" unbalanced="0"/>
    <cacheHierarchy uniqueName="[Plage].[Qté gravats 2 total]" caption="Qté gravats 2 total" attribute="1" defaultMemberUniqueName="[Plage].[Qté gravats 2 total].[All]" allUniqueName="[Plage].[Qté gravats 2 total].[All]" dimensionUniqueName="[Plage]" displayFolder="" count="0" memberValueDatatype="20" unbalanced="0"/>
    <cacheHierarchy uniqueName="[Measures].[Somme de Qté gravats 1 total]" caption="Somme de Qté gravats 1 total" measure="1" displayFolder="" measureGroup="Plage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Somme de Qté gravats 2 total]" caption="Somme de Qté gravats 2 total" measure="1" displayFolder="" measureGroup="Plage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Immatriculation]" caption="Nombre de Immatriculation" measure="1" displayFolder="" measureGroup="Plage" count="0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Total distinct de Immatriculation]" caption="Total distinct de Immatriculation" measure="1" displayFolder="" measureGroup="Plage" count="0" oneField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Qté gravats 2 Tr 1]" caption="Somme de Qté gravats 2 Tr 1" measure="1" displayFolder="" measureGroup="Plage" count="0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tr / jour gravat 1]" caption="tr / jour gravat 1" measure="1" displayFolder="" measureGroup="Plage" count="0" oneField="1">
      <fieldsUsage count="1">
        <fieldUsage x="4"/>
      </fieldsUsage>
    </cacheHierarchy>
    <cacheHierarchy uniqueName="[Measures].[tr/j gravat 2]" caption="tr/j gravat 2" measure="1" displayFolder="" measureGroup="Plage" count="0" oneField="1">
      <fieldsUsage count="1">
        <fieldUsage x="5"/>
      </fieldsUsage>
    </cacheHierarchy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DF3B007-8481-4500-9352-E4B1644B73C5}" name="Tableau croisé dynamique3" cacheId="12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F9" firstHeaderRow="0" firstDataRow="1" firstDataCol="1"/>
  <pivotFields count="6">
    <pivotField axis="axisRow" allDrilled="1" subtotalTop="0" showAll="0" dataSourceSort="1" defaultSubtotal="0" defaultAttributeDrillState="1">
      <items count="5">
        <item x="0"/>
        <item x="1"/>
        <item x="2"/>
        <item x="3"/>
        <item x="4"/>
      </items>
    </pivotField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omme de Qté gravats 1 total" fld="1" baseField="0" baseItem="0"/>
    <dataField name="Somme de Qté gravats 2 total" fld="2" baseField="0" baseItem="0"/>
    <dataField name="NB de camion" fld="3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  <dataField name="tr/j gravat 1" fld="4" subtotal="count" baseField="0" baseItem="0"/>
    <dataField fld="5" subtotal="count" baseField="0" baseItem="0"/>
  </dataFields>
  <pivotHierarchies count="2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NB de camion"/>
    <pivotHierarchy dragToData="1"/>
    <pivotHierarchy dragToRow="0" dragToCol="0" dragToPage="0" dragToData="1" caption="tr/j gravat 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SAISIE!$A$1:$P$14">
        <x15:activeTabTopLevelEntity name="[Pla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0555B61-23A9-43F2-AD05-2BBCA034BB45}" name="Tableau3" displayName="Tableau3" ref="A1:P14" totalsRowShown="0" headerRowDxfId="0" dataDxfId="1" tableBorderDxfId="18">
  <autoFilter ref="A1:P14" xr:uid="{55237BAF-C71F-4A9F-BE8D-DF5A0A36595D}">
    <filterColumn colId="0">
      <filters>
        <dateGroupItem year="2021" month="1" day="1" dateTimeGrouping="day"/>
      </filters>
    </filterColumn>
  </autoFilter>
  <tableColumns count="16">
    <tableColumn id="1" xr3:uid="{0C772F2B-0438-4EF2-8090-20AEB65CBDB3}" name="Colonne1" dataDxfId="17"/>
    <tableColumn id="2" xr3:uid="{9779C0DD-E76B-4E5D-A91F-B60B89490226}" name="Nom" dataDxfId="16"/>
    <tableColumn id="3" xr3:uid="{824F33AC-E7BF-47F2-B78B-2687C6695649}" name="Immatriculation" dataDxfId="15"/>
    <tableColumn id="4" xr3:uid="{1256A7AD-2222-4CF3-95A2-FDDC7B392A5D}" name="Ville de travail" dataDxfId="14"/>
    <tableColumn id="5" xr3:uid="{EC0DA5CB-6909-472F-9CB0-7F79309F1E5E}" name="Qté gravats 1 Tr 1" dataDxfId="13"/>
    <tableColumn id="6" xr3:uid="{0DFE9F5E-37A8-4981-AA35-289CFA335746}" name="Qté gravats 1 Tr 2" dataDxfId="12"/>
    <tableColumn id="7" xr3:uid="{3B793172-4C8A-4322-9ECD-D0A2FE97288C}" name="Qté gravats 1 Tr 3" dataDxfId="11"/>
    <tableColumn id="8" xr3:uid="{8F40B3C5-098C-4125-94FC-BCB9C3B70227}" name="Qté gravats 1 Tr 4" dataDxfId="10"/>
    <tableColumn id="9" xr3:uid="{2417CB46-C28E-4E8D-9A4A-215E69A28B52}" name="Qté gravats 1 Tr 5" dataDxfId="9"/>
    <tableColumn id="10" xr3:uid="{5DE8D767-3089-462D-A90B-BD1C228F2E00}" name="Qté gravats 1 total" dataDxfId="8">
      <calculatedColumnFormula>SUM(E2:I2)</calculatedColumnFormula>
    </tableColumn>
    <tableColumn id="11" xr3:uid="{57916C6A-9C80-4E55-B05C-9D6F6A032DC8}" name="Qté gravats 2 Tr 1" dataDxfId="7"/>
    <tableColumn id="12" xr3:uid="{DA1C11BB-4FB9-4CC9-9080-AE8BDA9CAB5A}" name="Qté gravats 2 Tr 2" dataDxfId="6"/>
    <tableColumn id="13" xr3:uid="{4C179A2E-990C-4BFC-9DB1-22A522907E96}" name="Qté gravats 2 Tr 3" dataDxfId="5"/>
    <tableColumn id="14" xr3:uid="{4C95ABCF-F861-457E-93A4-2D2A13C9F19E}" name="Qté gravats 2 Tr 4" dataDxfId="4"/>
    <tableColumn id="15" xr3:uid="{830F4E8A-0044-495B-A297-49F647856F49}" name="Qté gravats 2 Tr 5" dataDxfId="3"/>
    <tableColumn id="16" xr3:uid="{6122E6EF-1C30-4B75-8595-9702FD42495B}" name="Qté gravats 2 total" dataDxfId="2">
      <calculatedColumnFormula>SUM(K2:O2)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146A7-53C5-473D-AC76-A48C969B9192}">
  <dimension ref="A3:F9"/>
  <sheetViews>
    <sheetView tabSelected="1" workbookViewId="0">
      <selection activeCell="E4" sqref="E4"/>
    </sheetView>
  </sheetViews>
  <sheetFormatPr baseColWidth="10" defaultRowHeight="12.75" x14ac:dyDescent="0.2"/>
  <cols>
    <col min="1" max="1" width="18.85546875" bestFit="1" customWidth="1"/>
    <col min="2" max="3" width="24.7109375" bestFit="1" customWidth="1"/>
    <col min="4" max="4" width="12.42578125" customWidth="1"/>
    <col min="5" max="5" width="14" bestFit="1" customWidth="1"/>
    <col min="6" max="6" width="10.42578125" bestFit="1" customWidth="1"/>
  </cols>
  <sheetData>
    <row r="3" spans="1:6" x14ac:dyDescent="0.2">
      <c r="A3" s="37" t="s">
        <v>37</v>
      </c>
      <c r="B3" t="s">
        <v>41</v>
      </c>
      <c r="C3" t="s">
        <v>42</v>
      </c>
      <c r="D3" t="s">
        <v>44</v>
      </c>
      <c r="E3" t="s">
        <v>45</v>
      </c>
      <c r="F3" t="s">
        <v>43</v>
      </c>
    </row>
    <row r="4" spans="1:6" x14ac:dyDescent="0.2">
      <c r="A4" s="38">
        <v>44197</v>
      </c>
      <c r="B4" s="42">
        <v>131</v>
      </c>
      <c r="C4" s="42">
        <v>142</v>
      </c>
      <c r="D4" s="42">
        <v>2</v>
      </c>
      <c r="E4" s="42">
        <v>6</v>
      </c>
      <c r="F4" s="42">
        <v>8</v>
      </c>
    </row>
    <row r="5" spans="1:6" x14ac:dyDescent="0.2">
      <c r="A5" s="38">
        <v>44200</v>
      </c>
      <c r="B5" s="42">
        <v>116</v>
      </c>
      <c r="C5" s="42">
        <v>197</v>
      </c>
      <c r="D5" s="42">
        <v>2</v>
      </c>
      <c r="E5" s="42">
        <v>5</v>
      </c>
      <c r="F5" s="42">
        <v>8</v>
      </c>
    </row>
    <row r="6" spans="1:6" x14ac:dyDescent="0.2">
      <c r="A6" s="38">
        <v>44203</v>
      </c>
      <c r="B6" s="42">
        <v>169</v>
      </c>
      <c r="C6" s="42">
        <v>107</v>
      </c>
      <c r="D6" s="42">
        <v>2</v>
      </c>
      <c r="E6" s="42">
        <v>6</v>
      </c>
      <c r="F6" s="42">
        <v>5</v>
      </c>
    </row>
    <row r="7" spans="1:6" x14ac:dyDescent="0.2">
      <c r="A7" s="38">
        <v>44205</v>
      </c>
      <c r="B7" s="42">
        <v>57</v>
      </c>
      <c r="C7" s="42">
        <v>88</v>
      </c>
      <c r="D7" s="42">
        <v>1</v>
      </c>
      <c r="E7" s="42">
        <v>3</v>
      </c>
      <c r="F7" s="42">
        <v>3</v>
      </c>
    </row>
    <row r="8" spans="1:6" x14ac:dyDescent="0.2">
      <c r="A8" s="38">
        <v>44206</v>
      </c>
      <c r="B8" s="42">
        <v>133</v>
      </c>
      <c r="C8" s="42">
        <v>179</v>
      </c>
      <c r="D8" s="42">
        <v>3</v>
      </c>
      <c r="E8" s="42">
        <v>6</v>
      </c>
      <c r="F8" s="42">
        <v>8</v>
      </c>
    </row>
    <row r="9" spans="1:6" x14ac:dyDescent="0.2">
      <c r="A9" s="39" t="s">
        <v>38</v>
      </c>
      <c r="B9" s="42">
        <v>606</v>
      </c>
      <c r="C9" s="42">
        <v>713</v>
      </c>
      <c r="D9" s="42">
        <v>4</v>
      </c>
      <c r="E9" s="42">
        <v>26</v>
      </c>
      <c r="F9" s="42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2"/>
  <sheetViews>
    <sheetView workbookViewId="0">
      <selection sqref="A1:P14"/>
    </sheetView>
  </sheetViews>
  <sheetFormatPr baseColWidth="10" defaultColWidth="11.5703125" defaultRowHeight="12.75" x14ac:dyDescent="0.2"/>
  <cols>
    <col min="1" max="1" width="11.5703125" style="1"/>
    <col min="2" max="2" width="20" style="1" customWidth="1"/>
    <col min="3" max="3" width="18.7109375" style="1" customWidth="1"/>
    <col min="4" max="4" width="20.5703125" style="1" customWidth="1"/>
    <col min="5" max="9" width="17" style="1" customWidth="1"/>
    <col min="10" max="10" width="17.7109375" style="1" customWidth="1"/>
    <col min="11" max="15" width="17" style="1" customWidth="1"/>
    <col min="16" max="16" width="17.7109375" style="1" customWidth="1"/>
    <col min="17" max="16384" width="11.5703125" style="1"/>
  </cols>
  <sheetData>
    <row r="1" spans="1:16" s="36" customFormat="1" x14ac:dyDescent="0.2">
      <c r="A1" s="46" t="s">
        <v>26</v>
      </c>
      <c r="B1" s="47" t="s">
        <v>0</v>
      </c>
      <c r="C1" s="48" t="s">
        <v>6</v>
      </c>
      <c r="D1" s="49" t="s">
        <v>1</v>
      </c>
      <c r="E1" s="50" t="s">
        <v>27</v>
      </c>
      <c r="F1" s="50" t="s">
        <v>28</v>
      </c>
      <c r="G1" s="50" t="s">
        <v>29</v>
      </c>
      <c r="H1" s="50" t="s">
        <v>30</v>
      </c>
      <c r="I1" s="50" t="s">
        <v>31</v>
      </c>
      <c r="J1" s="50" t="s">
        <v>39</v>
      </c>
      <c r="K1" s="51" t="s">
        <v>33</v>
      </c>
      <c r="L1" s="51" t="s">
        <v>32</v>
      </c>
      <c r="M1" s="51" t="s">
        <v>34</v>
      </c>
      <c r="N1" s="51" t="s">
        <v>35</v>
      </c>
      <c r="O1" s="51" t="s">
        <v>36</v>
      </c>
      <c r="P1" s="50" t="s">
        <v>40</v>
      </c>
    </row>
    <row r="2" spans="1:16" x14ac:dyDescent="0.2">
      <c r="A2" s="43">
        <v>44197</v>
      </c>
      <c r="B2" s="27" t="s">
        <v>3</v>
      </c>
      <c r="C2" s="27" t="s">
        <v>9</v>
      </c>
      <c r="D2" s="27" t="s">
        <v>13</v>
      </c>
      <c r="E2" s="27">
        <v>32</v>
      </c>
      <c r="F2" s="28">
        <v>31</v>
      </c>
      <c r="G2" s="28"/>
      <c r="H2" s="28"/>
      <c r="I2" s="28"/>
      <c r="J2" s="40">
        <f>SUM(E2:I2)</f>
        <v>63</v>
      </c>
      <c r="K2" s="27">
        <v>10</v>
      </c>
      <c r="L2" s="28">
        <v>12</v>
      </c>
      <c r="M2" s="28">
        <v>13</v>
      </c>
      <c r="N2" s="28"/>
      <c r="O2" s="29"/>
      <c r="P2" s="40">
        <f>SUM(K2:O2)</f>
        <v>35</v>
      </c>
    </row>
    <row r="3" spans="1:16" x14ac:dyDescent="0.2">
      <c r="A3" s="44">
        <v>44197</v>
      </c>
      <c r="B3" s="30" t="s">
        <v>4</v>
      </c>
      <c r="C3" s="30" t="s">
        <v>9</v>
      </c>
      <c r="D3" s="30" t="s">
        <v>14</v>
      </c>
      <c r="E3" s="30">
        <v>21</v>
      </c>
      <c r="F3" s="31">
        <v>23</v>
      </c>
      <c r="G3" s="31">
        <v>12</v>
      </c>
      <c r="H3" s="31"/>
      <c r="I3" s="31"/>
      <c r="J3" s="40">
        <f t="shared" ref="J3:J14" si="0">SUM(E3:I3)</f>
        <v>56</v>
      </c>
      <c r="K3" s="30">
        <v>10</v>
      </c>
      <c r="L3" s="31">
        <v>31</v>
      </c>
      <c r="M3" s="31">
        <v>25</v>
      </c>
      <c r="N3" s="31"/>
      <c r="O3" s="32"/>
      <c r="P3" s="40">
        <f t="shared" ref="P3:P14" si="1">SUM(K3:O3)</f>
        <v>66</v>
      </c>
    </row>
    <row r="4" spans="1:16" x14ac:dyDescent="0.2">
      <c r="A4" s="43">
        <v>44197</v>
      </c>
      <c r="B4" s="27" t="s">
        <v>5</v>
      </c>
      <c r="C4" s="27" t="s">
        <v>11</v>
      </c>
      <c r="D4" s="27" t="s">
        <v>15</v>
      </c>
      <c r="E4" s="27">
        <v>12</v>
      </c>
      <c r="F4" s="28"/>
      <c r="G4" s="28"/>
      <c r="H4" s="28"/>
      <c r="I4" s="28"/>
      <c r="J4" s="40">
        <f t="shared" si="0"/>
        <v>12</v>
      </c>
      <c r="K4" s="27">
        <v>20</v>
      </c>
      <c r="L4" s="28">
        <v>21</v>
      </c>
      <c r="M4" s="28"/>
      <c r="N4" s="28"/>
      <c r="O4" s="29"/>
      <c r="P4" s="40">
        <f t="shared" si="1"/>
        <v>41</v>
      </c>
    </row>
    <row r="5" spans="1:16" hidden="1" x14ac:dyDescent="0.2">
      <c r="A5" s="44">
        <v>44200</v>
      </c>
      <c r="B5" s="30" t="s">
        <v>7</v>
      </c>
      <c r="C5" s="30" t="s">
        <v>10</v>
      </c>
      <c r="D5" s="30" t="s">
        <v>13</v>
      </c>
      <c r="E5" s="30">
        <v>31</v>
      </c>
      <c r="F5" s="31"/>
      <c r="G5" s="31"/>
      <c r="H5" s="31"/>
      <c r="I5" s="31"/>
      <c r="J5" s="40">
        <f t="shared" si="0"/>
        <v>31</v>
      </c>
      <c r="K5" s="30">
        <v>23</v>
      </c>
      <c r="L5" s="31">
        <v>24</v>
      </c>
      <c r="M5" s="31">
        <v>26</v>
      </c>
      <c r="N5" s="31"/>
      <c r="O5" s="32"/>
      <c r="P5" s="40">
        <f t="shared" si="1"/>
        <v>73</v>
      </c>
    </row>
    <row r="6" spans="1:16" hidden="1" x14ac:dyDescent="0.2">
      <c r="A6" s="43">
        <v>44200</v>
      </c>
      <c r="B6" s="27" t="s">
        <v>8</v>
      </c>
      <c r="C6" s="27" t="s">
        <v>11</v>
      </c>
      <c r="D6" s="27" t="s">
        <v>15</v>
      </c>
      <c r="E6" s="27">
        <v>12</v>
      </c>
      <c r="F6" s="28">
        <v>25</v>
      </c>
      <c r="G6" s="28">
        <v>25</v>
      </c>
      <c r="H6" s="28"/>
      <c r="I6" s="28"/>
      <c r="J6" s="40">
        <f t="shared" si="0"/>
        <v>62</v>
      </c>
      <c r="K6" s="27">
        <v>25</v>
      </c>
      <c r="L6" s="28">
        <v>26</v>
      </c>
      <c r="M6" s="28">
        <v>32</v>
      </c>
      <c r="N6" s="28"/>
      <c r="O6" s="29"/>
      <c r="P6" s="40">
        <f t="shared" si="1"/>
        <v>83</v>
      </c>
    </row>
    <row r="7" spans="1:16" hidden="1" x14ac:dyDescent="0.2">
      <c r="A7" s="44">
        <v>44200</v>
      </c>
      <c r="B7" s="30" t="s">
        <v>4</v>
      </c>
      <c r="C7" s="30" t="s">
        <v>10</v>
      </c>
      <c r="D7" s="30" t="s">
        <v>16</v>
      </c>
      <c r="E7" s="30">
        <v>23</v>
      </c>
      <c r="F7" s="31"/>
      <c r="G7" s="31"/>
      <c r="H7" s="31"/>
      <c r="I7" s="31"/>
      <c r="J7" s="40">
        <f t="shared" si="0"/>
        <v>23</v>
      </c>
      <c r="K7" s="30">
        <v>10</v>
      </c>
      <c r="L7" s="31">
        <v>31</v>
      </c>
      <c r="M7" s="31"/>
      <c r="N7" s="31"/>
      <c r="O7" s="32"/>
      <c r="P7" s="40">
        <f t="shared" si="1"/>
        <v>41</v>
      </c>
    </row>
    <row r="8" spans="1:16" hidden="1" x14ac:dyDescent="0.2">
      <c r="A8" s="43">
        <v>44203</v>
      </c>
      <c r="B8" s="27" t="s">
        <v>5</v>
      </c>
      <c r="C8" s="27" t="s">
        <v>10</v>
      </c>
      <c r="D8" s="27" t="s">
        <v>17</v>
      </c>
      <c r="E8" s="27">
        <v>25</v>
      </c>
      <c r="F8" s="28">
        <v>26</v>
      </c>
      <c r="G8" s="28">
        <v>27</v>
      </c>
      <c r="H8" s="28">
        <v>28</v>
      </c>
      <c r="I8" s="28"/>
      <c r="J8" s="40">
        <f t="shared" si="0"/>
        <v>106</v>
      </c>
      <c r="K8" s="27">
        <v>20</v>
      </c>
      <c r="L8" s="28">
        <v>21</v>
      </c>
      <c r="M8" s="28"/>
      <c r="N8" s="28"/>
      <c r="O8" s="29"/>
      <c r="P8" s="40">
        <f t="shared" si="1"/>
        <v>41</v>
      </c>
    </row>
    <row r="9" spans="1:16" hidden="1" x14ac:dyDescent="0.2">
      <c r="A9" s="44">
        <v>44203</v>
      </c>
      <c r="B9" s="30" t="s">
        <v>3</v>
      </c>
      <c r="C9" s="30" t="s">
        <v>11</v>
      </c>
      <c r="D9" s="30" t="s">
        <v>17</v>
      </c>
      <c r="E9" s="30">
        <v>31</v>
      </c>
      <c r="F9" s="31">
        <v>32</v>
      </c>
      <c r="G9" s="31"/>
      <c r="H9" s="31"/>
      <c r="I9" s="31"/>
      <c r="J9" s="40">
        <f t="shared" si="0"/>
        <v>63</v>
      </c>
      <c r="K9" s="30">
        <v>25</v>
      </c>
      <c r="L9" s="31">
        <v>26</v>
      </c>
      <c r="M9" s="31">
        <v>15</v>
      </c>
      <c r="N9" s="31"/>
      <c r="O9" s="32"/>
      <c r="P9" s="40">
        <f t="shared" si="1"/>
        <v>66</v>
      </c>
    </row>
    <row r="10" spans="1:16" hidden="1" x14ac:dyDescent="0.2">
      <c r="A10" s="43">
        <v>44205</v>
      </c>
      <c r="B10" s="27" t="s">
        <v>4</v>
      </c>
      <c r="C10" s="27" t="s">
        <v>10</v>
      </c>
      <c r="D10" s="27" t="s">
        <v>16</v>
      </c>
      <c r="E10" s="27">
        <v>18</v>
      </c>
      <c r="F10" s="28">
        <v>19</v>
      </c>
      <c r="G10" s="28">
        <v>20</v>
      </c>
      <c r="H10" s="28"/>
      <c r="I10" s="28"/>
      <c r="J10" s="40">
        <f t="shared" si="0"/>
        <v>57</v>
      </c>
      <c r="K10" s="27">
        <v>31</v>
      </c>
      <c r="L10" s="28">
        <v>32</v>
      </c>
      <c r="M10" s="28">
        <v>25</v>
      </c>
      <c r="N10" s="28"/>
      <c r="O10" s="29"/>
      <c r="P10" s="40">
        <f t="shared" si="1"/>
        <v>88</v>
      </c>
    </row>
    <row r="11" spans="1:16" hidden="1" x14ac:dyDescent="0.2">
      <c r="A11" s="44">
        <v>44206</v>
      </c>
      <c r="B11" s="30" t="s">
        <v>7</v>
      </c>
      <c r="C11" s="30" t="s">
        <v>10</v>
      </c>
      <c r="D11" s="30" t="s">
        <v>16</v>
      </c>
      <c r="E11" s="30">
        <v>15</v>
      </c>
      <c r="F11" s="31"/>
      <c r="G11" s="31"/>
      <c r="H11" s="31"/>
      <c r="I11" s="31"/>
      <c r="J11" s="40">
        <f t="shared" si="0"/>
        <v>15</v>
      </c>
      <c r="K11" s="30">
        <v>32</v>
      </c>
      <c r="L11" s="31"/>
      <c r="M11" s="31"/>
      <c r="N11" s="31"/>
      <c r="O11" s="32"/>
      <c r="P11" s="40">
        <f t="shared" si="1"/>
        <v>32</v>
      </c>
    </row>
    <row r="12" spans="1:16" hidden="1" x14ac:dyDescent="0.2">
      <c r="A12" s="43">
        <v>44206</v>
      </c>
      <c r="B12" s="27" t="s">
        <v>8</v>
      </c>
      <c r="C12" s="27" t="s">
        <v>12</v>
      </c>
      <c r="D12" s="27" t="s">
        <v>13</v>
      </c>
      <c r="E12" s="27">
        <v>25</v>
      </c>
      <c r="F12" s="28"/>
      <c r="G12" s="28"/>
      <c r="H12" s="28"/>
      <c r="I12" s="28"/>
      <c r="J12" s="40">
        <f t="shared" si="0"/>
        <v>25</v>
      </c>
      <c r="K12" s="27">
        <v>19</v>
      </c>
      <c r="L12" s="28">
        <v>20</v>
      </c>
      <c r="M12" s="28"/>
      <c r="N12" s="28"/>
      <c r="O12" s="29"/>
      <c r="P12" s="40">
        <f t="shared" si="1"/>
        <v>39</v>
      </c>
    </row>
    <row r="13" spans="1:16" hidden="1" x14ac:dyDescent="0.2">
      <c r="A13" s="44">
        <v>44206</v>
      </c>
      <c r="B13" s="30" t="s">
        <v>4</v>
      </c>
      <c r="C13" s="30" t="s">
        <v>12</v>
      </c>
      <c r="D13" s="30" t="s">
        <v>13</v>
      </c>
      <c r="E13" s="30">
        <v>24</v>
      </c>
      <c r="F13" s="31"/>
      <c r="G13" s="31"/>
      <c r="H13" s="31"/>
      <c r="I13" s="31"/>
      <c r="J13" s="40">
        <f t="shared" si="0"/>
        <v>24</v>
      </c>
      <c r="K13" s="30">
        <v>18</v>
      </c>
      <c r="L13" s="31">
        <v>23</v>
      </c>
      <c r="M13" s="31"/>
      <c r="N13" s="31"/>
      <c r="O13" s="32"/>
      <c r="P13" s="40">
        <f t="shared" si="1"/>
        <v>41</v>
      </c>
    </row>
    <row r="14" spans="1:16" hidden="1" x14ac:dyDescent="0.2">
      <c r="A14" s="45">
        <v>44206</v>
      </c>
      <c r="B14" s="33" t="s">
        <v>3</v>
      </c>
      <c r="C14" s="33" t="s">
        <v>11</v>
      </c>
      <c r="D14" s="33" t="s">
        <v>14</v>
      </c>
      <c r="E14" s="33">
        <v>16</v>
      </c>
      <c r="F14" s="34">
        <v>21</v>
      </c>
      <c r="G14" s="34">
        <v>32</v>
      </c>
      <c r="H14" s="34"/>
      <c r="I14" s="34"/>
      <c r="J14" s="40">
        <f t="shared" si="0"/>
        <v>69</v>
      </c>
      <c r="K14" s="33">
        <v>32</v>
      </c>
      <c r="L14" s="34">
        <v>14</v>
      </c>
      <c r="M14" s="34">
        <v>21</v>
      </c>
      <c r="N14" s="34"/>
      <c r="O14" s="35"/>
      <c r="P14" s="40">
        <f t="shared" si="1"/>
        <v>67</v>
      </c>
    </row>
    <row r="15" spans="1:16" x14ac:dyDescent="0.2">
      <c r="A15" s="52"/>
      <c r="B15" s="53"/>
      <c r="C15" s="53"/>
      <c r="D15" s="53"/>
      <c r="E15" s="6"/>
      <c r="F15" s="7"/>
      <c r="G15" s="7"/>
      <c r="H15" s="7"/>
      <c r="I15" s="8"/>
      <c r="J15" s="54"/>
      <c r="K15" s="6"/>
      <c r="L15" s="7"/>
      <c r="M15" s="7"/>
      <c r="N15" s="7"/>
      <c r="O15" s="8"/>
      <c r="P15" s="54"/>
    </row>
    <row r="16" spans="1:16" x14ac:dyDescent="0.2">
      <c r="A16" s="12"/>
      <c r="B16" s="2"/>
      <c r="C16" s="2"/>
      <c r="D16" s="2"/>
      <c r="E16" s="3"/>
      <c r="F16" s="4"/>
      <c r="G16" s="4"/>
      <c r="H16" s="4"/>
      <c r="I16" s="5"/>
      <c r="J16" s="41"/>
      <c r="K16" s="3"/>
      <c r="L16" s="4"/>
      <c r="M16" s="4"/>
      <c r="N16" s="4"/>
      <c r="O16" s="5"/>
      <c r="P16" s="41"/>
    </row>
    <row r="17" spans="1:16" x14ac:dyDescent="0.2">
      <c r="A17" s="12"/>
      <c r="B17" s="2"/>
      <c r="C17" s="2"/>
      <c r="D17" s="2"/>
      <c r="E17" s="3"/>
      <c r="F17" s="4"/>
      <c r="G17" s="4"/>
      <c r="H17" s="4"/>
      <c r="I17" s="5"/>
      <c r="J17" s="41"/>
      <c r="K17" s="3"/>
      <c r="L17" s="4"/>
      <c r="M17" s="4"/>
      <c r="N17" s="4"/>
      <c r="O17" s="5"/>
      <c r="P17" s="41"/>
    </row>
    <row r="18" spans="1:16" x14ac:dyDescent="0.2">
      <c r="A18" s="12"/>
      <c r="B18" s="2"/>
      <c r="C18" s="2"/>
      <c r="D18" s="2"/>
      <c r="E18" s="3"/>
      <c r="F18" s="4"/>
      <c r="G18" s="4"/>
      <c r="H18" s="4"/>
      <c r="I18" s="5"/>
      <c r="J18" s="41"/>
      <c r="K18" s="3"/>
      <c r="L18" s="4"/>
      <c r="M18" s="4"/>
      <c r="N18" s="4"/>
      <c r="O18" s="5"/>
      <c r="P18" s="41"/>
    </row>
    <row r="19" spans="1:16" x14ac:dyDescent="0.2">
      <c r="A19" s="12"/>
      <c r="B19" s="2"/>
      <c r="C19" s="2"/>
      <c r="D19" s="2"/>
      <c r="E19" s="3"/>
      <c r="F19" s="4"/>
      <c r="G19" s="4"/>
      <c r="H19" s="4"/>
      <c r="I19" s="5"/>
      <c r="J19" s="41"/>
      <c r="K19" s="3"/>
      <c r="L19" s="4"/>
      <c r="M19" s="4"/>
      <c r="N19" s="4"/>
      <c r="O19" s="5"/>
      <c r="P19" s="41"/>
    </row>
    <row r="20" spans="1:16" x14ac:dyDescent="0.2">
      <c r="A20" s="12"/>
      <c r="B20" s="2"/>
      <c r="C20" s="2"/>
      <c r="D20" s="2"/>
      <c r="E20" s="3"/>
      <c r="F20" s="4"/>
      <c r="G20" s="4"/>
      <c r="H20" s="4"/>
      <c r="I20" s="5"/>
      <c r="J20" s="41"/>
      <c r="K20" s="3"/>
      <c r="L20" s="4"/>
      <c r="M20" s="4"/>
      <c r="N20" s="4"/>
      <c r="O20" s="5"/>
      <c r="P20" s="41"/>
    </row>
    <row r="21" spans="1:16" x14ac:dyDescent="0.2">
      <c r="A21" s="12"/>
      <c r="B21" s="2"/>
      <c r="C21" s="2"/>
      <c r="D21" s="2"/>
      <c r="E21" s="3"/>
      <c r="F21" s="4"/>
      <c r="G21" s="4"/>
      <c r="H21" s="4"/>
      <c r="I21" s="5"/>
      <c r="J21" s="41"/>
      <c r="K21" s="3"/>
      <c r="L21" s="4"/>
      <c r="M21" s="4"/>
      <c r="N21" s="4"/>
      <c r="O21" s="5"/>
      <c r="P21" s="41"/>
    </row>
    <row r="22" spans="1:16" x14ac:dyDescent="0.2">
      <c r="A22" s="12"/>
      <c r="B22" s="2"/>
      <c r="C22" s="2"/>
      <c r="D22" s="2"/>
      <c r="E22" s="3"/>
      <c r="F22" s="4"/>
      <c r="G22" s="4"/>
      <c r="H22" s="4"/>
      <c r="I22" s="5"/>
      <c r="J22" s="41"/>
      <c r="K22" s="3"/>
      <c r="L22" s="4"/>
      <c r="M22" s="4"/>
      <c r="N22" s="4"/>
      <c r="O22" s="5"/>
      <c r="P22" s="41"/>
    </row>
    <row r="23" spans="1:16" x14ac:dyDescent="0.2">
      <c r="A23" s="12"/>
      <c r="B23" s="2"/>
      <c r="C23" s="2"/>
      <c r="D23" s="2"/>
      <c r="E23" s="3"/>
      <c r="F23" s="4"/>
      <c r="G23" s="4"/>
      <c r="H23" s="4"/>
      <c r="I23" s="5"/>
      <c r="J23" s="41"/>
      <c r="K23" s="3"/>
      <c r="L23" s="4"/>
      <c r="M23" s="4"/>
      <c r="N23" s="4"/>
      <c r="O23" s="5"/>
      <c r="P23" s="41"/>
    </row>
    <row r="24" spans="1:16" x14ac:dyDescent="0.2">
      <c r="A24" s="12"/>
      <c r="B24" s="2"/>
      <c r="C24" s="2"/>
      <c r="D24" s="2"/>
      <c r="E24" s="3"/>
      <c r="F24" s="4"/>
      <c r="G24" s="4"/>
      <c r="H24" s="4"/>
      <c r="I24" s="5"/>
      <c r="J24" s="41"/>
      <c r="K24" s="3"/>
      <c r="L24" s="4"/>
      <c r="M24" s="4"/>
      <c r="N24" s="4"/>
      <c r="O24" s="5"/>
      <c r="P24" s="41"/>
    </row>
    <row r="25" spans="1:16" x14ac:dyDescent="0.2">
      <c r="A25" s="12"/>
      <c r="B25" s="2"/>
      <c r="C25" s="2"/>
      <c r="D25" s="2"/>
      <c r="E25" s="3"/>
      <c r="F25" s="4"/>
      <c r="G25" s="4"/>
      <c r="H25" s="4"/>
      <c r="I25" s="5"/>
      <c r="J25" s="41"/>
      <c r="K25" s="3"/>
      <c r="L25" s="4"/>
      <c r="M25" s="4"/>
      <c r="N25" s="4"/>
      <c r="O25" s="5"/>
      <c r="P25" s="41"/>
    </row>
    <row r="26" spans="1:16" x14ac:dyDescent="0.2">
      <c r="A26" s="12"/>
      <c r="B26" s="2"/>
      <c r="C26" s="2"/>
      <c r="D26" s="2"/>
      <c r="E26" s="3"/>
      <c r="F26" s="4"/>
      <c r="G26" s="4"/>
      <c r="H26" s="4"/>
      <c r="I26" s="5"/>
      <c r="J26" s="41"/>
      <c r="K26" s="3"/>
      <c r="L26" s="4"/>
      <c r="M26" s="4"/>
      <c r="N26" s="4"/>
      <c r="O26" s="5"/>
      <c r="P26" s="41"/>
    </row>
    <row r="27" spans="1:16" x14ac:dyDescent="0.2">
      <c r="A27" s="12"/>
      <c r="B27" s="2"/>
      <c r="C27" s="2"/>
      <c r="D27" s="2"/>
      <c r="E27" s="3"/>
      <c r="F27" s="4"/>
      <c r="G27" s="4"/>
      <c r="H27" s="4"/>
      <c r="I27" s="5"/>
      <c r="J27" s="41"/>
      <c r="K27" s="3"/>
      <c r="L27" s="4"/>
      <c r="M27" s="4"/>
      <c r="N27" s="4"/>
      <c r="O27" s="5"/>
      <c r="P27" s="41"/>
    </row>
    <row r="28" spans="1:16" x14ac:dyDescent="0.2">
      <c r="A28" s="12"/>
      <c r="B28" s="2"/>
      <c r="C28" s="2"/>
      <c r="D28" s="2"/>
      <c r="E28" s="3"/>
      <c r="F28" s="4"/>
      <c r="G28" s="4"/>
      <c r="H28" s="4"/>
      <c r="I28" s="5"/>
      <c r="J28" s="41"/>
      <c r="K28" s="3"/>
      <c r="L28" s="4"/>
      <c r="M28" s="4"/>
      <c r="N28" s="4"/>
      <c r="O28" s="5"/>
      <c r="P28" s="41"/>
    </row>
    <row r="29" spans="1:16" x14ac:dyDescent="0.2">
      <c r="A29" s="12"/>
      <c r="B29" s="2"/>
      <c r="C29" s="2"/>
      <c r="D29" s="2"/>
      <c r="E29" s="3"/>
      <c r="F29" s="4"/>
      <c r="G29" s="4"/>
      <c r="H29" s="4"/>
      <c r="I29" s="5"/>
      <c r="J29" s="41"/>
      <c r="K29" s="3"/>
      <c r="L29" s="4"/>
      <c r="M29" s="4"/>
      <c r="N29" s="4"/>
      <c r="O29" s="5"/>
      <c r="P29" s="41"/>
    </row>
    <row r="30" spans="1:16" x14ac:dyDescent="0.2">
      <c r="A30" s="12"/>
      <c r="B30" s="2"/>
      <c r="C30" s="2"/>
      <c r="D30" s="2"/>
      <c r="E30" s="3"/>
      <c r="F30" s="4"/>
      <c r="G30" s="4"/>
      <c r="H30" s="4"/>
      <c r="I30" s="5"/>
      <c r="J30" s="41"/>
      <c r="K30" s="3"/>
      <c r="L30" s="4"/>
      <c r="M30" s="4"/>
      <c r="N30" s="4"/>
      <c r="O30" s="5"/>
      <c r="P30" s="41"/>
    </row>
    <row r="31" spans="1:16" x14ac:dyDescent="0.2">
      <c r="A31" s="12"/>
      <c r="B31" s="2"/>
      <c r="C31" s="2"/>
      <c r="D31" s="2"/>
      <c r="E31" s="3"/>
      <c r="F31" s="4"/>
      <c r="G31" s="4"/>
      <c r="H31" s="4"/>
      <c r="I31" s="5"/>
      <c r="J31" s="41"/>
      <c r="K31" s="3"/>
      <c r="L31" s="4"/>
      <c r="M31" s="4"/>
      <c r="N31" s="4"/>
      <c r="O31" s="5"/>
      <c r="P31" s="41"/>
    </row>
    <row r="32" spans="1:16" x14ac:dyDescent="0.2">
      <c r="A32" s="12"/>
      <c r="B32" s="2"/>
      <c r="C32" s="2"/>
      <c r="D32" s="2"/>
      <c r="E32" s="3"/>
      <c r="F32" s="4"/>
      <c r="G32" s="4"/>
      <c r="H32" s="4"/>
      <c r="I32" s="5"/>
      <c r="J32" s="41"/>
      <c r="K32" s="3"/>
      <c r="L32" s="4"/>
      <c r="M32" s="4"/>
      <c r="N32" s="4"/>
      <c r="O32" s="5"/>
      <c r="P32" s="4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8"/>
  <sheetViews>
    <sheetView topLeftCell="A3" workbookViewId="0">
      <selection activeCell="E3" sqref="E3"/>
    </sheetView>
  </sheetViews>
  <sheetFormatPr baseColWidth="10" defaultRowHeight="12.75" x14ac:dyDescent="0.2"/>
  <cols>
    <col min="1" max="1" width="10.5703125" style="11" bestFit="1" customWidth="1"/>
    <col min="2" max="2" width="15.5703125" style="11" bestFit="1" customWidth="1"/>
    <col min="3" max="3" width="15.7109375" style="11" bestFit="1" customWidth="1"/>
    <col min="4" max="6" width="20.28515625" style="11" customWidth="1"/>
  </cols>
  <sheetData>
    <row r="1" spans="1:6" ht="13.9" customHeight="1" x14ac:dyDescent="0.2">
      <c r="A1" s="21" t="s">
        <v>2</v>
      </c>
      <c r="B1" s="22" t="s">
        <v>22</v>
      </c>
      <c r="C1" s="23" t="s">
        <v>23</v>
      </c>
      <c r="D1" s="24" t="s">
        <v>18</v>
      </c>
      <c r="E1" s="25" t="s">
        <v>24</v>
      </c>
      <c r="F1" s="26" t="s">
        <v>25</v>
      </c>
    </row>
    <row r="2" spans="1:6" ht="13.9" customHeight="1" x14ac:dyDescent="0.2">
      <c r="A2" s="21"/>
      <c r="B2" s="22"/>
      <c r="C2" s="23"/>
      <c r="D2" s="24"/>
      <c r="E2" s="25"/>
      <c r="F2" s="26"/>
    </row>
    <row r="3" spans="1:6" x14ac:dyDescent="0.2">
      <c r="A3" s="12">
        <v>44197</v>
      </c>
      <c r="B3" s="13"/>
      <c r="C3" s="15"/>
      <c r="D3" s="9">
        <f>SUMPRODUCT((SAISIE!B2:B32&lt;&gt;"")*(SAISIE!$A2:A32=A3))</f>
        <v>3</v>
      </c>
      <c r="E3" s="9"/>
      <c r="F3" s="9"/>
    </row>
    <row r="4" spans="1:6" x14ac:dyDescent="0.2">
      <c r="A4" s="12">
        <v>44198</v>
      </c>
      <c r="B4" s="14"/>
      <c r="C4" s="15"/>
      <c r="D4" s="9"/>
      <c r="E4" s="9"/>
      <c r="F4" s="9"/>
    </row>
    <row r="5" spans="1:6" x14ac:dyDescent="0.2">
      <c r="A5" s="12">
        <v>44199</v>
      </c>
      <c r="B5" s="14"/>
      <c r="C5" s="15"/>
      <c r="D5" s="9"/>
      <c r="E5" s="9"/>
      <c r="F5" s="9"/>
    </row>
    <row r="6" spans="1:6" x14ac:dyDescent="0.2">
      <c r="A6" s="12">
        <v>44200</v>
      </c>
      <c r="B6" s="14"/>
      <c r="C6" s="15"/>
      <c r="D6" s="9"/>
      <c r="E6" s="9"/>
      <c r="F6" s="9"/>
    </row>
    <row r="7" spans="1:6" x14ac:dyDescent="0.2">
      <c r="A7" s="12">
        <v>44201</v>
      </c>
      <c r="B7" s="14"/>
      <c r="C7" s="15"/>
      <c r="D7" s="9"/>
      <c r="E7" s="9"/>
      <c r="F7" s="9"/>
    </row>
    <row r="8" spans="1:6" x14ac:dyDescent="0.2">
      <c r="A8" s="12">
        <v>44202</v>
      </c>
      <c r="B8" s="14"/>
      <c r="C8" s="15"/>
      <c r="D8" s="9"/>
      <c r="E8" s="9"/>
      <c r="F8" s="9"/>
    </row>
    <row r="9" spans="1:6" x14ac:dyDescent="0.2">
      <c r="A9" s="12">
        <v>44203</v>
      </c>
      <c r="B9" s="14"/>
      <c r="C9" s="15"/>
      <c r="D9" s="9"/>
      <c r="E9" s="9"/>
      <c r="F9" s="9"/>
    </row>
    <row r="10" spans="1:6" x14ac:dyDescent="0.2">
      <c r="A10" s="12">
        <v>44204</v>
      </c>
      <c r="B10" s="14"/>
      <c r="C10" s="15"/>
      <c r="D10" s="9"/>
      <c r="E10" s="9"/>
      <c r="F10" s="9"/>
    </row>
    <row r="11" spans="1:6" x14ac:dyDescent="0.2">
      <c r="A11" s="12">
        <v>44205</v>
      </c>
      <c r="B11" s="14"/>
      <c r="C11" s="15"/>
      <c r="D11" s="9"/>
      <c r="E11" s="9"/>
      <c r="F11" s="9"/>
    </row>
    <row r="12" spans="1:6" x14ac:dyDescent="0.2">
      <c r="A12" s="12">
        <v>44206</v>
      </c>
      <c r="B12" s="14"/>
      <c r="C12" s="15"/>
      <c r="D12" s="9"/>
      <c r="E12" s="9"/>
      <c r="F12" s="9"/>
    </row>
    <row r="13" spans="1:6" x14ac:dyDescent="0.2">
      <c r="A13" s="12">
        <v>44207</v>
      </c>
      <c r="B13" s="14"/>
      <c r="C13" s="15"/>
      <c r="D13" s="9"/>
      <c r="E13" s="9"/>
      <c r="F13" s="9"/>
    </row>
    <row r="14" spans="1:6" x14ac:dyDescent="0.2">
      <c r="A14" s="12">
        <v>44208</v>
      </c>
      <c r="B14" s="14"/>
      <c r="C14" s="15"/>
      <c r="D14" s="9"/>
      <c r="E14" s="9"/>
      <c r="F14" s="9"/>
    </row>
    <row r="15" spans="1:6" x14ac:dyDescent="0.2">
      <c r="A15" s="12">
        <v>44209</v>
      </c>
      <c r="B15" s="14"/>
      <c r="C15" s="15"/>
      <c r="D15" s="9"/>
      <c r="E15" s="9"/>
      <c r="F15" s="9"/>
    </row>
    <row r="16" spans="1:6" x14ac:dyDescent="0.2">
      <c r="A16" s="12">
        <v>44210</v>
      </c>
      <c r="B16" s="14"/>
      <c r="C16" s="15"/>
      <c r="D16" s="9"/>
      <c r="E16" s="9"/>
      <c r="F16" s="9"/>
    </row>
    <row r="17" spans="1:6" x14ac:dyDescent="0.2">
      <c r="A17" s="12">
        <v>44211</v>
      </c>
      <c r="B17" s="14"/>
      <c r="C17" s="15"/>
      <c r="D17" s="9"/>
      <c r="E17" s="9"/>
      <c r="F17" s="9"/>
    </row>
    <row r="18" spans="1:6" x14ac:dyDescent="0.2">
      <c r="A18" s="12">
        <v>44212</v>
      </c>
      <c r="B18" s="14"/>
      <c r="C18" s="15"/>
      <c r="D18" s="9"/>
      <c r="E18" s="9"/>
      <c r="F18" s="9"/>
    </row>
    <row r="19" spans="1:6" x14ac:dyDescent="0.2">
      <c r="A19" s="12">
        <v>44213</v>
      </c>
      <c r="B19" s="14"/>
      <c r="C19" s="15"/>
      <c r="D19" s="9"/>
      <c r="E19" s="9"/>
      <c r="F19" s="9"/>
    </row>
    <row r="20" spans="1:6" x14ac:dyDescent="0.2">
      <c r="A20" s="12">
        <v>44214</v>
      </c>
      <c r="B20" s="14"/>
      <c r="C20" s="15"/>
      <c r="D20" s="9"/>
      <c r="E20" s="9"/>
      <c r="F20" s="9"/>
    </row>
    <row r="21" spans="1:6" x14ac:dyDescent="0.2">
      <c r="A21" s="12">
        <v>44215</v>
      </c>
      <c r="B21" s="14"/>
      <c r="C21" s="15"/>
      <c r="D21" s="9"/>
      <c r="E21" s="9"/>
      <c r="F21" s="9"/>
    </row>
    <row r="22" spans="1:6" x14ac:dyDescent="0.2">
      <c r="A22" s="12">
        <v>44216</v>
      </c>
      <c r="B22" s="14"/>
      <c r="C22" s="15"/>
      <c r="D22" s="9"/>
      <c r="E22" s="9"/>
      <c r="F22" s="9"/>
    </row>
    <row r="23" spans="1:6" x14ac:dyDescent="0.2">
      <c r="A23" s="12">
        <v>44217</v>
      </c>
      <c r="B23" s="14"/>
      <c r="C23" s="15"/>
      <c r="D23" s="9"/>
      <c r="E23" s="9"/>
      <c r="F23" s="9"/>
    </row>
    <row r="24" spans="1:6" x14ac:dyDescent="0.2">
      <c r="A24" s="12">
        <v>44218</v>
      </c>
      <c r="B24" s="14"/>
      <c r="C24" s="15"/>
      <c r="D24" s="9"/>
      <c r="E24" s="9"/>
      <c r="F24" s="9"/>
    </row>
    <row r="25" spans="1:6" x14ac:dyDescent="0.2">
      <c r="A25" s="12">
        <v>44219</v>
      </c>
      <c r="B25" s="14"/>
      <c r="C25" s="15"/>
      <c r="D25" s="9"/>
      <c r="E25" s="9"/>
      <c r="F25" s="9"/>
    </row>
    <row r="26" spans="1:6" x14ac:dyDescent="0.2">
      <c r="A26" s="12">
        <v>44220</v>
      </c>
      <c r="B26" s="14"/>
      <c r="C26" s="15"/>
      <c r="D26" s="9"/>
      <c r="E26" s="9"/>
      <c r="F26" s="9"/>
    </row>
    <row r="27" spans="1:6" x14ac:dyDescent="0.2">
      <c r="A27" s="12">
        <v>44221</v>
      </c>
      <c r="B27" s="14"/>
      <c r="C27" s="15"/>
      <c r="D27" s="9"/>
      <c r="E27" s="9"/>
      <c r="F27" s="9"/>
    </row>
    <row r="28" spans="1:6" x14ac:dyDescent="0.2">
      <c r="A28" s="12">
        <v>44222</v>
      </c>
      <c r="B28" s="14"/>
      <c r="C28" s="15"/>
      <c r="D28" s="9"/>
      <c r="E28" s="9"/>
      <c r="F28" s="9"/>
    </row>
    <row r="29" spans="1:6" x14ac:dyDescent="0.2">
      <c r="A29" s="12">
        <v>44223</v>
      </c>
      <c r="B29" s="14"/>
      <c r="C29" s="15"/>
      <c r="D29" s="9"/>
      <c r="E29" s="9"/>
      <c r="F29" s="9"/>
    </row>
    <row r="30" spans="1:6" x14ac:dyDescent="0.2">
      <c r="A30" s="12">
        <v>44224</v>
      </c>
      <c r="B30" s="14"/>
      <c r="C30" s="15"/>
      <c r="D30" s="9"/>
      <c r="E30" s="9"/>
      <c r="F30" s="9"/>
    </row>
    <row r="31" spans="1:6" x14ac:dyDescent="0.2">
      <c r="A31" s="12">
        <v>44225</v>
      </c>
      <c r="B31" s="14"/>
      <c r="C31" s="15"/>
      <c r="D31" s="9"/>
      <c r="E31" s="9"/>
      <c r="F31" s="9"/>
    </row>
    <row r="32" spans="1:6" x14ac:dyDescent="0.2">
      <c r="A32" s="12">
        <v>44226</v>
      </c>
      <c r="B32" s="14"/>
      <c r="C32" s="15"/>
      <c r="D32" s="9"/>
      <c r="E32" s="9"/>
      <c r="F32" s="9"/>
    </row>
    <row r="33" spans="1:6" x14ac:dyDescent="0.2">
      <c r="A33" s="12">
        <v>44227</v>
      </c>
      <c r="B33" s="14"/>
      <c r="C33" s="15"/>
      <c r="D33" s="9"/>
      <c r="E33" s="9"/>
      <c r="F33" s="9"/>
    </row>
    <row r="34" spans="1:6" x14ac:dyDescent="0.2">
      <c r="A34" s="10"/>
    </row>
    <row r="35" spans="1:6" x14ac:dyDescent="0.2">
      <c r="A35" s="19"/>
      <c r="B35" s="19"/>
    </row>
    <row r="36" spans="1:6" x14ac:dyDescent="0.2">
      <c r="A36" s="16" t="s">
        <v>19</v>
      </c>
      <c r="B36" s="17"/>
      <c r="C36" s="18"/>
    </row>
    <row r="37" spans="1:6" x14ac:dyDescent="0.2">
      <c r="A37" s="20" t="s">
        <v>21</v>
      </c>
      <c r="B37" s="20"/>
      <c r="C37" s="9">
        <f t="array" ref="C37">SUM(IF(SAISIE!C2:C32&lt;&gt;"",1/COUNTIF(SAISIE!C2:C32,SAISIE!C2:C32)))</f>
        <v>4</v>
      </c>
    </row>
    <row r="38" spans="1:6" x14ac:dyDescent="0.2">
      <c r="A38" s="20" t="s">
        <v>20</v>
      </c>
      <c r="B38" s="20"/>
      <c r="C38" s="9">
        <f t="array" ref="C38">SUM(IF(SAISIE!B2:B32&lt;&gt;"",1/COUNTIF(SAISIE!B2:B32,SAISIE!B2:B32)))</f>
        <v>4.9999999999999991</v>
      </c>
    </row>
  </sheetData>
  <mergeCells count="10">
    <mergeCell ref="D1:D2"/>
    <mergeCell ref="E1:E2"/>
    <mergeCell ref="F1:F2"/>
    <mergeCell ref="A36:C36"/>
    <mergeCell ref="A35:B35"/>
    <mergeCell ref="A37:B37"/>
    <mergeCell ref="A38:B38"/>
    <mergeCell ref="A1:A2"/>
    <mergeCell ref="B1:B2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 synthèse</vt:lpstr>
      <vt:lpstr>SAISIE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n.renault</dc:creator>
  <cp:lastModifiedBy>DjiDji</cp:lastModifiedBy>
  <dcterms:created xsi:type="dcterms:W3CDTF">2021-08-09T13:52:09Z</dcterms:created>
  <dcterms:modified xsi:type="dcterms:W3CDTF">2021-08-09T17:40:19Z</dcterms:modified>
</cp:coreProperties>
</file>