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942232D-F3AF-451E-9ABB-A5CB3CCCF6A8}" xr6:coauthVersionLast="46" xr6:coauthVersionMax="46" xr10:uidLastSave="{00000000-0000-0000-0000-000000000000}"/>
  <bookViews>
    <workbookView xWindow="-120" yWindow="-120" windowWidth="19440" windowHeight="15000" activeTab="1" xr2:uid="{00000000-000D-0000-FFFF-FFFF00000000}"/>
  </bookViews>
  <sheets>
    <sheet name="26-07 au 01-08" sheetId="1" r:id="rId1"/>
    <sheet name="02-08 au 08-08" sheetId="2" r:id="rId2"/>
  </sheets>
  <definedNames>
    <definedName name="jour_folio">MID(CELL("nomfichier",INDIRECT("$A$1")),LEN(CELL("nomfichier",INDIRECT("$A$1")))-13,2)*1</definedName>
    <definedName name="lundi">DATE(INDIRECT("$J$1"),mois_folio,jour_folio)</definedName>
    <definedName name="mois_folio">MID(CELL("nomfichier",INDIRECT("$A$1")),LEN(CELL("nomfichier",INDIRECT("$A$1")))-10,2)*1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2" l="1"/>
  <c r="C10" i="2"/>
  <c r="B10" i="2"/>
  <c r="J7" i="2"/>
  <c r="J4" i="2"/>
  <c r="C10" i="1"/>
  <c r="D10" i="1"/>
  <c r="B10" i="1"/>
  <c r="J7" i="1"/>
  <c r="J4" i="1"/>
  <c r="B1" i="1" a="1"/>
  <c r="B1" i="1" l="1"/>
  <c r="C1" i="1" l="1"/>
  <c r="B2" i="2" a="1"/>
  <c r="B2" i="1" a="1"/>
  <c r="B2" i="2" l="1"/>
  <c r="B1" i="2" s="1"/>
  <c r="B2" i="1"/>
  <c r="C2" i="1" s="1"/>
  <c r="D2" i="1" s="1"/>
  <c r="E2" i="1" s="1"/>
  <c r="F2" i="1" s="1"/>
  <c r="G2" i="1" s="1"/>
  <c r="C2" i="2"/>
  <c r="D2" i="2" s="1"/>
  <c r="E2" i="2" s="1"/>
  <c r="F2" i="2" s="1"/>
  <c r="G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<sst xmlns="http://schemas.openxmlformats.org/spreadsheetml/2006/main" count="63" uniqueCount="21">
  <si>
    <r>
      <rPr>
        <sz val="9"/>
        <rFont val="Arial"/>
      </rPr>
      <t>Heures</t>
    </r>
  </si>
  <si>
    <r>
      <rPr>
        <sz val="9"/>
        <rFont val="Arial"/>
      </rPr>
      <t>Nbre d'heures</t>
    </r>
  </si>
  <si>
    <r>
      <rPr>
        <sz val="9"/>
        <rFont val="Arial"/>
      </rPr>
      <t>PAUSE DEJEUNER</t>
    </r>
  </si>
  <si>
    <r>
      <rPr>
        <sz val="9"/>
        <rFont val="Arial"/>
      </rPr>
      <t>14:00 118:30</t>
    </r>
  </si>
  <si>
    <r>
      <rPr>
        <sz val="9"/>
        <rFont val="Arial"/>
      </rPr>
      <t>Total Heures</t>
    </r>
  </si>
  <si>
    <r>
      <rPr>
        <sz val="9"/>
        <rFont val="Arial"/>
      </rPr>
      <t>Emilie</t>
    </r>
  </si>
  <si>
    <r>
      <rPr>
        <sz val="9"/>
        <rFont val="Arial"/>
      </rPr>
      <t>Y-Lan</t>
    </r>
  </si>
  <si>
    <r>
      <rPr>
        <sz val="9"/>
        <rFont val="Arial"/>
      </rPr>
      <t>Y-lan</t>
    </r>
  </si>
  <si>
    <r>
      <rPr>
        <sz val="9"/>
        <rFont val="Arial"/>
      </rPr>
      <t>Marion</t>
    </r>
  </si>
  <si>
    <r>
      <rPr>
        <sz val="9"/>
        <rFont val="Arial"/>
      </rPr>
      <t>10:00 | 12:30</t>
    </r>
  </si>
  <si>
    <r>
      <rPr>
        <sz val="9"/>
        <rFont val="Arial"/>
      </rPr>
      <t>14:30 | 18:00</t>
    </r>
  </si>
  <si>
    <r>
      <rPr>
        <sz val="9"/>
        <rFont val="Arial"/>
      </rPr>
      <t>DIMANCHE</t>
    </r>
  </si>
  <si>
    <t>Emilie</t>
  </si>
  <si>
    <r>
      <rPr>
        <sz val="9"/>
        <color theme="1"/>
        <rFont val="Arial"/>
        <family val="2"/>
      </rPr>
      <t>9:30 | 12:30</t>
    </r>
  </si>
  <si>
    <r>
      <rPr>
        <sz val="9"/>
        <color theme="1"/>
        <rFont val="Arial"/>
        <family val="2"/>
      </rPr>
      <t>Emilie</t>
    </r>
  </si>
  <si>
    <r>
      <rPr>
        <sz val="9"/>
        <color theme="1"/>
        <rFont val="Arial"/>
        <family val="2"/>
      </rPr>
      <t>Y-Lan</t>
    </r>
  </si>
  <si>
    <r>
      <rPr>
        <sz val="9"/>
        <color theme="1"/>
        <rFont val="Arial"/>
        <family val="2"/>
      </rPr>
      <t>Marion</t>
    </r>
  </si>
  <si>
    <r>
      <rPr>
        <sz val="9"/>
        <color theme="1"/>
        <rFont val="Arial"/>
        <family val="2"/>
      </rPr>
      <t>Nbre d'heures</t>
    </r>
  </si>
  <si>
    <t>Heures</t>
  </si>
  <si>
    <t>Semaine :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</si>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</sst>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$-F800]dddd\,\ mmmm\ dd\,\ yyyy"/>
  </numFmts>
  <fonts count="8" x14ac:knownFonts="1">
    <font>
      <sz val="10"/>
      <name val="Arial"/>
    </font>
    <font>
      <sz val="10"/>
      <name val="Arial"/>
    </font>
    <font>
      <sz val="17"/>
      <name val="Calibri"/>
    </font>
    <font>
      <sz val="9"/>
      <name val="Arial"/>
    </font>
    <font>
      <sz val="15"/>
      <name val="Cambria"/>
    </font>
    <font>
      <sz val="9"/>
      <color theme="1"/>
      <name val="Arial"/>
      <family val="2"/>
    </font>
    <font>
      <b/>
      <sz val="9"/>
      <name val="Arial"/>
      <family val="2"/>
    </font>
    <font>
      <sz val="17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/>
      <diagonal/>
    </border>
    <border>
      <left style="thin">
        <color theme="4" tint="0.3999755851924192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1" fillId="0" borderId="11" xfId="0" applyFont="1" applyBorder="1" applyAlignment="1">
      <alignment horizontal="left" vertical="top" indent="2"/>
    </xf>
    <xf numFmtId="0" fontId="1" fillId="0" borderId="12" xfId="0" applyFont="1" applyBorder="1" applyAlignment="1">
      <alignment horizontal="left" vertical="top"/>
    </xf>
    <xf numFmtId="0" fontId="1" fillId="0" borderId="13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1" fillId="0" borderId="11" xfId="0" applyFont="1" applyBorder="1" applyAlignment="1">
      <alignment horizontal="left" vertical="top" indent="2"/>
    </xf>
    <xf numFmtId="0" fontId="1" fillId="0" borderId="12" xfId="0" applyFont="1" applyBorder="1" applyAlignment="1">
      <alignment horizontal="left" vertical="top"/>
    </xf>
    <xf numFmtId="0" fontId="1" fillId="0" borderId="18" xfId="0" applyFont="1" applyBorder="1" applyAlignment="1">
      <alignment horizontal="left" vertical="top" indent="3"/>
    </xf>
    <xf numFmtId="164" fontId="3" fillId="0" borderId="3" xfId="0" applyNumberFormat="1" applyFont="1" applyBorder="1" applyAlignment="1">
      <alignment horizontal="center" vertical="center"/>
    </xf>
    <xf numFmtId="20" fontId="3" fillId="0" borderId="3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left" vertical="center"/>
    </xf>
    <xf numFmtId="164" fontId="5" fillId="0" borderId="19" xfId="0" applyNumberFormat="1" applyFont="1" applyBorder="1" applyAlignment="1">
      <alignment horizontal="center" vertical="center"/>
    </xf>
    <xf numFmtId="164" fontId="5" fillId="0" borderId="17" xfId="0" applyNumberFormat="1" applyFont="1" applyBorder="1" applyAlignment="1">
      <alignment horizontal="center" vertical="center"/>
    </xf>
    <xf numFmtId="0" fontId="5" fillId="0" borderId="22" xfId="0" applyFont="1" applyFill="1" applyBorder="1" applyAlignment="1">
      <alignment horizontal="left" vertical="center"/>
    </xf>
    <xf numFmtId="0" fontId="5" fillId="0" borderId="21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14" fontId="0" fillId="0" borderId="0" xfId="0" applyNumberFormat="1"/>
    <xf numFmtId="0" fontId="7" fillId="0" borderId="1" xfId="0" applyFont="1" applyBorder="1" applyAlignment="1"/>
    <xf numFmtId="0" fontId="2" fillId="0" borderId="1" xfId="0" applyFont="1" applyBorder="1" applyAlignment="1"/>
    <xf numFmtId="0" fontId="2" fillId="2" borderId="1" xfId="0" applyFont="1" applyFill="1" applyBorder="1" applyAlignment="1">
      <alignment horizontal="center"/>
    </xf>
    <xf numFmtId="0" fontId="2" fillId="3" borderId="2" xfId="0" applyFont="1" applyFill="1" applyBorder="1" applyAlignment="1"/>
    <xf numFmtId="165" fontId="6" fillId="0" borderId="2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3" fillId="0" borderId="7" xfId="0" applyFont="1" applyBorder="1" applyAlignment="1">
      <alignment horizontal="left" vertical="center" indent="15"/>
    </xf>
    <xf numFmtId="0" fontId="1" fillId="0" borderId="8" xfId="0" applyFont="1" applyBorder="1" applyAlignment="1">
      <alignment horizontal="left" vertical="top"/>
    </xf>
    <xf numFmtId="0" fontId="1" fillId="0" borderId="9" xfId="0" applyFont="1" applyBorder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1" fillId="0" borderId="10" xfId="0" applyFont="1" applyBorder="1" applyAlignment="1">
      <alignment horizontal="left" vertical="top" indent="2"/>
    </xf>
    <xf numFmtId="0" fontId="1" fillId="0" borderId="11" xfId="0" applyFont="1" applyBorder="1" applyAlignment="1">
      <alignment horizontal="left" vertical="top" indent="2"/>
    </xf>
    <xf numFmtId="0" fontId="1" fillId="0" borderId="14" xfId="0" applyFont="1" applyBorder="1" applyAlignment="1">
      <alignment horizontal="left" vertical="top" indent="1"/>
    </xf>
    <xf numFmtId="0" fontId="1" fillId="0" borderId="15" xfId="0" applyFont="1" applyBorder="1" applyAlignment="1">
      <alignment horizontal="left" vertical="top" indent="1"/>
    </xf>
    <xf numFmtId="0" fontId="1" fillId="0" borderId="18" xfId="0" applyFont="1" applyBorder="1" applyAlignment="1">
      <alignment horizontal="left" vertical="top"/>
    </xf>
    <xf numFmtId="0" fontId="1" fillId="0" borderId="12" xfId="0" applyFon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8</xdr:row>
      <xdr:rowOff>171449</xdr:rowOff>
    </xdr:from>
    <xdr:to>
      <xdr:col>10</xdr:col>
      <xdr:colOff>466725</xdr:colOff>
      <xdr:row>11</xdr:row>
      <xdr:rowOff>152399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36B0EC02-BECA-4940-A890-BB79CF1A3A44}"/>
            </a:ext>
          </a:extLst>
        </xdr:cNvPr>
        <xdr:cNvSpPr txBox="1"/>
      </xdr:nvSpPr>
      <xdr:spPr>
        <a:xfrm>
          <a:off x="7191375" y="1657349"/>
          <a:ext cx="2447925" cy="581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horaires sont bons ?</a:t>
          </a:r>
        </a:p>
        <a:p>
          <a:r>
            <a:rPr lang="fr-FR" sz="1100"/>
            <a:t>Ils font des heures supplémentaires ?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9525</xdr:colOff>
      <xdr:row>8</xdr:row>
      <xdr:rowOff>171449</xdr:rowOff>
    </xdr:from>
    <xdr:to>
      <xdr:col>10</xdr:col>
      <xdr:colOff>466725</xdr:colOff>
      <xdr:row>11</xdr:row>
      <xdr:rowOff>152399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8B4D592-BCBA-48BD-AFB2-20660C786EF0}"/>
            </a:ext>
          </a:extLst>
        </xdr:cNvPr>
        <xdr:cNvSpPr txBox="1"/>
      </xdr:nvSpPr>
      <xdr:spPr>
        <a:xfrm>
          <a:off x="11553825" y="1657349"/>
          <a:ext cx="2447925" cy="552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horaires sont bons ?</a:t>
          </a:r>
        </a:p>
        <a:p>
          <a:r>
            <a:rPr lang="fr-FR" sz="1100"/>
            <a:t>Ils font des heures supplémentaires ?</a:t>
          </a:r>
        </a:p>
      </xdr:txBody>
    </xdr:sp>
    <xdr:clientData/>
  </xdr:twoCellAnchor>
  <xdr:twoCellAnchor>
    <xdr:from>
      <xdr:col>2</xdr:col>
      <xdr:colOff>0</xdr:colOff>
      <xdr:row>13</xdr:row>
      <xdr:rowOff>142875</xdr:rowOff>
    </xdr:from>
    <xdr:to>
      <xdr:col>4</xdr:col>
      <xdr:colOff>1009650</xdr:colOff>
      <xdr:row>18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7F5B5CD-B6B9-408D-80C9-AD91015872AA}"/>
            </a:ext>
          </a:extLst>
        </xdr:cNvPr>
        <xdr:cNvSpPr txBox="1"/>
      </xdr:nvSpPr>
      <xdr:spPr>
        <a:xfrm>
          <a:off x="2476500" y="2543175"/>
          <a:ext cx="4438650" cy="752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te fais une feuille vierge avec seulement l'année (en J1)</a:t>
          </a:r>
        </a:p>
        <a:p>
          <a:r>
            <a:rPr lang="fr-FR" sz="1100"/>
            <a:t>tu dupliques  ta feuille et tu la nommes</a:t>
          </a:r>
          <a:r>
            <a:rPr lang="fr-FR" sz="1100" baseline="0"/>
            <a:t> -suivant ta syntaxe-</a:t>
          </a:r>
        </a:p>
        <a:p>
          <a:r>
            <a:rPr lang="fr-FR" sz="1100" baseline="0"/>
            <a:t>les dates de ta feuille se mettent a jour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workbookViewId="0">
      <selection activeCell="G14" sqref="G14"/>
    </sheetView>
  </sheetViews>
  <sheetFormatPr baseColWidth="10" defaultRowHeight="12.75" x14ac:dyDescent="0.2"/>
  <cols>
    <col min="1" max="1" width="16.5703125"/>
    <col min="2" max="7" width="25.7109375" customWidth="1"/>
    <col min="8" max="8" width="2.28515625"/>
    <col min="9" max="9" width="15"/>
    <col min="10" max="10" width="14.85546875"/>
  </cols>
  <sheetData>
    <row r="1" spans="1:10" ht="23.25" thickBot="1" x14ac:dyDescent="0.4">
      <c r="A1" s="26" t="s">
        <v>19</v>
      </c>
      <c r="B1" s="28" t="e" cm="1">
        <f t="array" ref="B1">_xlfn.ISOWEEKNUM(date_folio)</f>
        <v>#NAME?</v>
      </c>
      <c r="C1" s="31" t="e">
        <f>"Du "&amp;TEXT(DATE($J$1,1,1)+(($B$1-1)*7)+(7-WEEKDAY(DATE($J$1,1,1),2))+1,"jj/mm/aaa")&amp;"  au  " &amp;TEXT(DATE($J$1,1,1)+(($B$1-1)*7)+(7-WEEKDAY(DATE($J$1,1,1),2))+1+6,"jj/mm/aaa")</f>
        <v>#NAME?</v>
      </c>
      <c r="D1" s="31"/>
      <c r="E1" s="31"/>
      <c r="F1" s="31"/>
      <c r="G1" s="31"/>
      <c r="H1" s="27"/>
      <c r="I1" s="26" t="s">
        <v>20</v>
      </c>
      <c r="J1" s="29">
        <v>2021</v>
      </c>
    </row>
    <row r="2" spans="1:10" ht="13.5" thickBot="1" x14ac:dyDescent="0.25">
      <c r="A2" s="24" t="s">
        <v>18</v>
      </c>
      <c r="B2" s="30" cm="1">
        <f t="array" aca="1" ref="B2" ca="1">lundi</f>
        <v>44403</v>
      </c>
      <c r="C2" s="30">
        <f ca="1">B2+1</f>
        <v>44404</v>
      </c>
      <c r="D2" s="30">
        <f t="shared" ref="D2:G2" ca="1" si="0">C2+1</f>
        <v>44405</v>
      </c>
      <c r="E2" s="30">
        <f t="shared" ca="1" si="0"/>
        <v>44406</v>
      </c>
      <c r="F2" s="30">
        <f t="shared" ca="1" si="0"/>
        <v>44407</v>
      </c>
      <c r="G2" s="30">
        <f t="shared" ca="1" si="0"/>
        <v>44408</v>
      </c>
      <c r="H2" s="2"/>
      <c r="I2" s="1" t="s">
        <v>0</v>
      </c>
      <c r="J2" s="1" t="s">
        <v>11</v>
      </c>
    </row>
    <row r="3" spans="1:10" ht="13.5" thickBot="1" x14ac:dyDescent="0.25">
      <c r="A3" s="21" t="s">
        <v>13</v>
      </c>
      <c r="B3" s="22" t="s">
        <v>14</v>
      </c>
      <c r="C3" s="22" t="s">
        <v>15</v>
      </c>
      <c r="D3" s="22" t="s">
        <v>16</v>
      </c>
      <c r="E3" s="22" t="s">
        <v>15</v>
      </c>
      <c r="F3" s="22" t="s">
        <v>15</v>
      </c>
      <c r="G3" s="23" t="s">
        <v>16</v>
      </c>
      <c r="H3" s="2"/>
      <c r="I3" s="1" t="s">
        <v>9</v>
      </c>
      <c r="J3" s="1" t="s">
        <v>12</v>
      </c>
    </row>
    <row r="4" spans="1:10" ht="13.5" thickBot="1" x14ac:dyDescent="0.25">
      <c r="A4" s="18" t="s">
        <v>17</v>
      </c>
      <c r="B4" s="19">
        <v>0.125</v>
      </c>
      <c r="C4" s="19">
        <v>0.125</v>
      </c>
      <c r="D4" s="19">
        <v>0.125</v>
      </c>
      <c r="E4" s="19">
        <v>0.125</v>
      </c>
      <c r="F4" s="19">
        <v>0.125</v>
      </c>
      <c r="G4" s="20">
        <v>0.125</v>
      </c>
      <c r="H4" s="4"/>
      <c r="I4" s="1" t="s">
        <v>1</v>
      </c>
      <c r="J4" s="15">
        <f>SUMIF(B3:G3,J3,B4:G4)</f>
        <v>0.125</v>
      </c>
    </row>
    <row r="5" spans="1:10" ht="13.5" thickBot="1" x14ac:dyDescent="0.25">
      <c r="A5" s="32" t="s">
        <v>2</v>
      </c>
      <c r="B5" s="32"/>
      <c r="C5" s="32"/>
      <c r="D5" s="32"/>
      <c r="E5" s="32"/>
      <c r="F5" s="32"/>
      <c r="G5" s="32"/>
      <c r="H5" s="32"/>
      <c r="I5" s="33"/>
      <c r="J5" s="34"/>
    </row>
    <row r="6" spans="1:10" x14ac:dyDescent="0.2">
      <c r="A6" s="3" t="s">
        <v>3</v>
      </c>
      <c r="B6" s="1" t="s">
        <v>5</v>
      </c>
      <c r="C6" s="1" t="s">
        <v>6</v>
      </c>
      <c r="D6" s="1" t="s">
        <v>5</v>
      </c>
      <c r="E6" s="1" t="s">
        <v>6</v>
      </c>
      <c r="F6" s="1" t="s">
        <v>6</v>
      </c>
      <c r="G6" s="1" t="s">
        <v>8</v>
      </c>
      <c r="H6" s="2"/>
      <c r="I6" s="1" t="s">
        <v>10</v>
      </c>
      <c r="J6" s="1" t="s">
        <v>12</v>
      </c>
    </row>
    <row r="7" spans="1:10" ht="13.5" thickBot="1" x14ac:dyDescent="0.25">
      <c r="A7" s="3" t="s">
        <v>1</v>
      </c>
      <c r="B7" s="16">
        <v>0.1875</v>
      </c>
      <c r="C7" s="16">
        <v>0.1875</v>
      </c>
      <c r="D7" s="16">
        <v>0.1875</v>
      </c>
      <c r="E7" s="16">
        <v>0.1875</v>
      </c>
      <c r="F7" s="16">
        <v>0.1875</v>
      </c>
      <c r="G7" s="16">
        <v>0.1875</v>
      </c>
      <c r="H7" s="2"/>
      <c r="I7" s="1" t="s">
        <v>1</v>
      </c>
      <c r="J7" s="15">
        <f>SUMIF(B6:G6,J6,B7:G7)</f>
        <v>0.375</v>
      </c>
    </row>
    <row r="8" spans="1:10" ht="13.5" thickBot="1" x14ac:dyDescent="0.25">
      <c r="A8" s="33"/>
      <c r="B8" s="33"/>
      <c r="C8" s="33"/>
      <c r="D8" s="33"/>
      <c r="E8" s="35"/>
      <c r="F8" s="36"/>
      <c r="G8" s="6"/>
      <c r="H8" s="8"/>
      <c r="I8" s="9"/>
      <c r="J8" s="38"/>
    </row>
    <row r="9" spans="1:10" ht="13.5" thickBot="1" x14ac:dyDescent="0.25">
      <c r="A9" s="3" t="s">
        <v>4</v>
      </c>
      <c r="B9" s="1" t="s">
        <v>5</v>
      </c>
      <c r="C9" s="1" t="s">
        <v>7</v>
      </c>
      <c r="D9" s="1" t="s">
        <v>8</v>
      </c>
      <c r="E9" s="14"/>
      <c r="F9" s="37"/>
      <c r="G9" s="7"/>
      <c r="H9" s="8"/>
      <c r="I9" s="8"/>
      <c r="J9" s="39"/>
    </row>
    <row r="10" spans="1:10" ht="18.75" x14ac:dyDescent="0.2">
      <c r="A10" s="5"/>
      <c r="B10" s="17">
        <f>SUMIF($B$3:$G$3,B$9,$B$4:$G$4)+SUMIF($B$6:$G$6,B$9,B7:G7)</f>
        <v>0.5</v>
      </c>
      <c r="C10" s="17">
        <f t="shared" ref="C10:D10" si="1">SUMIF($B$3:$G$3,C$9,$B$4:$G$4)+SUMIF($B$6:$G$6,C$9,C7:H7)</f>
        <v>0.9375</v>
      </c>
      <c r="D10" s="17">
        <f t="shared" si="1"/>
        <v>0.25</v>
      </c>
      <c r="E10" s="40"/>
      <c r="F10" s="41"/>
      <c r="G10" s="7"/>
      <c r="H10" s="8"/>
      <c r="I10" s="8"/>
      <c r="J10" s="39"/>
    </row>
    <row r="17" spans="3:4" x14ac:dyDescent="0.2">
      <c r="C17" s="25"/>
      <c r="D17" s="25"/>
    </row>
    <row r="24" spans="3:4" x14ac:dyDescent="0.2">
      <c r="D24" s="25"/>
    </row>
  </sheetData>
  <mergeCells count="7">
    <mergeCell ref="C1:G1"/>
    <mergeCell ref="A5:H5"/>
    <mergeCell ref="I5:J5"/>
    <mergeCell ref="A8:E8"/>
    <mergeCell ref="F8:F9"/>
    <mergeCell ref="J8:J10"/>
    <mergeCell ref="E10:F10"/>
  </mergeCells>
  <dataValidations count="1">
    <dataValidation type="list" allowBlank="1" showInputMessage="1" showErrorMessage="1" sqref="J3 J6" xr:uid="{ECD88FE5-6CAB-4232-944C-A3B4C3B90718}">
      <formula1>$B3:$G3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AA4AA0-BE1B-4E7A-9AF1-667353EB1C0B}">
  <dimension ref="A1:J24"/>
  <sheetViews>
    <sheetView tabSelected="1" topLeftCell="B1" workbookViewId="0">
      <selection activeCell="F26" sqref="F26"/>
    </sheetView>
  </sheetViews>
  <sheetFormatPr baseColWidth="10" defaultRowHeight="12.75" x14ac:dyDescent="0.2"/>
  <cols>
    <col min="2" max="7" width="25.7109375" customWidth="1"/>
  </cols>
  <sheetData>
    <row r="1" spans="1:10" ht="23.25" thickBot="1" x14ac:dyDescent="0.4">
      <c r="A1" s="26"/>
      <c r="B1" s="31" t="str">
        <f ca="1">"Du "&amp;TEXT($B$2,"jj/mm/aaa")&amp;"  au  " &amp;TEXT($B$2+6,"jj/mm/aaa")</f>
        <v>Du 02/08/2021  au  08/08/2021</v>
      </c>
      <c r="C1" s="31"/>
      <c r="D1" s="31"/>
      <c r="E1" s="31"/>
      <c r="F1" s="31"/>
      <c r="G1" s="31"/>
      <c r="H1" s="27"/>
      <c r="I1" s="26" t="s">
        <v>20</v>
      </c>
      <c r="J1" s="29">
        <v>2021</v>
      </c>
    </row>
    <row r="2" spans="1:10" ht="13.5" thickBot="1" x14ac:dyDescent="0.25">
      <c r="A2" s="24" t="s">
        <v>18</v>
      </c>
      <c r="B2" s="30" cm="1">
        <f t="array" aca="1" ref="B2" ca="1">lundi</f>
        <v>44410</v>
      </c>
      <c r="C2" s="30">
        <f ca="1">B2+1</f>
        <v>44411</v>
      </c>
      <c r="D2" s="30">
        <f t="shared" ref="D2:G2" ca="1" si="0">C2+1</f>
        <v>44412</v>
      </c>
      <c r="E2" s="30">
        <f t="shared" ca="1" si="0"/>
        <v>44413</v>
      </c>
      <c r="F2" s="30">
        <f t="shared" ca="1" si="0"/>
        <v>44414</v>
      </c>
      <c r="G2" s="30">
        <f t="shared" ca="1" si="0"/>
        <v>44415</v>
      </c>
      <c r="H2" s="2"/>
      <c r="I2" s="1" t="s">
        <v>0</v>
      </c>
      <c r="J2" s="1" t="s">
        <v>11</v>
      </c>
    </row>
    <row r="3" spans="1:10" ht="13.5" thickBot="1" x14ac:dyDescent="0.25">
      <c r="A3" s="21" t="s">
        <v>13</v>
      </c>
      <c r="B3" s="22" t="s">
        <v>14</v>
      </c>
      <c r="C3" s="22" t="s">
        <v>15</v>
      </c>
      <c r="D3" s="22" t="s">
        <v>16</v>
      </c>
      <c r="E3" s="22" t="s">
        <v>15</v>
      </c>
      <c r="F3" s="22" t="s">
        <v>15</v>
      </c>
      <c r="G3" s="23" t="s">
        <v>16</v>
      </c>
      <c r="H3" s="2"/>
      <c r="I3" s="1" t="s">
        <v>9</v>
      </c>
      <c r="J3" s="1" t="s">
        <v>12</v>
      </c>
    </row>
    <row r="4" spans="1:10" ht="13.5" thickBot="1" x14ac:dyDescent="0.25">
      <c r="A4" s="18" t="s">
        <v>17</v>
      </c>
      <c r="B4" s="19">
        <v>0.125</v>
      </c>
      <c r="C4" s="19">
        <v>0.125</v>
      </c>
      <c r="D4" s="19">
        <v>0.125</v>
      </c>
      <c r="E4" s="19">
        <v>0.125</v>
      </c>
      <c r="F4" s="19">
        <v>0.125</v>
      </c>
      <c r="G4" s="20">
        <v>0.125</v>
      </c>
      <c r="H4" s="4"/>
      <c r="I4" s="1" t="s">
        <v>1</v>
      </c>
      <c r="J4" s="15">
        <f>SUMIF(B3:G3,J3,B4:G4)</f>
        <v>0.125</v>
      </c>
    </row>
    <row r="5" spans="1:10" ht="13.5" thickBot="1" x14ac:dyDescent="0.25">
      <c r="A5" s="32" t="s">
        <v>2</v>
      </c>
      <c r="B5" s="32"/>
      <c r="C5" s="32"/>
      <c r="D5" s="32"/>
      <c r="E5" s="32"/>
      <c r="F5" s="32"/>
      <c r="G5" s="32"/>
      <c r="H5" s="32"/>
      <c r="I5" s="33"/>
      <c r="J5" s="34"/>
    </row>
    <row r="6" spans="1:10" ht="13.5" thickBot="1" x14ac:dyDescent="0.25">
      <c r="A6" s="3" t="s">
        <v>3</v>
      </c>
      <c r="B6" s="1" t="s">
        <v>5</v>
      </c>
      <c r="C6" s="1" t="s">
        <v>6</v>
      </c>
      <c r="D6" s="1" t="s">
        <v>5</v>
      </c>
      <c r="E6" s="1" t="s">
        <v>6</v>
      </c>
      <c r="F6" s="1" t="s">
        <v>6</v>
      </c>
      <c r="G6" s="1" t="s">
        <v>8</v>
      </c>
      <c r="H6" s="2"/>
      <c r="I6" s="1" t="s">
        <v>10</v>
      </c>
      <c r="J6" s="1" t="s">
        <v>12</v>
      </c>
    </row>
    <row r="7" spans="1:10" ht="13.5" thickBot="1" x14ac:dyDescent="0.25">
      <c r="A7" s="3" t="s">
        <v>1</v>
      </c>
      <c r="B7" s="16">
        <v>0.1875</v>
      </c>
      <c r="C7" s="16">
        <v>0.1875</v>
      </c>
      <c r="D7" s="16">
        <v>0.1875</v>
      </c>
      <c r="E7" s="16">
        <v>0.1875</v>
      </c>
      <c r="F7" s="16">
        <v>0.1875</v>
      </c>
      <c r="G7" s="16">
        <v>0.1875</v>
      </c>
      <c r="H7" s="2"/>
      <c r="I7" s="1" t="s">
        <v>1</v>
      </c>
      <c r="J7" s="15">
        <f>SUMIF(B6:G6,J6,B7:G7)</f>
        <v>0.375</v>
      </c>
    </row>
    <row r="8" spans="1:10" ht="13.5" thickBot="1" x14ac:dyDescent="0.25">
      <c r="A8" s="33"/>
      <c r="B8" s="33"/>
      <c r="C8" s="33"/>
      <c r="D8" s="33"/>
      <c r="E8" s="35"/>
      <c r="F8" s="36"/>
      <c r="G8" s="11"/>
      <c r="H8" s="13"/>
      <c r="I8" s="9"/>
      <c r="J8" s="38"/>
    </row>
    <row r="9" spans="1:10" ht="13.5" thickBot="1" x14ac:dyDescent="0.25">
      <c r="A9" s="3" t="s">
        <v>4</v>
      </c>
      <c r="B9" s="1" t="s">
        <v>5</v>
      </c>
      <c r="C9" s="1" t="s">
        <v>7</v>
      </c>
      <c r="D9" s="1" t="s">
        <v>8</v>
      </c>
      <c r="E9" s="14"/>
      <c r="F9" s="37"/>
      <c r="G9" s="12"/>
      <c r="H9" s="13"/>
      <c r="I9" s="13"/>
      <c r="J9" s="39"/>
    </row>
    <row r="10" spans="1:10" ht="19.5" thickBot="1" x14ac:dyDescent="0.25">
      <c r="A10" s="10"/>
      <c r="B10" s="17">
        <f>SUMIF($B$3:$G$3,B$9,$B$4:$G$4)+SUMIF($B$6:$G$6,B$9,B7:G7)</f>
        <v>0.5</v>
      </c>
      <c r="C10" s="17">
        <f t="shared" ref="C10:D10" si="1">SUMIF($B$3:$G$3,C$9,$B$4:$G$4)+SUMIF($B$6:$G$6,C$9,C7:H7)</f>
        <v>0.9375</v>
      </c>
      <c r="D10" s="17">
        <f t="shared" si="1"/>
        <v>0.25</v>
      </c>
      <c r="E10" s="40"/>
      <c r="F10" s="41"/>
      <c r="G10" s="12"/>
      <c r="H10" s="13"/>
      <c r="I10" s="13"/>
      <c r="J10" s="39"/>
    </row>
    <row r="17" spans="3:4" x14ac:dyDescent="0.2">
      <c r="C17" s="25"/>
      <c r="D17" s="25"/>
    </row>
    <row r="24" spans="3:4" x14ac:dyDescent="0.2">
      <c r="D24" s="25"/>
    </row>
  </sheetData>
  <mergeCells count="7">
    <mergeCell ref="A5:H5"/>
    <mergeCell ref="I5:J5"/>
    <mergeCell ref="A8:E8"/>
    <mergeCell ref="F8:F9"/>
    <mergeCell ref="J8:J10"/>
    <mergeCell ref="E10:F10"/>
    <mergeCell ref="B1:G1"/>
  </mergeCells>
  <dataValidations count="1">
    <dataValidation type="list" allowBlank="1" showInputMessage="1" showErrorMessage="1" sqref="J3 J6" xr:uid="{5E45D2AE-DD09-446E-AE5A-0363068EC816}">
      <formula1>$B3:$G3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4230EA9-8260-4FE4-83D9-D08BE57490F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26-07 au 01-08</vt:lpstr>
      <vt:lpstr>02-08 au 08-08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2021-07-25T08:40:01Z</dcterms:created>
  <dcterms:modified xsi:type="dcterms:W3CDTF">2021-07-27T16:23:27Z</dcterms:modified>
</cp:coreProperties>
</file>