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AC70FD9-B603-446E-9C30-F994BB50B9C2}" xr6:coauthVersionLast="45" xr6:coauthVersionMax="47" xr10:uidLastSave="{00000000-0000-0000-0000-000000000000}"/>
  <bookViews>
    <workbookView xWindow="15" yWindow="195" windowWidth="19170" windowHeight="14370" xr2:uid="{4A9D595B-6D06-498D-A7A4-D12CAC74DF8B}"/>
  </bookViews>
  <sheets>
    <sheet name="Planning" sheetId="2" r:id="rId1"/>
    <sheet name="Tarif" sheetId="3" r:id="rId2"/>
  </sheets>
  <definedNames>
    <definedName name="estival">IF(samedi, HLOOKUP(Planning!$A1,tarif,2,0),IF(ven_dim, HLOOKUP(Planning!$A1,tarif,3,0),IF(semaine, HLOOKUP(Planning!$A1,tarif,4,0))))</definedName>
    <definedName name="été">AND(Planning!A$9&gt;=Tarif!$I$5,Planning!A$9&lt;=Tarif!$J$5)</definedName>
    <definedName name="hiver">AND(Planning!A$9&gt;=Tarif!$I$6,Planning!A$93&lt;=Tarif!$J$6)</definedName>
    <definedName name="hivernal">IF(samedi, HLOOKUP(Planning!$A1,tarif,5,0),IF(ven_dim, HLOOKUP(Planning!$A1,tarif,6,0),IF(semaine, HLOOKUP(Planning!$A1,tarif,7,0))))</definedName>
    <definedName name="samedi">WEEKDAY(Planning!A$9,2)=6</definedName>
    <definedName name="semaine">WEEKDAY(Planning!A$9,2)&lt;5</definedName>
    <definedName name="tarif">Tarif!$D$4:$F$10</definedName>
    <definedName name="ven_dim">OR(WEEKDAY(Planning!A$9,2)=5,WEEKDAY(Planning!A$9,2)=7)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" i="2" l="1"/>
  <c r="D4" i="3"/>
  <c r="C12" i="2" s="1" a="1"/>
  <c r="C12" i="2" s="1"/>
  <c r="C13" i="2" l="1" a="1"/>
  <c r="C13" i="2" s="1"/>
  <c r="C19" i="2"/>
  <c r="D18" i="2"/>
  <c r="D17" i="2" s="1"/>
  <c r="C17" i="2"/>
  <c r="E4" i="3"/>
  <c r="C14" i="2" s="1" a="1"/>
  <c r="C14" i="2" s="1"/>
  <c r="F4" i="3"/>
  <c r="C10" i="2"/>
  <c r="D9" i="2"/>
  <c r="C8" i="2"/>
  <c r="E9" i="2" l="1"/>
  <c r="D12" i="2" a="1"/>
  <c r="D12" i="2" s="1"/>
  <c r="D13" i="2" a="1"/>
  <c r="D13" i="2" s="1"/>
  <c r="D14" i="2" a="1"/>
  <c r="D14" i="2" s="1"/>
  <c r="D19" i="2"/>
  <c r="E18" i="2"/>
  <c r="E8" i="2"/>
  <c r="F9" i="2"/>
  <c r="E10" i="2"/>
  <c r="D10" i="2"/>
  <c r="D8" i="2"/>
  <c r="F13" i="2" l="1" a="1"/>
  <c r="F13" i="2" s="1"/>
  <c r="F14" i="2" a="1"/>
  <c r="F14" i="2" s="1"/>
  <c r="F12" i="2" a="1"/>
  <c r="F12" i="2" s="1"/>
  <c r="E12" i="2" a="1"/>
  <c r="E12" i="2" s="1"/>
  <c r="E13" i="2" a="1"/>
  <c r="E13" i="2" s="1"/>
  <c r="E14" i="2" a="1"/>
  <c r="E14" i="2" s="1"/>
  <c r="F18" i="2"/>
  <c r="E19" i="2"/>
  <c r="E17" i="2"/>
  <c r="G9" i="2"/>
  <c r="F10" i="2"/>
  <c r="F8" i="2"/>
  <c r="G12" i="2" l="1" a="1"/>
  <c r="G12" i="2" s="1"/>
  <c r="G13" i="2" a="1"/>
  <c r="G13" i="2" s="1"/>
  <c r="G14" i="2" a="1"/>
  <c r="G14" i="2" s="1"/>
  <c r="F19" i="2"/>
  <c r="F17" i="2"/>
  <c r="G18" i="2"/>
  <c r="G10" i="2"/>
  <c r="H9" i="2"/>
  <c r="G8" i="2"/>
  <c r="H14" i="2" l="1" a="1"/>
  <c r="H14" i="2" s="1"/>
  <c r="H12" i="2" a="1"/>
  <c r="H12" i="2" s="1"/>
  <c r="H13" i="2" a="1"/>
  <c r="H13" i="2" s="1"/>
  <c r="G19" i="2"/>
  <c r="G17" i="2"/>
  <c r="H18" i="2"/>
  <c r="H10" i="2"/>
  <c r="H8" i="2"/>
  <c r="I9" i="2"/>
  <c r="I13" i="2" l="1" a="1"/>
  <c r="I13" i="2" s="1"/>
  <c r="I14" i="2" a="1"/>
  <c r="I14" i="2" s="1"/>
  <c r="I12" i="2" a="1"/>
  <c r="I12" i="2" s="1"/>
  <c r="H17" i="2"/>
  <c r="I18" i="2"/>
  <c r="H19" i="2"/>
  <c r="I8" i="2"/>
  <c r="J9" i="2"/>
  <c r="I10" i="2"/>
  <c r="J12" i="2" l="1" a="1"/>
  <c r="J12" i="2" s="1"/>
  <c r="J13" i="2" a="1"/>
  <c r="J13" i="2" s="1"/>
  <c r="J14" i="2" a="1"/>
  <c r="J14" i="2" s="1"/>
  <c r="J18" i="2"/>
  <c r="I19" i="2"/>
  <c r="I17" i="2"/>
  <c r="K9" i="2"/>
  <c r="J10" i="2"/>
  <c r="J8" i="2"/>
  <c r="K14" i="2" l="1" a="1"/>
  <c r="K14" i="2" s="1"/>
  <c r="K12" i="2" a="1"/>
  <c r="K12" i="2" s="1"/>
  <c r="K13" i="2" a="1"/>
  <c r="K13" i="2" s="1"/>
  <c r="J19" i="2"/>
  <c r="J17" i="2"/>
  <c r="K18" i="2"/>
  <c r="K10" i="2"/>
  <c r="L9" i="2"/>
  <c r="K8" i="2"/>
  <c r="L12" i="2" l="1" a="1"/>
  <c r="L12" i="2" s="1"/>
  <c r="L13" i="2" a="1"/>
  <c r="L13" i="2" s="1"/>
  <c r="L14" i="2" a="1"/>
  <c r="L14" i="2" s="1"/>
  <c r="K19" i="2"/>
  <c r="K17" i="2"/>
  <c r="L18" i="2"/>
  <c r="L10" i="2"/>
  <c r="L8" i="2"/>
  <c r="M9" i="2"/>
  <c r="M12" i="2" l="1" a="1"/>
  <c r="M12" i="2" s="1"/>
  <c r="M13" i="2" a="1"/>
  <c r="M13" i="2" s="1"/>
  <c r="M14" i="2" a="1"/>
  <c r="M14" i="2" s="1"/>
  <c r="L17" i="2"/>
  <c r="M18" i="2"/>
  <c r="L19" i="2"/>
  <c r="M8" i="2"/>
  <c r="N9" i="2"/>
  <c r="M10" i="2"/>
  <c r="N13" i="2" l="1" a="1"/>
  <c r="N13" i="2" s="1"/>
  <c r="N14" i="2" a="1"/>
  <c r="N14" i="2" s="1"/>
  <c r="N12" i="2" a="1"/>
  <c r="N12" i="2" s="1"/>
  <c r="N18" i="2"/>
  <c r="M19" i="2"/>
  <c r="M17" i="2"/>
  <c r="O9" i="2"/>
  <c r="N10" i="2"/>
  <c r="N8" i="2"/>
  <c r="O12" i="2" l="1" a="1"/>
  <c r="O12" i="2" s="1"/>
  <c r="O13" i="2" a="1"/>
  <c r="O13" i="2" s="1"/>
  <c r="O14" i="2" a="1"/>
  <c r="O14" i="2" s="1"/>
  <c r="N19" i="2"/>
  <c r="N17" i="2"/>
  <c r="O18" i="2"/>
  <c r="O10" i="2"/>
  <c r="O8" i="2"/>
  <c r="P9" i="2"/>
  <c r="P14" i="2" l="1" a="1"/>
  <c r="P14" i="2" s="1"/>
  <c r="P12" i="2" a="1"/>
  <c r="P12" i="2" s="1"/>
  <c r="P13" i="2" a="1"/>
  <c r="P13" i="2" s="1"/>
  <c r="O19" i="2"/>
  <c r="O17" i="2"/>
  <c r="P18" i="2"/>
  <c r="P10" i="2"/>
  <c r="P8" i="2"/>
  <c r="Q9" i="2"/>
  <c r="Q13" i="2" l="1" a="1"/>
  <c r="Q13" i="2" s="1"/>
  <c r="Q14" i="2" a="1"/>
  <c r="Q14" i="2" s="1"/>
  <c r="Q12" i="2" a="1"/>
  <c r="Q12" i="2" s="1"/>
  <c r="P17" i="2"/>
  <c r="Q18" i="2"/>
  <c r="P19" i="2"/>
  <c r="Q8" i="2"/>
  <c r="R9" i="2"/>
  <c r="Q10" i="2"/>
  <c r="R12" i="2" l="1" a="1"/>
  <c r="R12" i="2" s="1"/>
  <c r="R13" i="2" a="1"/>
  <c r="R13" i="2" s="1"/>
  <c r="R14" i="2" a="1"/>
  <c r="R14" i="2" s="1"/>
  <c r="R18" i="2"/>
  <c r="Q19" i="2"/>
  <c r="Q17" i="2"/>
  <c r="S9" i="2"/>
  <c r="R10" i="2"/>
  <c r="R8" i="2"/>
  <c r="S14" i="2" l="1" a="1"/>
  <c r="S14" i="2" s="1"/>
  <c r="S12" i="2" a="1"/>
  <c r="S12" i="2" s="1"/>
  <c r="S13" i="2" a="1"/>
  <c r="S13" i="2" s="1"/>
  <c r="R19" i="2"/>
  <c r="R17" i="2"/>
  <c r="S18" i="2"/>
  <c r="S10" i="2"/>
  <c r="T9" i="2"/>
  <c r="S8" i="2"/>
  <c r="T12" i="2" l="1" a="1"/>
  <c r="T12" i="2" s="1"/>
  <c r="T13" i="2" a="1"/>
  <c r="T13" i="2" s="1"/>
  <c r="T14" i="2" a="1"/>
  <c r="T14" i="2" s="1"/>
  <c r="S19" i="2"/>
  <c r="S17" i="2"/>
  <c r="T18" i="2"/>
  <c r="T10" i="2"/>
  <c r="T8" i="2"/>
  <c r="U9" i="2"/>
  <c r="U12" i="2" l="1" a="1"/>
  <c r="U12" i="2" s="1"/>
  <c r="U13" i="2" a="1"/>
  <c r="U13" i="2" s="1"/>
  <c r="U14" i="2" a="1"/>
  <c r="U14" i="2" s="1"/>
  <c r="T17" i="2"/>
  <c r="U18" i="2"/>
  <c r="T19" i="2"/>
  <c r="U8" i="2"/>
  <c r="V9" i="2"/>
  <c r="U10" i="2"/>
  <c r="V13" i="2" l="1" a="1"/>
  <c r="V13" i="2" s="1"/>
  <c r="V14" i="2" a="1"/>
  <c r="V14" i="2" s="1"/>
  <c r="V12" i="2" a="1"/>
  <c r="V12" i="2" s="1"/>
  <c r="V18" i="2"/>
  <c r="U19" i="2"/>
  <c r="U17" i="2"/>
  <c r="W9" i="2"/>
  <c r="V10" i="2"/>
  <c r="V8" i="2"/>
  <c r="W12" i="2" l="1" a="1"/>
  <c r="W12" i="2" s="1"/>
  <c r="W13" i="2" a="1"/>
  <c r="W13" i="2" s="1"/>
  <c r="W14" i="2" a="1"/>
  <c r="W14" i="2" s="1"/>
  <c r="V19" i="2"/>
  <c r="V17" i="2"/>
  <c r="W18" i="2"/>
  <c r="W10" i="2"/>
  <c r="X9" i="2"/>
  <c r="W8" i="2"/>
  <c r="X14" i="2" l="1" a="1"/>
  <c r="X14" i="2" s="1"/>
  <c r="X12" i="2" a="1"/>
  <c r="X12" i="2" s="1"/>
  <c r="X13" i="2" a="1"/>
  <c r="X13" i="2" s="1"/>
  <c r="W19" i="2"/>
  <c r="W17" i="2"/>
  <c r="X18" i="2"/>
  <c r="X10" i="2"/>
  <c r="X8" i="2"/>
  <c r="Y9" i="2"/>
  <c r="Y13" i="2" l="1" a="1"/>
  <c r="Y13" i="2" s="1"/>
  <c r="Y14" i="2" a="1"/>
  <c r="Y14" i="2" s="1"/>
  <c r="Y12" i="2" a="1"/>
  <c r="Y12" i="2" s="1"/>
  <c r="X17" i="2"/>
  <c r="Y18" i="2"/>
  <c r="X19" i="2"/>
  <c r="Y8" i="2"/>
  <c r="Z9" i="2"/>
  <c r="Y10" i="2"/>
  <c r="Z12" i="2" l="1" a="1"/>
  <c r="Z12" i="2" s="1"/>
  <c r="Z13" i="2" a="1"/>
  <c r="Z13" i="2" s="1"/>
  <c r="Z14" i="2" a="1"/>
  <c r="Z14" i="2" s="1"/>
  <c r="Z18" i="2"/>
  <c r="Y19" i="2"/>
  <c r="Y17" i="2"/>
  <c r="AA9" i="2"/>
  <c r="Z10" i="2"/>
  <c r="Z8" i="2"/>
  <c r="AA14" i="2" l="1" a="1"/>
  <c r="AA14" i="2" s="1"/>
  <c r="AA12" i="2" a="1"/>
  <c r="AA12" i="2" s="1"/>
  <c r="AA13" i="2" a="1"/>
  <c r="AA13" i="2" s="1"/>
  <c r="Z19" i="2"/>
  <c r="Z17" i="2"/>
  <c r="AA18" i="2"/>
  <c r="AA10" i="2"/>
  <c r="AB9" i="2"/>
  <c r="AA8" i="2"/>
  <c r="AB12" i="2" l="1" a="1"/>
  <c r="AB12" i="2" s="1"/>
  <c r="AB13" i="2" a="1"/>
  <c r="AB13" i="2" s="1"/>
  <c r="AB14" i="2" a="1"/>
  <c r="AB14" i="2" s="1"/>
  <c r="AA19" i="2"/>
  <c r="AA17" i="2"/>
  <c r="AB18" i="2"/>
  <c r="AB10" i="2"/>
  <c r="AB8" i="2"/>
  <c r="AC9" i="2"/>
  <c r="AC12" i="2" l="1" a="1"/>
  <c r="AC12" i="2" s="1"/>
  <c r="AC13" i="2" a="1"/>
  <c r="AC13" i="2" s="1"/>
  <c r="AC14" i="2" a="1"/>
  <c r="AC14" i="2" s="1"/>
  <c r="AB17" i="2"/>
  <c r="AC18" i="2"/>
  <c r="AB19" i="2"/>
  <c r="AC8" i="2"/>
  <c r="AD9" i="2"/>
  <c r="AC10" i="2"/>
  <c r="AD13" i="2" l="1" a="1"/>
  <c r="AD13" i="2" s="1"/>
  <c r="AD14" i="2" a="1"/>
  <c r="AD14" i="2" s="1"/>
  <c r="AD12" i="2" a="1"/>
  <c r="AD12" i="2" s="1"/>
  <c r="AD18" i="2"/>
  <c r="AC19" i="2"/>
  <c r="AC17" i="2"/>
  <c r="AE9" i="2"/>
  <c r="AD10" i="2"/>
  <c r="AD8" i="2"/>
  <c r="AE12" i="2" l="1" a="1"/>
  <c r="AE12" i="2" s="1"/>
  <c r="AE13" i="2" a="1"/>
  <c r="AE13" i="2" s="1"/>
  <c r="AE14" i="2" a="1"/>
  <c r="AE14" i="2" s="1"/>
  <c r="AD19" i="2"/>
  <c r="AD17" i="2"/>
  <c r="AE18" i="2"/>
  <c r="AE10" i="2"/>
  <c r="AE8" i="2"/>
  <c r="AF9" i="2"/>
  <c r="AF14" i="2" l="1" a="1"/>
  <c r="AF14" i="2" s="1"/>
  <c r="AF12" i="2" a="1"/>
  <c r="AF12" i="2" s="1"/>
  <c r="AF13" i="2" a="1"/>
  <c r="AF13" i="2" s="1"/>
  <c r="AE19" i="2"/>
  <c r="AE17" i="2"/>
  <c r="AF18" i="2"/>
  <c r="AF10" i="2"/>
  <c r="AF8" i="2"/>
  <c r="AG9" i="2"/>
  <c r="AG13" i="2" l="1" a="1"/>
  <c r="AG13" i="2" s="1"/>
  <c r="AG14" i="2" a="1"/>
  <c r="AG14" i="2" s="1"/>
  <c r="AG12" i="2" a="1"/>
  <c r="AG12" i="2" s="1"/>
  <c r="AF19" i="2"/>
  <c r="AF17" i="2"/>
  <c r="AG18" i="2"/>
  <c r="AG8" i="2"/>
  <c r="AG10" i="2"/>
  <c r="AG19" i="2" l="1"/>
  <c r="AG1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<sst xmlns="http://schemas.openxmlformats.org/spreadsheetml/2006/main" count="25" uniqueCount="21">
  <si>
    <t># Disponibles</t>
  </si>
  <si>
    <t>Nbre de configuration</t>
  </si>
  <si>
    <t>CALENDRIER ACTIVITE 2021-2022</t>
  </si>
  <si>
    <t xml:space="preserve">Package Salle + Terrasse </t>
  </si>
  <si>
    <t xml:space="preserve">Salle Seule </t>
  </si>
  <si>
    <t xml:space="preserve">Terrasse Seule </t>
  </si>
  <si>
    <t>Période</t>
  </si>
  <si>
    <t xml:space="preserve">Les Salons </t>
  </si>
  <si>
    <t>Période Jaune Samedi Saison Estivale</t>
  </si>
  <si>
    <t>Période Grise Samedi Saison Hivernale</t>
  </si>
  <si>
    <t>Période Bleue  Vendredi et Dimanche Saison Estivale</t>
  </si>
  <si>
    <t xml:space="preserve">Période Verte Semaine Saison hivernale </t>
  </si>
  <si>
    <t>Période Orange Semaine Saison Estivale</t>
  </si>
  <si>
    <t>Période Ocre Vendredi et Dimanche Saison Hivernale</t>
  </si>
  <si>
    <t xml:space="preserve">PERIODE </t>
  </si>
  <si>
    <t xml:space="preserve">TARIF </t>
  </si>
  <si>
    <t>periode</t>
  </si>
  <si>
    <t>estivale</t>
  </si>
  <si>
    <t>hivernale</t>
  </si>
  <si>
    <t>debut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</si>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</sst>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ddd"/>
    <numFmt numFmtId="165" formatCode="dd"/>
    <numFmt numFmtId="166" formatCode="mmm"/>
    <numFmt numFmtId="167" formatCode="#,##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7" tint="0.39997558519241921"/>
      <name val="Calibri"/>
      <family val="2"/>
      <scheme val="minor"/>
    </font>
    <font>
      <sz val="9"/>
      <color theme="7" tint="0.39997558519241921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9"/>
      <color theme="7" tint="0.3999755851924192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4" borderId="1" xfId="0" applyFill="1" applyBorder="1"/>
    <xf numFmtId="167" fontId="4" fillId="0" borderId="1" xfId="0" applyNumberFormat="1" applyFont="1" applyFill="1" applyBorder="1" applyAlignment="1">
      <alignment vertical="center"/>
    </xf>
    <xf numFmtId="167" fontId="3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/>
    <xf numFmtId="44" fontId="6" fillId="9" borderId="0" xfId="0" applyNumberFormat="1" applyFont="1" applyFill="1" applyAlignment="1">
      <alignment horizontal="left" vertical="center"/>
    </xf>
    <xf numFmtId="0" fontId="7" fillId="9" borderId="0" xfId="0" applyFont="1" applyFill="1" applyAlignment="1">
      <alignment horizontal="center" vertical="center"/>
    </xf>
    <xf numFmtId="0" fontId="6" fillId="9" borderId="0" xfId="0" applyFont="1" applyFill="1" applyAlignment="1">
      <alignment vertical="center"/>
    </xf>
    <xf numFmtId="0" fontId="6" fillId="9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9" fillId="2" borderId="3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9" fillId="2" borderId="4" xfId="0" applyNumberFormat="1" applyFont="1" applyFill="1" applyBorder="1" applyAlignment="1">
      <alignment horizontal="center" vertical="center"/>
    </xf>
    <xf numFmtId="0" fontId="1" fillId="0" borderId="0" xfId="0" applyFont="1"/>
    <xf numFmtId="165" fontId="4" fillId="2" borderId="0" xfId="0" applyNumberFormat="1" applyFont="1" applyFill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 vertical="center"/>
    </xf>
    <xf numFmtId="165" fontId="9" fillId="2" borderId="6" xfId="0" applyNumberFormat="1" applyFont="1" applyFill="1" applyBorder="1" applyAlignment="1">
      <alignment horizontal="center" vertical="center"/>
    </xf>
    <xf numFmtId="166" fontId="4" fillId="2" borderId="8" xfId="0" applyNumberFormat="1" applyFont="1" applyFill="1" applyBorder="1" applyAlignment="1">
      <alignment horizontal="center" vertical="center"/>
    </xf>
    <xf numFmtId="166" fontId="9" fillId="2" borderId="8" xfId="0" applyNumberFormat="1" applyFont="1" applyFill="1" applyBorder="1" applyAlignment="1">
      <alignment horizontal="center" vertical="center"/>
    </xf>
    <xf numFmtId="166" fontId="4" fillId="2" borderId="9" xfId="0" applyNumberFormat="1" applyFont="1" applyFill="1" applyBorder="1" applyAlignment="1">
      <alignment horizontal="center" vertical="center"/>
    </xf>
    <xf numFmtId="166" fontId="9" fillId="2" borderId="9" xfId="0" applyNumberFormat="1" applyFont="1" applyFill="1" applyBorder="1" applyAlignment="1">
      <alignment horizontal="center" vertical="center"/>
    </xf>
    <xf numFmtId="0" fontId="0" fillId="6" borderId="1" xfId="0" applyFill="1" applyBorder="1"/>
    <xf numFmtId="0" fontId="0" fillId="3" borderId="1" xfId="0" applyFill="1" applyBorder="1"/>
    <xf numFmtId="0" fontId="0" fillId="5" borderId="1" xfId="0" applyFill="1" applyBorder="1"/>
    <xf numFmtId="0" fontId="0" fillId="8" borderId="1" xfId="0" applyFill="1" applyBorder="1"/>
    <xf numFmtId="0" fontId="0" fillId="7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9" fillId="2" borderId="2" xfId="0" applyNumberFormat="1" applyFont="1" applyFill="1" applyBorder="1" applyAlignment="1">
      <alignment horizontal="center" vertical="center"/>
    </xf>
    <xf numFmtId="0" fontId="8" fillId="0" borderId="0" xfId="0" applyFont="1"/>
    <xf numFmtId="165" fontId="9" fillId="2" borderId="5" xfId="0" applyNumberFormat="1" applyFont="1" applyFill="1" applyBorder="1" applyAlignment="1">
      <alignment horizontal="center" vertical="center"/>
    </xf>
    <xf numFmtId="166" fontId="9" fillId="2" borderId="7" xfId="0" applyNumberFormat="1" applyFont="1" applyFill="1" applyBorder="1" applyAlignment="1">
      <alignment horizontal="center" vertical="center"/>
    </xf>
    <xf numFmtId="17" fontId="8" fillId="9" borderId="0" xfId="0" applyNumberFormat="1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EB8D1-165A-4E7F-9D32-D8A2F3791A50}">
  <dimension ref="A1:AK23"/>
  <sheetViews>
    <sheetView tabSelected="1" topLeftCell="A3" workbookViewId="0">
      <selection activeCell="C10" sqref="C10"/>
    </sheetView>
  </sheetViews>
  <sheetFormatPr baseColWidth="10" defaultRowHeight="15" x14ac:dyDescent="0.25"/>
  <cols>
    <col min="1" max="1" width="26.140625" bestFit="1" customWidth="1"/>
    <col min="2" max="2" width="10.140625" customWidth="1"/>
  </cols>
  <sheetData>
    <row r="1" spans="1:37" s="12" customFormat="1" ht="27.75" customHeight="1" x14ac:dyDescent="0.25">
      <c r="A1" s="11" t="s">
        <v>7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 t="s">
        <v>2</v>
      </c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4"/>
      <c r="AI1" s="13"/>
      <c r="AJ1" s="13"/>
      <c r="AK1" s="13"/>
    </row>
    <row r="2" spans="1:37" x14ac:dyDescent="0.25">
      <c r="A2" s="2" t="s">
        <v>1</v>
      </c>
      <c r="B2" s="2">
        <v>3</v>
      </c>
    </row>
    <row r="3" spans="1:37" x14ac:dyDescent="0.25">
      <c r="A3" s="3" t="s">
        <v>0</v>
      </c>
      <c r="B3" s="3"/>
    </row>
    <row r="8" spans="1:37" s="20" customFormat="1" x14ac:dyDescent="0.25">
      <c r="A8" s="42">
        <v>44378</v>
      </c>
      <c r="B8" s="15"/>
      <c r="C8" s="16">
        <f>+C9</f>
        <v>44378</v>
      </c>
      <c r="D8" s="16">
        <f>+D9</f>
        <v>44379</v>
      </c>
      <c r="E8" s="17">
        <f t="shared" ref="E8:AG8" si="0">+E9</f>
        <v>44380</v>
      </c>
      <c r="F8" s="17">
        <f t="shared" si="0"/>
        <v>44381</v>
      </c>
      <c r="G8" s="16">
        <f t="shared" si="0"/>
        <v>44382</v>
      </c>
      <c r="H8" s="16">
        <f t="shared" si="0"/>
        <v>44383</v>
      </c>
      <c r="I8" s="16">
        <f t="shared" si="0"/>
        <v>44384</v>
      </c>
      <c r="J8" s="16">
        <f t="shared" si="0"/>
        <v>44385</v>
      </c>
      <c r="K8" s="16">
        <f t="shared" si="0"/>
        <v>44386</v>
      </c>
      <c r="L8" s="17">
        <f t="shared" si="0"/>
        <v>44387</v>
      </c>
      <c r="M8" s="17">
        <f t="shared" si="0"/>
        <v>44388</v>
      </c>
      <c r="N8" s="16">
        <f t="shared" si="0"/>
        <v>44389</v>
      </c>
      <c r="O8" s="16">
        <f t="shared" si="0"/>
        <v>44390</v>
      </c>
      <c r="P8" s="16">
        <f t="shared" si="0"/>
        <v>44391</v>
      </c>
      <c r="Q8" s="16">
        <f t="shared" si="0"/>
        <v>44392</v>
      </c>
      <c r="R8" s="16">
        <f t="shared" si="0"/>
        <v>44393</v>
      </c>
      <c r="S8" s="17">
        <f t="shared" si="0"/>
        <v>44394</v>
      </c>
      <c r="T8" s="17">
        <f t="shared" si="0"/>
        <v>44395</v>
      </c>
      <c r="U8" s="16">
        <f t="shared" si="0"/>
        <v>44396</v>
      </c>
      <c r="V8" s="16">
        <f t="shared" si="0"/>
        <v>44397</v>
      </c>
      <c r="W8" s="16">
        <f t="shared" si="0"/>
        <v>44398</v>
      </c>
      <c r="X8" s="16">
        <f t="shared" si="0"/>
        <v>44399</v>
      </c>
      <c r="Y8" s="16">
        <f t="shared" si="0"/>
        <v>44400</v>
      </c>
      <c r="Z8" s="17">
        <f t="shared" si="0"/>
        <v>44401</v>
      </c>
      <c r="AA8" s="17">
        <f t="shared" si="0"/>
        <v>44402</v>
      </c>
      <c r="AB8" s="16">
        <f t="shared" si="0"/>
        <v>44403</v>
      </c>
      <c r="AC8" s="16">
        <f t="shared" si="0"/>
        <v>44404</v>
      </c>
      <c r="AD8" s="16">
        <f t="shared" si="0"/>
        <v>44405</v>
      </c>
      <c r="AE8" s="16">
        <f t="shared" si="0"/>
        <v>44406</v>
      </c>
      <c r="AF8" s="18">
        <f t="shared" si="0"/>
        <v>44407</v>
      </c>
      <c r="AG8" s="19">
        <f t="shared" si="0"/>
        <v>44408</v>
      </c>
    </row>
    <row r="9" spans="1:37" s="20" customFormat="1" x14ac:dyDescent="0.25">
      <c r="A9" s="43"/>
      <c r="B9" s="15"/>
      <c r="C9" s="21">
        <f>A8</f>
        <v>44378</v>
      </c>
      <c r="D9" s="21">
        <f>+C9+1</f>
        <v>44379</v>
      </c>
      <c r="E9" s="22">
        <f t="shared" ref="E9:AG9" si="1">+D9+1</f>
        <v>44380</v>
      </c>
      <c r="F9" s="22">
        <f t="shared" si="1"/>
        <v>44381</v>
      </c>
      <c r="G9" s="21">
        <f t="shared" si="1"/>
        <v>44382</v>
      </c>
      <c r="H9" s="21">
        <f t="shared" si="1"/>
        <v>44383</v>
      </c>
      <c r="I9" s="21">
        <f t="shared" si="1"/>
        <v>44384</v>
      </c>
      <c r="J9" s="21">
        <f t="shared" si="1"/>
        <v>44385</v>
      </c>
      <c r="K9" s="21">
        <f t="shared" si="1"/>
        <v>44386</v>
      </c>
      <c r="L9" s="22">
        <f t="shared" si="1"/>
        <v>44387</v>
      </c>
      <c r="M9" s="22">
        <f t="shared" si="1"/>
        <v>44388</v>
      </c>
      <c r="N9" s="21">
        <f t="shared" si="1"/>
        <v>44389</v>
      </c>
      <c r="O9" s="21">
        <f t="shared" si="1"/>
        <v>44390</v>
      </c>
      <c r="P9" s="21">
        <f t="shared" si="1"/>
        <v>44391</v>
      </c>
      <c r="Q9" s="21">
        <f t="shared" si="1"/>
        <v>44392</v>
      </c>
      <c r="R9" s="21">
        <f t="shared" si="1"/>
        <v>44393</v>
      </c>
      <c r="S9" s="22">
        <f t="shared" si="1"/>
        <v>44394</v>
      </c>
      <c r="T9" s="22">
        <f t="shared" si="1"/>
        <v>44395</v>
      </c>
      <c r="U9" s="21">
        <f t="shared" si="1"/>
        <v>44396</v>
      </c>
      <c r="V9" s="21">
        <f t="shared" si="1"/>
        <v>44397</v>
      </c>
      <c r="W9" s="21">
        <f t="shared" si="1"/>
        <v>44398</v>
      </c>
      <c r="X9" s="21">
        <f t="shared" si="1"/>
        <v>44399</v>
      </c>
      <c r="Y9" s="21">
        <f t="shared" si="1"/>
        <v>44400</v>
      </c>
      <c r="Z9" s="22">
        <f t="shared" si="1"/>
        <v>44401</v>
      </c>
      <c r="AA9" s="22">
        <f t="shared" si="1"/>
        <v>44402</v>
      </c>
      <c r="AB9" s="21">
        <f t="shared" si="1"/>
        <v>44403</v>
      </c>
      <c r="AC9" s="21">
        <f t="shared" si="1"/>
        <v>44404</v>
      </c>
      <c r="AD9" s="21">
        <f t="shared" si="1"/>
        <v>44405</v>
      </c>
      <c r="AE9" s="21">
        <f t="shared" si="1"/>
        <v>44406</v>
      </c>
      <c r="AF9" s="23">
        <f t="shared" si="1"/>
        <v>44407</v>
      </c>
      <c r="AG9" s="24">
        <f t="shared" si="1"/>
        <v>44408</v>
      </c>
    </row>
    <row r="10" spans="1:37" s="20" customFormat="1" x14ac:dyDescent="0.25">
      <c r="A10" s="43"/>
      <c r="B10" s="15"/>
      <c r="C10" s="25">
        <f>+C9</f>
        <v>44378</v>
      </c>
      <c r="D10" s="25">
        <f>+D9</f>
        <v>44379</v>
      </c>
      <c r="E10" s="26">
        <f t="shared" ref="E10:AG10" si="2">+E9</f>
        <v>44380</v>
      </c>
      <c r="F10" s="26">
        <f t="shared" si="2"/>
        <v>44381</v>
      </c>
      <c r="G10" s="25">
        <f t="shared" si="2"/>
        <v>44382</v>
      </c>
      <c r="H10" s="25">
        <f t="shared" si="2"/>
        <v>44383</v>
      </c>
      <c r="I10" s="25">
        <f t="shared" si="2"/>
        <v>44384</v>
      </c>
      <c r="J10" s="25">
        <f t="shared" si="2"/>
        <v>44385</v>
      </c>
      <c r="K10" s="25">
        <f t="shared" si="2"/>
        <v>44386</v>
      </c>
      <c r="L10" s="26">
        <f t="shared" si="2"/>
        <v>44387</v>
      </c>
      <c r="M10" s="26">
        <f t="shared" si="2"/>
        <v>44388</v>
      </c>
      <c r="N10" s="25">
        <f t="shared" si="2"/>
        <v>44389</v>
      </c>
      <c r="O10" s="25">
        <f t="shared" si="2"/>
        <v>44390</v>
      </c>
      <c r="P10" s="25">
        <f t="shared" si="2"/>
        <v>44391</v>
      </c>
      <c r="Q10" s="25">
        <f t="shared" si="2"/>
        <v>44392</v>
      </c>
      <c r="R10" s="25">
        <f t="shared" si="2"/>
        <v>44393</v>
      </c>
      <c r="S10" s="26">
        <f t="shared" si="2"/>
        <v>44394</v>
      </c>
      <c r="T10" s="26">
        <f t="shared" si="2"/>
        <v>44395</v>
      </c>
      <c r="U10" s="25">
        <f t="shared" si="2"/>
        <v>44396</v>
      </c>
      <c r="V10" s="25">
        <f t="shared" si="2"/>
        <v>44397</v>
      </c>
      <c r="W10" s="25">
        <f t="shared" si="2"/>
        <v>44398</v>
      </c>
      <c r="X10" s="25">
        <f t="shared" si="2"/>
        <v>44399</v>
      </c>
      <c r="Y10" s="25">
        <f t="shared" si="2"/>
        <v>44400</v>
      </c>
      <c r="Z10" s="26">
        <f t="shared" si="2"/>
        <v>44401</v>
      </c>
      <c r="AA10" s="26">
        <f t="shared" si="2"/>
        <v>44402</v>
      </c>
      <c r="AB10" s="25">
        <f t="shared" si="2"/>
        <v>44403</v>
      </c>
      <c r="AC10" s="25">
        <f t="shared" si="2"/>
        <v>44404</v>
      </c>
      <c r="AD10" s="25">
        <f t="shared" si="2"/>
        <v>44405</v>
      </c>
      <c r="AE10" s="25">
        <f t="shared" si="2"/>
        <v>44406</v>
      </c>
      <c r="AF10" s="27">
        <f t="shared" si="2"/>
        <v>44407</v>
      </c>
      <c r="AG10" s="28">
        <f t="shared" si="2"/>
        <v>44408</v>
      </c>
    </row>
    <row r="11" spans="1:37" x14ac:dyDescent="0.25">
      <c r="A11" s="8" t="s">
        <v>6</v>
      </c>
      <c r="B11" s="1"/>
      <c r="C11" s="5"/>
      <c r="D11" s="5"/>
      <c r="E11" s="5"/>
      <c r="F11" s="5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7"/>
    </row>
    <row r="12" spans="1:37" x14ac:dyDescent="0.25">
      <c r="A12" s="8" t="s">
        <v>3</v>
      </c>
      <c r="B12" s="1"/>
      <c r="C12" s="5" cm="1">
        <f t="array" ref="C12">IF(été,estival,hivernal)</f>
        <v>3000</v>
      </c>
      <c r="D12" s="5" cm="1">
        <f t="array" ref="D12">IF(été,estival,hivernal)</f>
        <v>3500</v>
      </c>
      <c r="E12" s="5" cm="1">
        <f t="array" ref="E12">IF(été,estival,hivernal)</f>
        <v>6000</v>
      </c>
      <c r="F12" s="5" cm="1">
        <f t="array" ref="F12">IF(été,estival,hivernal)</f>
        <v>3500</v>
      </c>
      <c r="G12" s="5" cm="1">
        <f t="array" ref="G12">IF(été,estival,hivernal)</f>
        <v>3000</v>
      </c>
      <c r="H12" s="5" cm="1">
        <f t="array" ref="H12">IF(été,estival,hivernal)</f>
        <v>3000</v>
      </c>
      <c r="I12" s="5" cm="1">
        <f t="array" ref="I12">IF(été,estival,hivernal)</f>
        <v>3000</v>
      </c>
      <c r="J12" s="5" cm="1">
        <f t="array" ref="J12">IF(été,estival,hivernal)</f>
        <v>3000</v>
      </c>
      <c r="K12" s="5" cm="1">
        <f t="array" ref="K12">IF(été,estival,hivernal)</f>
        <v>3500</v>
      </c>
      <c r="L12" s="5" cm="1">
        <f t="array" ref="L12">IF(été,estival,hivernal)</f>
        <v>6000</v>
      </c>
      <c r="M12" s="5" cm="1">
        <f t="array" ref="M12">IF(été,estival,hivernal)</f>
        <v>3500</v>
      </c>
      <c r="N12" s="5" cm="1">
        <f t="array" ref="N12">IF(été,estival,hivernal)</f>
        <v>3000</v>
      </c>
      <c r="O12" s="5" cm="1">
        <f t="array" ref="O12">IF(été,estival,hivernal)</f>
        <v>3000</v>
      </c>
      <c r="P12" s="5" cm="1">
        <f t="array" ref="P12">IF(été,estival,hivernal)</f>
        <v>3000</v>
      </c>
      <c r="Q12" s="5" cm="1">
        <f t="array" ref="Q12">IF(été,estival,hivernal)</f>
        <v>3000</v>
      </c>
      <c r="R12" s="5" cm="1">
        <f t="array" ref="R12">IF(été,estival,hivernal)</f>
        <v>3500</v>
      </c>
      <c r="S12" s="5" cm="1">
        <f t="array" ref="S12">IF(été,estival,hivernal)</f>
        <v>6000</v>
      </c>
      <c r="T12" s="5" cm="1">
        <f t="array" ref="T12">IF(été,estival,hivernal)</f>
        <v>3500</v>
      </c>
      <c r="U12" s="5" cm="1">
        <f t="array" ref="U12">IF(été,estival,hivernal)</f>
        <v>3000</v>
      </c>
      <c r="V12" s="5" cm="1">
        <f t="array" ref="V12">IF(été,estival,hivernal)</f>
        <v>3000</v>
      </c>
      <c r="W12" s="5" cm="1">
        <f t="array" ref="W12">IF(été,estival,hivernal)</f>
        <v>3000</v>
      </c>
      <c r="X12" s="5" cm="1">
        <f t="array" ref="X12">IF(été,estival,hivernal)</f>
        <v>3000</v>
      </c>
      <c r="Y12" s="5" cm="1">
        <f t="array" ref="Y12">IF(été,estival,hivernal)</f>
        <v>3500</v>
      </c>
      <c r="Z12" s="5" cm="1">
        <f t="array" ref="Z12">IF(été,estival,hivernal)</f>
        <v>6000</v>
      </c>
      <c r="AA12" s="5" cm="1">
        <f t="array" ref="AA12">IF(été,estival,hivernal)</f>
        <v>3500</v>
      </c>
      <c r="AB12" s="5" cm="1">
        <f t="array" ref="AB12">IF(été,estival,hivernal)</f>
        <v>3000</v>
      </c>
      <c r="AC12" s="5" cm="1">
        <f t="array" ref="AC12">IF(été,estival,hivernal)</f>
        <v>3000</v>
      </c>
      <c r="AD12" s="5" cm="1">
        <f t="array" ref="AD12">IF(été,estival,hivernal)</f>
        <v>3000</v>
      </c>
      <c r="AE12" s="5" cm="1">
        <f t="array" ref="AE12">IF(été,estival,hivernal)</f>
        <v>3000</v>
      </c>
      <c r="AF12" s="5" cm="1">
        <f t="array" ref="AF12">IF(été,estival,hivernal)</f>
        <v>3500</v>
      </c>
      <c r="AG12" s="5" cm="1">
        <f t="array" ref="AG12">IF(été,estival,hivernal)</f>
        <v>6000</v>
      </c>
    </row>
    <row r="13" spans="1:37" x14ac:dyDescent="0.25">
      <c r="A13" s="9" t="s">
        <v>4</v>
      </c>
      <c r="B13" s="1"/>
      <c r="C13" s="5" cm="1">
        <f t="array" ref="C13">IF(été,estival,hivernal)</f>
        <v>2500</v>
      </c>
      <c r="D13" s="5" cm="1">
        <f t="array" ref="D13">IF(été,estival,hivernal)</f>
        <v>3000</v>
      </c>
      <c r="E13" s="5" cm="1">
        <f t="array" ref="E13">IF(été,estival,hivernal)</f>
        <v>5000</v>
      </c>
      <c r="F13" s="5" cm="1">
        <f t="array" ref="F13">IF(été,estival,hivernal)</f>
        <v>3000</v>
      </c>
      <c r="G13" s="5" cm="1">
        <f t="array" ref="G13">IF(été,estival,hivernal)</f>
        <v>2500</v>
      </c>
      <c r="H13" s="5" cm="1">
        <f t="array" ref="H13">IF(été,estival,hivernal)</f>
        <v>2500</v>
      </c>
      <c r="I13" s="5" cm="1">
        <f t="array" ref="I13">IF(été,estival,hivernal)</f>
        <v>2500</v>
      </c>
      <c r="J13" s="5" cm="1">
        <f t="array" ref="J13">IF(été,estival,hivernal)</f>
        <v>2500</v>
      </c>
      <c r="K13" s="5" cm="1">
        <f t="array" ref="K13">IF(été,estival,hivernal)</f>
        <v>3000</v>
      </c>
      <c r="L13" s="5" cm="1">
        <f t="array" ref="L13">IF(été,estival,hivernal)</f>
        <v>5000</v>
      </c>
      <c r="M13" s="5" cm="1">
        <f t="array" ref="M13">IF(été,estival,hivernal)</f>
        <v>3000</v>
      </c>
      <c r="N13" s="5" cm="1">
        <f t="array" ref="N13">IF(été,estival,hivernal)</f>
        <v>2500</v>
      </c>
      <c r="O13" s="5" cm="1">
        <f t="array" ref="O13">IF(été,estival,hivernal)</f>
        <v>2500</v>
      </c>
      <c r="P13" s="5" cm="1">
        <f t="array" ref="P13">IF(été,estival,hivernal)</f>
        <v>2500</v>
      </c>
      <c r="Q13" s="5" cm="1">
        <f t="array" ref="Q13">IF(été,estival,hivernal)</f>
        <v>2500</v>
      </c>
      <c r="R13" s="5" cm="1">
        <f t="array" ref="R13">IF(été,estival,hivernal)</f>
        <v>3000</v>
      </c>
      <c r="S13" s="5" cm="1">
        <f t="array" ref="S13">IF(été,estival,hivernal)</f>
        <v>5000</v>
      </c>
      <c r="T13" s="5" cm="1">
        <f t="array" ref="T13">IF(été,estival,hivernal)</f>
        <v>3000</v>
      </c>
      <c r="U13" s="5" cm="1">
        <f t="array" ref="U13">IF(été,estival,hivernal)</f>
        <v>2500</v>
      </c>
      <c r="V13" s="5" cm="1">
        <f t="array" ref="V13">IF(été,estival,hivernal)</f>
        <v>2500</v>
      </c>
      <c r="W13" s="5" cm="1">
        <f t="array" ref="W13">IF(été,estival,hivernal)</f>
        <v>2500</v>
      </c>
      <c r="X13" s="5" cm="1">
        <f t="array" ref="X13">IF(été,estival,hivernal)</f>
        <v>2500</v>
      </c>
      <c r="Y13" s="5" cm="1">
        <f t="array" ref="Y13">IF(été,estival,hivernal)</f>
        <v>3000</v>
      </c>
      <c r="Z13" s="5" cm="1">
        <f t="array" ref="Z13">IF(été,estival,hivernal)</f>
        <v>5000</v>
      </c>
      <c r="AA13" s="5" cm="1">
        <f t="array" ref="AA13">IF(été,estival,hivernal)</f>
        <v>3000</v>
      </c>
      <c r="AB13" s="5" cm="1">
        <f t="array" ref="AB13">IF(été,estival,hivernal)</f>
        <v>2500</v>
      </c>
      <c r="AC13" s="5" cm="1">
        <f t="array" ref="AC13">IF(été,estival,hivernal)</f>
        <v>2500</v>
      </c>
      <c r="AD13" s="5" cm="1">
        <f t="array" ref="AD13">IF(été,estival,hivernal)</f>
        <v>2500</v>
      </c>
      <c r="AE13" s="5" cm="1">
        <f t="array" ref="AE13">IF(été,estival,hivernal)</f>
        <v>2500</v>
      </c>
      <c r="AF13" s="5" cm="1">
        <f t="array" ref="AF13">IF(été,estival,hivernal)</f>
        <v>3000</v>
      </c>
      <c r="AG13" s="5" cm="1">
        <f t="array" ref="AG13">IF(été,estival,hivernal)</f>
        <v>5000</v>
      </c>
    </row>
    <row r="14" spans="1:37" x14ac:dyDescent="0.25">
      <c r="A14" s="9" t="s">
        <v>5</v>
      </c>
      <c r="B14" s="1"/>
      <c r="C14" s="5" cm="1">
        <f t="array" ref="C14">IF(été,estival,hivernal)</f>
        <v>1500</v>
      </c>
      <c r="D14" s="5" cm="1">
        <f t="array" ref="D14">IF(été,estival,hivernal)</f>
        <v>1800</v>
      </c>
      <c r="E14" s="5" cm="1">
        <f t="array" ref="E14">IF(été,estival,hivernal)</f>
        <v>2000</v>
      </c>
      <c r="F14" s="5" cm="1">
        <f t="array" ref="F14">IF(été,estival,hivernal)</f>
        <v>1800</v>
      </c>
      <c r="G14" s="5" cm="1">
        <f t="array" ref="G14">IF(été,estival,hivernal)</f>
        <v>1500</v>
      </c>
      <c r="H14" s="5" cm="1">
        <f t="array" ref="H14">IF(été,estival,hivernal)</f>
        <v>1500</v>
      </c>
      <c r="I14" s="5" cm="1">
        <f t="array" ref="I14">IF(été,estival,hivernal)</f>
        <v>1500</v>
      </c>
      <c r="J14" s="5" cm="1">
        <f t="array" ref="J14">IF(été,estival,hivernal)</f>
        <v>1500</v>
      </c>
      <c r="K14" s="5" cm="1">
        <f t="array" ref="K14">IF(été,estival,hivernal)</f>
        <v>1800</v>
      </c>
      <c r="L14" s="5" cm="1">
        <f t="array" ref="L14">IF(été,estival,hivernal)</f>
        <v>2000</v>
      </c>
      <c r="M14" s="5" cm="1">
        <f t="array" ref="M14">IF(été,estival,hivernal)</f>
        <v>1800</v>
      </c>
      <c r="N14" s="5" cm="1">
        <f t="array" ref="N14">IF(été,estival,hivernal)</f>
        <v>1500</v>
      </c>
      <c r="O14" s="5" cm="1">
        <f t="array" ref="O14">IF(été,estival,hivernal)</f>
        <v>1500</v>
      </c>
      <c r="P14" s="5" cm="1">
        <f t="array" ref="P14">IF(été,estival,hivernal)</f>
        <v>1500</v>
      </c>
      <c r="Q14" s="5" cm="1">
        <f t="array" ref="Q14">IF(été,estival,hivernal)</f>
        <v>1500</v>
      </c>
      <c r="R14" s="5" cm="1">
        <f t="array" ref="R14">IF(été,estival,hivernal)</f>
        <v>1800</v>
      </c>
      <c r="S14" s="5" cm="1">
        <f t="array" ref="S14">IF(été,estival,hivernal)</f>
        <v>2000</v>
      </c>
      <c r="T14" s="5" cm="1">
        <f t="array" ref="T14">IF(été,estival,hivernal)</f>
        <v>1800</v>
      </c>
      <c r="U14" s="5" cm="1">
        <f t="array" ref="U14">IF(été,estival,hivernal)</f>
        <v>1500</v>
      </c>
      <c r="V14" s="5" cm="1">
        <f t="array" ref="V14">IF(été,estival,hivernal)</f>
        <v>1500</v>
      </c>
      <c r="W14" s="5" cm="1">
        <f t="array" ref="W14">IF(été,estival,hivernal)</f>
        <v>1500</v>
      </c>
      <c r="X14" s="5" cm="1">
        <f t="array" ref="X14">IF(été,estival,hivernal)</f>
        <v>1500</v>
      </c>
      <c r="Y14" s="5" cm="1">
        <f t="array" ref="Y14">IF(été,estival,hivernal)</f>
        <v>1800</v>
      </c>
      <c r="Z14" s="5" cm="1">
        <f t="array" ref="Z14">IF(été,estival,hivernal)</f>
        <v>2000</v>
      </c>
      <c r="AA14" s="5" cm="1">
        <f t="array" ref="AA14">IF(été,estival,hivernal)</f>
        <v>1800</v>
      </c>
      <c r="AB14" s="5" cm="1">
        <f t="array" ref="AB14">IF(été,estival,hivernal)</f>
        <v>1500</v>
      </c>
      <c r="AC14" s="5" cm="1">
        <f t="array" ref="AC14">IF(été,estival,hivernal)</f>
        <v>1500</v>
      </c>
      <c r="AD14" s="5" cm="1">
        <f t="array" ref="AD14">IF(été,estival,hivernal)</f>
        <v>1500</v>
      </c>
      <c r="AE14" s="5" cm="1">
        <f t="array" ref="AE14">IF(été,estival,hivernal)</f>
        <v>1500</v>
      </c>
      <c r="AF14" s="5" cm="1">
        <f t="array" ref="AF14">IF(été,estival,hivernal)</f>
        <v>1800</v>
      </c>
      <c r="AG14" s="5" cm="1">
        <f t="array" ref="AG14">IF(été,estival,hivernal)</f>
        <v>2000</v>
      </c>
    </row>
    <row r="17" spans="1:33" s="39" customFormat="1" x14ac:dyDescent="0.25">
      <c r="A17" s="42">
        <v>44409</v>
      </c>
      <c r="B17" s="37"/>
      <c r="C17" s="38">
        <f>+C18</f>
        <v>44409</v>
      </c>
      <c r="D17" s="16">
        <f>+D18</f>
        <v>44410</v>
      </c>
      <c r="E17" s="16">
        <f t="shared" ref="E17:AG17" si="3">+E18</f>
        <v>44411</v>
      </c>
      <c r="F17" s="16">
        <f t="shared" si="3"/>
        <v>44412</v>
      </c>
      <c r="G17" s="16">
        <f t="shared" si="3"/>
        <v>44413</v>
      </c>
      <c r="H17" s="16">
        <f t="shared" si="3"/>
        <v>44414</v>
      </c>
      <c r="I17" s="17">
        <f t="shared" si="3"/>
        <v>44415</v>
      </c>
      <c r="J17" s="17">
        <f t="shared" si="3"/>
        <v>44416</v>
      </c>
      <c r="K17" s="16">
        <f t="shared" si="3"/>
        <v>44417</v>
      </c>
      <c r="L17" s="16">
        <f t="shared" si="3"/>
        <v>44418</v>
      </c>
      <c r="M17" s="16">
        <f t="shared" si="3"/>
        <v>44419</v>
      </c>
      <c r="N17" s="16">
        <f t="shared" si="3"/>
        <v>44420</v>
      </c>
      <c r="O17" s="16">
        <f t="shared" si="3"/>
        <v>44421</v>
      </c>
      <c r="P17" s="17">
        <f t="shared" si="3"/>
        <v>44422</v>
      </c>
      <c r="Q17" s="17">
        <f t="shared" si="3"/>
        <v>44423</v>
      </c>
      <c r="R17" s="16">
        <f t="shared" si="3"/>
        <v>44424</v>
      </c>
      <c r="S17" s="16">
        <f t="shared" si="3"/>
        <v>44425</v>
      </c>
      <c r="T17" s="16">
        <f t="shared" si="3"/>
        <v>44426</v>
      </c>
      <c r="U17" s="16">
        <f t="shared" si="3"/>
        <v>44427</v>
      </c>
      <c r="V17" s="16">
        <f t="shared" si="3"/>
        <v>44428</v>
      </c>
      <c r="W17" s="17">
        <f t="shared" si="3"/>
        <v>44429</v>
      </c>
      <c r="X17" s="17">
        <f t="shared" si="3"/>
        <v>44430</v>
      </c>
      <c r="Y17" s="16">
        <f t="shared" si="3"/>
        <v>44431</v>
      </c>
      <c r="Z17" s="16">
        <f t="shared" si="3"/>
        <v>44432</v>
      </c>
      <c r="AA17" s="16">
        <f t="shared" si="3"/>
        <v>44433</v>
      </c>
      <c r="AB17" s="16">
        <f t="shared" si="3"/>
        <v>44434</v>
      </c>
      <c r="AC17" s="16">
        <f t="shared" si="3"/>
        <v>44435</v>
      </c>
      <c r="AD17" s="17">
        <f t="shared" si="3"/>
        <v>44436</v>
      </c>
      <c r="AE17" s="17">
        <f t="shared" si="3"/>
        <v>44437</v>
      </c>
      <c r="AF17" s="18">
        <f t="shared" si="3"/>
        <v>44438</v>
      </c>
      <c r="AG17" s="18">
        <f t="shared" si="3"/>
        <v>44439</v>
      </c>
    </row>
    <row r="18" spans="1:33" s="39" customFormat="1" x14ac:dyDescent="0.25">
      <c r="A18" s="43"/>
      <c r="B18" s="37"/>
      <c r="C18" s="40">
        <v>44409</v>
      </c>
      <c r="D18" s="21">
        <f>+C18+1</f>
        <v>44410</v>
      </c>
      <c r="E18" s="21">
        <f t="shared" ref="E18" si="4">+D18+1</f>
        <v>44411</v>
      </c>
      <c r="F18" s="21">
        <f t="shared" ref="F18" si="5">+E18+1</f>
        <v>44412</v>
      </c>
      <c r="G18" s="21">
        <f t="shared" ref="G18" si="6">+F18+1</f>
        <v>44413</v>
      </c>
      <c r="H18" s="21">
        <f t="shared" ref="H18" si="7">+G18+1</f>
        <v>44414</v>
      </c>
      <c r="I18" s="22">
        <f t="shared" ref="I18" si="8">+H18+1</f>
        <v>44415</v>
      </c>
      <c r="J18" s="22">
        <f t="shared" ref="J18" si="9">+I18+1</f>
        <v>44416</v>
      </c>
      <c r="K18" s="21">
        <f t="shared" ref="K18" si="10">+J18+1</f>
        <v>44417</v>
      </c>
      <c r="L18" s="21">
        <f t="shared" ref="L18" si="11">+K18+1</f>
        <v>44418</v>
      </c>
      <c r="M18" s="21">
        <f t="shared" ref="M18" si="12">+L18+1</f>
        <v>44419</v>
      </c>
      <c r="N18" s="21">
        <f t="shared" ref="N18" si="13">+M18+1</f>
        <v>44420</v>
      </c>
      <c r="O18" s="21">
        <f t="shared" ref="O18" si="14">+N18+1</f>
        <v>44421</v>
      </c>
      <c r="P18" s="22">
        <f t="shared" ref="P18" si="15">+O18+1</f>
        <v>44422</v>
      </c>
      <c r="Q18" s="22">
        <f t="shared" ref="Q18" si="16">+P18+1</f>
        <v>44423</v>
      </c>
      <c r="R18" s="21">
        <f t="shared" ref="R18" si="17">+Q18+1</f>
        <v>44424</v>
      </c>
      <c r="S18" s="21">
        <f t="shared" ref="S18" si="18">+R18+1</f>
        <v>44425</v>
      </c>
      <c r="T18" s="21">
        <f t="shared" ref="T18" si="19">+S18+1</f>
        <v>44426</v>
      </c>
      <c r="U18" s="21">
        <f t="shared" ref="U18" si="20">+T18+1</f>
        <v>44427</v>
      </c>
      <c r="V18" s="21">
        <f t="shared" ref="V18" si="21">+U18+1</f>
        <v>44428</v>
      </c>
      <c r="W18" s="22">
        <f t="shared" ref="W18" si="22">+V18+1</f>
        <v>44429</v>
      </c>
      <c r="X18" s="22">
        <f t="shared" ref="X18" si="23">+W18+1</f>
        <v>44430</v>
      </c>
      <c r="Y18" s="21">
        <f t="shared" ref="Y18" si="24">+X18+1</f>
        <v>44431</v>
      </c>
      <c r="Z18" s="21">
        <f t="shared" ref="Z18" si="25">+Y18+1</f>
        <v>44432</v>
      </c>
      <c r="AA18" s="21">
        <f t="shared" ref="AA18" si="26">+Z18+1</f>
        <v>44433</v>
      </c>
      <c r="AB18" s="21">
        <f t="shared" ref="AB18" si="27">+AA18+1</f>
        <v>44434</v>
      </c>
      <c r="AC18" s="21">
        <f t="shared" ref="AC18" si="28">+AB18+1</f>
        <v>44435</v>
      </c>
      <c r="AD18" s="22">
        <f t="shared" ref="AD18" si="29">+AC18+1</f>
        <v>44436</v>
      </c>
      <c r="AE18" s="22">
        <f t="shared" ref="AE18" si="30">+AD18+1</f>
        <v>44437</v>
      </c>
      <c r="AF18" s="23">
        <f t="shared" ref="AF18" si="31">+AE18+1</f>
        <v>44438</v>
      </c>
      <c r="AG18" s="23">
        <f t="shared" ref="AG18" si="32">+AF18+1</f>
        <v>44439</v>
      </c>
    </row>
    <row r="19" spans="1:33" s="39" customFormat="1" x14ac:dyDescent="0.25">
      <c r="A19" s="43"/>
      <c r="B19" s="37"/>
      <c r="C19" s="41">
        <f>+C18</f>
        <v>44409</v>
      </c>
      <c r="D19" s="25">
        <f>+D18</f>
        <v>44410</v>
      </c>
      <c r="E19" s="25">
        <f t="shared" ref="E19:AG19" si="33">+E18</f>
        <v>44411</v>
      </c>
      <c r="F19" s="25">
        <f t="shared" si="33"/>
        <v>44412</v>
      </c>
      <c r="G19" s="25">
        <f t="shared" si="33"/>
        <v>44413</v>
      </c>
      <c r="H19" s="25">
        <f t="shared" si="33"/>
        <v>44414</v>
      </c>
      <c r="I19" s="26">
        <f t="shared" si="33"/>
        <v>44415</v>
      </c>
      <c r="J19" s="26">
        <f t="shared" si="33"/>
        <v>44416</v>
      </c>
      <c r="K19" s="25">
        <f t="shared" si="33"/>
        <v>44417</v>
      </c>
      <c r="L19" s="25">
        <f t="shared" si="33"/>
        <v>44418</v>
      </c>
      <c r="M19" s="25">
        <f t="shared" si="33"/>
        <v>44419</v>
      </c>
      <c r="N19" s="25">
        <f t="shared" si="33"/>
        <v>44420</v>
      </c>
      <c r="O19" s="25">
        <f t="shared" si="33"/>
        <v>44421</v>
      </c>
      <c r="P19" s="26">
        <f t="shared" si="33"/>
        <v>44422</v>
      </c>
      <c r="Q19" s="26">
        <f t="shared" si="33"/>
        <v>44423</v>
      </c>
      <c r="R19" s="25">
        <f t="shared" si="33"/>
        <v>44424</v>
      </c>
      <c r="S19" s="25">
        <f t="shared" si="33"/>
        <v>44425</v>
      </c>
      <c r="T19" s="25">
        <f t="shared" si="33"/>
        <v>44426</v>
      </c>
      <c r="U19" s="25">
        <f t="shared" si="33"/>
        <v>44427</v>
      </c>
      <c r="V19" s="25">
        <f t="shared" si="33"/>
        <v>44428</v>
      </c>
      <c r="W19" s="26">
        <f t="shared" si="33"/>
        <v>44429</v>
      </c>
      <c r="X19" s="26">
        <f t="shared" si="33"/>
        <v>44430</v>
      </c>
      <c r="Y19" s="25">
        <f t="shared" si="33"/>
        <v>44431</v>
      </c>
      <c r="Z19" s="25">
        <f t="shared" si="33"/>
        <v>44432</v>
      </c>
      <c r="AA19" s="25">
        <f t="shared" si="33"/>
        <v>44433</v>
      </c>
      <c r="AB19" s="25">
        <f t="shared" si="33"/>
        <v>44434</v>
      </c>
      <c r="AC19" s="25">
        <f t="shared" si="33"/>
        <v>44435</v>
      </c>
      <c r="AD19" s="26">
        <f t="shared" si="33"/>
        <v>44436</v>
      </c>
      <c r="AE19" s="26">
        <f t="shared" si="33"/>
        <v>44437</v>
      </c>
      <c r="AF19" s="27">
        <f t="shared" si="33"/>
        <v>44438</v>
      </c>
      <c r="AG19" s="27">
        <f t="shared" si="33"/>
        <v>44439</v>
      </c>
    </row>
    <row r="20" spans="1:33" x14ac:dyDescent="0.25">
      <c r="A20" s="8" t="s">
        <v>6</v>
      </c>
      <c r="B20" s="1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7"/>
    </row>
    <row r="21" spans="1:33" x14ac:dyDescent="0.25">
      <c r="A21" s="8" t="s">
        <v>3</v>
      </c>
      <c r="B21" s="1"/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7"/>
    </row>
    <row r="22" spans="1:33" x14ac:dyDescent="0.25">
      <c r="A22" s="9" t="s">
        <v>4</v>
      </c>
      <c r="B22" s="1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</row>
    <row r="23" spans="1:33" x14ac:dyDescent="0.25">
      <c r="A23" s="9" t="s">
        <v>5</v>
      </c>
      <c r="B23" s="1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</sheetData>
  <mergeCells count="2">
    <mergeCell ref="A17:A19"/>
    <mergeCell ref="A8:A10"/>
  </mergeCells>
  <conditionalFormatting sqref="C8:AG10">
    <cfRule type="expression" dxfId="1" priority="3">
      <formula>OR(WEEKDAY(C8)=1, WEEKDAY(C8)=7)</formula>
    </cfRule>
  </conditionalFormatting>
  <conditionalFormatting sqref="C17:AG19">
    <cfRule type="expression" dxfId="0" priority="1">
      <formula>OR(WEEKDAY(C17)=1, WEEKDAY(C17)=7)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11A81-056E-40B6-A7CF-3890B63A07C4}">
  <dimension ref="C3:J10"/>
  <sheetViews>
    <sheetView topLeftCell="C1" workbookViewId="0">
      <selection activeCell="D4" sqref="D4:F10"/>
    </sheetView>
  </sheetViews>
  <sheetFormatPr baseColWidth="10" defaultRowHeight="15" x14ac:dyDescent="0.25"/>
  <cols>
    <col min="3" max="3" width="52.7109375" bestFit="1" customWidth="1"/>
    <col min="4" max="4" width="13.85546875" customWidth="1"/>
    <col min="5" max="5" width="13" customWidth="1"/>
    <col min="6" max="6" width="14.28515625" bestFit="1" customWidth="1"/>
  </cols>
  <sheetData>
    <row r="3" spans="3:10" x14ac:dyDescent="0.25">
      <c r="D3" s="44" t="s">
        <v>15</v>
      </c>
      <c r="E3" s="44"/>
      <c r="F3" s="44"/>
    </row>
    <row r="4" spans="3:10" ht="30" x14ac:dyDescent="0.25">
      <c r="C4" s="2" t="s">
        <v>14</v>
      </c>
      <c r="D4" s="36" t="str">
        <f>Planning!$A$12</f>
        <v xml:space="preserve">Package Salle + Terrasse </v>
      </c>
      <c r="E4" s="34" t="str">
        <f>Planning!A13</f>
        <v xml:space="preserve">Salle Seule </v>
      </c>
      <c r="F4" s="35" t="str">
        <f>Planning!A14</f>
        <v xml:space="preserve">Terrasse Seule </v>
      </c>
      <c r="H4" t="s">
        <v>16</v>
      </c>
      <c r="I4" t="s">
        <v>19</v>
      </c>
      <c r="J4" t="s">
        <v>20</v>
      </c>
    </row>
    <row r="5" spans="3:10" x14ac:dyDescent="0.25">
      <c r="C5" s="4" t="s">
        <v>8</v>
      </c>
      <c r="D5" s="10">
        <v>6000</v>
      </c>
      <c r="E5" s="10">
        <v>5000</v>
      </c>
      <c r="F5" s="10">
        <v>2000</v>
      </c>
      <c r="H5" t="s">
        <v>17</v>
      </c>
      <c r="I5" s="45">
        <v>44348</v>
      </c>
      <c r="J5" s="45">
        <v>44469</v>
      </c>
    </row>
    <row r="6" spans="3:10" x14ac:dyDescent="0.25">
      <c r="C6" s="29" t="s">
        <v>10</v>
      </c>
      <c r="D6" s="10">
        <v>3500</v>
      </c>
      <c r="E6" s="10">
        <v>3000</v>
      </c>
      <c r="F6" s="10">
        <v>1800</v>
      </c>
      <c r="H6" t="s">
        <v>18</v>
      </c>
      <c r="I6" s="45">
        <v>44470</v>
      </c>
      <c r="J6" s="45">
        <v>44681</v>
      </c>
    </row>
    <row r="7" spans="3:10" x14ac:dyDescent="0.25">
      <c r="C7" s="30" t="s">
        <v>12</v>
      </c>
      <c r="D7" s="10">
        <v>3000</v>
      </c>
      <c r="E7" s="10">
        <v>2500</v>
      </c>
      <c r="F7" s="10">
        <v>1500</v>
      </c>
    </row>
    <row r="8" spans="3:10" x14ac:dyDescent="0.25">
      <c r="C8" s="31" t="s">
        <v>9</v>
      </c>
      <c r="D8" s="10">
        <v>5000</v>
      </c>
      <c r="E8" s="10">
        <v>4500</v>
      </c>
      <c r="F8" s="10">
        <v>1000</v>
      </c>
    </row>
    <row r="9" spans="3:10" x14ac:dyDescent="0.25">
      <c r="C9" s="32" t="s">
        <v>13</v>
      </c>
      <c r="D9" s="10">
        <v>3000</v>
      </c>
      <c r="E9" s="10">
        <v>2500</v>
      </c>
      <c r="F9" s="10">
        <v>800</v>
      </c>
    </row>
    <row r="10" spans="3:10" x14ac:dyDescent="0.25">
      <c r="C10" s="33" t="s">
        <v>11</v>
      </c>
      <c r="D10" s="10">
        <v>2500</v>
      </c>
      <c r="E10" s="10">
        <v>2000</v>
      </c>
      <c r="F10" s="10">
        <v>600</v>
      </c>
    </row>
  </sheetData>
  <mergeCells count="1">
    <mergeCell ref="D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Tarif</vt:lpstr>
      <vt:lpstr>tarif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dcterms:created xsi:type="dcterms:W3CDTF">2020-06-11T08:11:40Z</dcterms:created>
  <dcterms:modified xsi:type="dcterms:W3CDTF">2021-07-16T16:34:55Z</dcterms:modified>
</cp:coreProperties>
</file>