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AF2E377-6886-498F-83C8-E13E660BED3A}" xr6:coauthVersionLast="45" xr6:coauthVersionMax="47" xr10:uidLastSave="{00000000-0000-0000-0000-000000000000}"/>
  <bookViews>
    <workbookView xWindow="-120" yWindow="-120" windowWidth="19440" windowHeight="15000" xr2:uid="{9410A86E-F44F-4C7D-9672-F8921FB6E5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3" i="1" l="1" a="1"/>
  <c r="F23" i="1" s="1"/>
  <c r="F24" i="1" a="1"/>
  <c r="F24" i="1" s="1"/>
  <c r="F22" i="1" a="1"/>
  <c r="F22" i="1" s="1"/>
  <c r="E24" i="1" l="1"/>
  <c r="E23" i="1"/>
  <c r="E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<sst xmlns="http://schemas.openxmlformats.org/spreadsheetml/2006/main" count="72" uniqueCount="37">
  <si>
    <t>Salarié</t>
  </si>
  <si>
    <t>CSP</t>
  </si>
  <si>
    <t>Prime 1</t>
  </si>
  <si>
    <t>Prime 2</t>
  </si>
  <si>
    <t>Prime 3</t>
  </si>
  <si>
    <t>Prime 4</t>
  </si>
  <si>
    <t>Prime 5</t>
  </si>
  <si>
    <t>Salarié1</t>
  </si>
  <si>
    <t>Salarié2</t>
  </si>
  <si>
    <t>Salarié3</t>
  </si>
  <si>
    <t>Salarié4</t>
  </si>
  <si>
    <t>Salarié5</t>
  </si>
  <si>
    <t>Salarié6</t>
  </si>
  <si>
    <t>Salarié7</t>
  </si>
  <si>
    <t>Salarié8</t>
  </si>
  <si>
    <t>Salarié9</t>
  </si>
  <si>
    <t>Salarié10</t>
  </si>
  <si>
    <t>Salarié11</t>
  </si>
  <si>
    <t>Salarié12</t>
  </si>
  <si>
    <t>Salarié13</t>
  </si>
  <si>
    <t>Cadre</t>
  </si>
  <si>
    <t>Agent de maîtrise</t>
  </si>
  <si>
    <t>employé</t>
  </si>
  <si>
    <t>Prime 6</t>
  </si>
  <si>
    <t>Prime 7</t>
  </si>
  <si>
    <t>Prime 8</t>
  </si>
  <si>
    <t>Prime 9</t>
  </si>
  <si>
    <t>Prime 10</t>
  </si>
  <si>
    <t>Société</t>
  </si>
  <si>
    <t>AA</t>
  </si>
  <si>
    <t>BB</t>
  </si>
  <si>
    <t>CC</t>
  </si>
  <si>
    <t>Total Primes</t>
  </si>
  <si>
    <t>Choix primes</t>
  </si>
  <si>
    <t>&lt;= résultat attendu . Comment obtenir ce résultat avec un somme.si.ens ?</t>
  </si>
  <si>
    <t>Sociétés</t>
  </si>
  <si>
    <t>Datas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</si>
</sst>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D$22" lockText="1" noThreeD="1"/>
</file>

<file path=xl/ctrlProps/ctrlProp2.xml><?xml version="1.0" encoding="utf-8"?>
<formControlPr xmlns="http://schemas.microsoft.com/office/spreadsheetml/2009/9/main" objectType="CheckBox" fmlaLink="$D$23" lockText="1" noThreeD="1"/>
</file>

<file path=xl/ctrlProps/ctrlProp3.xml><?xml version="1.0" encoding="utf-8"?>
<formControlPr xmlns="http://schemas.microsoft.com/office/spreadsheetml/2009/9/main" objectType="CheckBox" fmlaLink="$D$24" lockText="1" noThreeD="1"/>
</file>

<file path=xl/ctrlProps/ctrlProp4.xml><?xml version="1.0" encoding="utf-8"?>
<formControlPr xmlns="http://schemas.microsoft.com/office/spreadsheetml/2009/9/main" objectType="CheckBox" fmlaLink="$D$25" lockText="1" noThreeD="1"/>
</file>

<file path=xl/ctrlProps/ctrlProp5.xml><?xml version="1.0" encoding="utf-8"?>
<formControlPr xmlns="http://schemas.microsoft.com/office/spreadsheetml/2009/9/main" objectType="CheckBox" fmlaLink="$D$26" lockText="1" noThreeD="1"/>
</file>

<file path=xl/ctrlProps/ctrlProp6.xml><?xml version="1.0" encoding="utf-8"?>
<formControlPr xmlns="http://schemas.microsoft.com/office/spreadsheetml/2009/9/main" objectType="CheckBox" checked="Checked" fmlaLink="$D$27" lockText="1" noThreeD="1"/>
</file>

<file path=xl/ctrlProps/ctrlProp7.xml><?xml version="1.0" encoding="utf-8"?>
<formControlPr xmlns="http://schemas.microsoft.com/office/spreadsheetml/2009/9/main" objectType="CheckBox" fmlaLink="$D$28" lockText="1" noThreeD="1"/>
</file>

<file path=xl/ctrlProps/ctrlProp8.xml><?xml version="1.0" encoding="utf-8"?>
<formControlPr xmlns="http://schemas.microsoft.com/office/spreadsheetml/2009/9/main" objectType="CheckBox" fmlaLink="$D$29" lockText="1" noThreeD="1"/>
</file>

<file path=xl/ctrlProps/ctrlProp9.xml><?xml version="1.0" encoding="utf-8"?>
<formControlPr xmlns="http://schemas.microsoft.com/office/spreadsheetml/2009/9/main" objectType="CheckBox" fmlaLink="$D$30" lockText="1" noThreeD="1"/>
</file>

<file path=xl/ctrlProps/ctrlProp10.xml><?xml version="1.0" encoding="utf-8"?>
<formControlPr xmlns="http://schemas.microsoft.com/office/spreadsheetml/2009/9/main" objectType="CheckBox" fmlaLink="$D$3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20</xdr:row>
          <xdr:rowOff>180975</xdr:rowOff>
        </xdr:from>
        <xdr:to>
          <xdr:col>2</xdr:col>
          <xdr:colOff>1019175</xdr:colOff>
          <xdr:row>22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21</xdr:row>
          <xdr:rowOff>180975</xdr:rowOff>
        </xdr:from>
        <xdr:to>
          <xdr:col>2</xdr:col>
          <xdr:colOff>1019175</xdr:colOff>
          <xdr:row>23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180975</xdr:rowOff>
        </xdr:from>
        <xdr:to>
          <xdr:col>2</xdr:col>
          <xdr:colOff>1019175</xdr:colOff>
          <xdr:row>24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180975</xdr:rowOff>
        </xdr:from>
        <xdr:to>
          <xdr:col>2</xdr:col>
          <xdr:colOff>1019175</xdr:colOff>
          <xdr:row>25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180975</xdr:rowOff>
        </xdr:from>
        <xdr:to>
          <xdr:col>2</xdr:col>
          <xdr:colOff>1019175</xdr:colOff>
          <xdr:row>26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180975</xdr:rowOff>
        </xdr:from>
        <xdr:to>
          <xdr:col>2</xdr:col>
          <xdr:colOff>1019175</xdr:colOff>
          <xdr:row>27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180975</xdr:rowOff>
        </xdr:from>
        <xdr:to>
          <xdr:col>2</xdr:col>
          <xdr:colOff>1019175</xdr:colOff>
          <xdr:row>28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27</xdr:row>
          <xdr:rowOff>180975</xdr:rowOff>
        </xdr:from>
        <xdr:to>
          <xdr:col>2</xdr:col>
          <xdr:colOff>1019175</xdr:colOff>
          <xdr:row>29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28</xdr:row>
          <xdr:rowOff>180975</xdr:rowOff>
        </xdr:from>
        <xdr:to>
          <xdr:col>2</xdr:col>
          <xdr:colOff>1019175</xdr:colOff>
          <xdr:row>30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29</xdr:row>
          <xdr:rowOff>180975</xdr:rowOff>
        </xdr:from>
        <xdr:to>
          <xdr:col>2</xdr:col>
          <xdr:colOff>1019175</xdr:colOff>
          <xdr:row>31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Prime 10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CE62-1C11-43F4-B058-4C2DC0BC7BA6}">
  <dimension ref="A2:R31"/>
  <sheetViews>
    <sheetView tabSelected="1" workbookViewId="0">
      <selection activeCell="F22" sqref="F22:F24"/>
    </sheetView>
  </sheetViews>
  <sheetFormatPr baseColWidth="10" defaultRowHeight="15" x14ac:dyDescent="0.25"/>
  <cols>
    <col min="2" max="3" width="16.7109375" bestFit="1" customWidth="1"/>
    <col min="4" max="4" width="5.7109375" bestFit="1" customWidth="1"/>
    <col min="17" max="17" width="8.42578125" bestFit="1" customWidth="1"/>
    <col min="18" max="18" width="16.7109375" bestFit="1" customWidth="1"/>
  </cols>
  <sheetData>
    <row r="2" spans="1:18" x14ac:dyDescent="0.25">
      <c r="A2" s="1" t="s">
        <v>28</v>
      </c>
      <c r="B2" s="1" t="s">
        <v>0</v>
      </c>
      <c r="C2" s="1" t="s">
        <v>1</v>
      </c>
      <c r="D2" s="2"/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  <c r="Q2" s="7" t="s">
        <v>36</v>
      </c>
      <c r="R2" s="7"/>
    </row>
    <row r="3" spans="1:18" x14ac:dyDescent="0.25">
      <c r="A3" s="2" t="s">
        <v>29</v>
      </c>
      <c r="B3" s="2" t="s">
        <v>7</v>
      </c>
      <c r="C3" s="2" t="s">
        <v>20</v>
      </c>
      <c r="D3" s="2"/>
      <c r="E3" s="2">
        <v>514</v>
      </c>
      <c r="F3" s="2">
        <v>728</v>
      </c>
      <c r="G3" s="2">
        <v>70</v>
      </c>
      <c r="H3" s="2">
        <v>75</v>
      </c>
      <c r="I3" s="2">
        <v>51</v>
      </c>
      <c r="J3" s="2">
        <v>320</v>
      </c>
      <c r="K3" s="2">
        <v>76</v>
      </c>
      <c r="L3" s="2">
        <v>62</v>
      </c>
      <c r="M3" s="2">
        <v>92</v>
      </c>
      <c r="N3" s="2">
        <v>128</v>
      </c>
      <c r="Q3" s="5" t="s">
        <v>35</v>
      </c>
      <c r="R3" s="5" t="s">
        <v>1</v>
      </c>
    </row>
    <row r="4" spans="1:18" x14ac:dyDescent="0.25">
      <c r="A4" s="2" t="s">
        <v>30</v>
      </c>
      <c r="B4" s="2" t="s">
        <v>8</v>
      </c>
      <c r="C4" s="2" t="s">
        <v>21</v>
      </c>
      <c r="D4" s="2"/>
      <c r="E4" s="2">
        <v>720</v>
      </c>
      <c r="F4" s="2">
        <v>1864</v>
      </c>
      <c r="G4" s="2">
        <v>137</v>
      </c>
      <c r="H4" s="2">
        <v>208</v>
      </c>
      <c r="I4" s="2">
        <v>75</v>
      </c>
      <c r="J4" s="2">
        <v>307</v>
      </c>
      <c r="K4" s="2">
        <v>79</v>
      </c>
      <c r="L4" s="2">
        <v>99</v>
      </c>
      <c r="M4" s="2">
        <v>59</v>
      </c>
      <c r="N4" s="2">
        <v>262</v>
      </c>
      <c r="Q4" s="6" t="s">
        <v>29</v>
      </c>
      <c r="R4" s="6" t="s">
        <v>20</v>
      </c>
    </row>
    <row r="5" spans="1:18" x14ac:dyDescent="0.25">
      <c r="A5" s="2" t="s">
        <v>29</v>
      </c>
      <c r="B5" s="2" t="s">
        <v>9</v>
      </c>
      <c r="C5" s="2" t="s">
        <v>20</v>
      </c>
      <c r="D5" s="2"/>
      <c r="E5" s="2">
        <v>707</v>
      </c>
      <c r="F5" s="2">
        <v>563</v>
      </c>
      <c r="G5" s="2">
        <v>290</v>
      </c>
      <c r="H5" s="2">
        <v>31</v>
      </c>
      <c r="I5" s="2">
        <v>90</v>
      </c>
      <c r="J5" s="2">
        <v>50</v>
      </c>
      <c r="K5" s="2">
        <v>279</v>
      </c>
      <c r="L5" s="2">
        <v>69</v>
      </c>
      <c r="M5" s="2">
        <v>99</v>
      </c>
      <c r="N5" s="2">
        <v>269</v>
      </c>
      <c r="Q5" s="6" t="s">
        <v>30</v>
      </c>
      <c r="R5" s="6" t="s">
        <v>21</v>
      </c>
    </row>
    <row r="6" spans="1:18" x14ac:dyDescent="0.25">
      <c r="A6" s="2" t="s">
        <v>30</v>
      </c>
      <c r="B6" s="2" t="s">
        <v>10</v>
      </c>
      <c r="C6" s="2" t="s">
        <v>22</v>
      </c>
      <c r="D6" s="2"/>
      <c r="E6" s="2">
        <v>658</v>
      </c>
      <c r="F6" s="2">
        <v>629</v>
      </c>
      <c r="G6" s="2">
        <v>212</v>
      </c>
      <c r="H6" s="2">
        <v>191</v>
      </c>
      <c r="I6" s="2">
        <v>60</v>
      </c>
      <c r="J6" s="2">
        <v>209</v>
      </c>
      <c r="K6" s="2">
        <v>44</v>
      </c>
      <c r="L6" s="2">
        <v>99</v>
      </c>
      <c r="M6" s="2">
        <v>92</v>
      </c>
      <c r="N6" s="2">
        <v>10</v>
      </c>
      <c r="Q6" s="6" t="s">
        <v>31</v>
      </c>
      <c r="R6" s="6" t="s">
        <v>22</v>
      </c>
    </row>
    <row r="7" spans="1:18" x14ac:dyDescent="0.25">
      <c r="A7" s="2" t="s">
        <v>30</v>
      </c>
      <c r="B7" s="2" t="s">
        <v>11</v>
      </c>
      <c r="C7" s="2" t="s">
        <v>22</v>
      </c>
      <c r="D7" s="2"/>
      <c r="E7" s="2">
        <v>754</v>
      </c>
      <c r="F7" s="2">
        <v>856</v>
      </c>
      <c r="G7" s="2">
        <v>228</v>
      </c>
      <c r="H7" s="2">
        <v>97</v>
      </c>
      <c r="I7" s="2">
        <v>54</v>
      </c>
      <c r="J7" s="2">
        <v>197</v>
      </c>
      <c r="K7" s="2">
        <v>327</v>
      </c>
      <c r="L7" s="2">
        <v>90</v>
      </c>
      <c r="M7" s="2">
        <v>75</v>
      </c>
      <c r="N7" s="2">
        <v>161</v>
      </c>
    </row>
    <row r="8" spans="1:18" x14ac:dyDescent="0.25">
      <c r="A8" s="2" t="s">
        <v>29</v>
      </c>
      <c r="B8" s="2" t="s">
        <v>12</v>
      </c>
      <c r="C8" s="2" t="s">
        <v>22</v>
      </c>
      <c r="D8" s="2"/>
      <c r="E8" s="2">
        <v>908</v>
      </c>
      <c r="F8" s="2">
        <v>926</v>
      </c>
      <c r="G8" s="2">
        <v>191</v>
      </c>
      <c r="H8" s="2">
        <v>63</v>
      </c>
      <c r="I8" s="2">
        <v>78</v>
      </c>
      <c r="J8" s="2">
        <v>63</v>
      </c>
      <c r="K8" s="2">
        <v>65</v>
      </c>
      <c r="L8" s="2">
        <v>89</v>
      </c>
      <c r="M8" s="2">
        <v>66</v>
      </c>
      <c r="N8" s="2">
        <v>299</v>
      </c>
    </row>
    <row r="9" spans="1:18" x14ac:dyDescent="0.25">
      <c r="A9" s="2" t="s">
        <v>31</v>
      </c>
      <c r="B9" s="2" t="s">
        <v>13</v>
      </c>
      <c r="C9" s="2" t="s">
        <v>20</v>
      </c>
      <c r="D9" s="2"/>
      <c r="E9" s="2">
        <v>867</v>
      </c>
      <c r="F9" s="2">
        <v>1987</v>
      </c>
      <c r="G9" s="2">
        <v>254</v>
      </c>
      <c r="H9" s="2">
        <v>84</v>
      </c>
      <c r="I9" s="2">
        <v>97</v>
      </c>
      <c r="J9" s="2">
        <v>271</v>
      </c>
      <c r="K9" s="2">
        <v>244</v>
      </c>
      <c r="L9" s="2">
        <v>99</v>
      </c>
      <c r="M9" s="2">
        <v>52</v>
      </c>
      <c r="N9" s="2">
        <v>251</v>
      </c>
    </row>
    <row r="10" spans="1:18" x14ac:dyDescent="0.25">
      <c r="A10" s="2" t="s">
        <v>31</v>
      </c>
      <c r="B10" s="2" t="s">
        <v>14</v>
      </c>
      <c r="C10" s="2" t="s">
        <v>21</v>
      </c>
      <c r="D10" s="2"/>
      <c r="E10" s="2">
        <v>725</v>
      </c>
      <c r="F10" s="2">
        <v>1934</v>
      </c>
      <c r="G10" s="2">
        <v>55</v>
      </c>
      <c r="H10" s="2">
        <v>139</v>
      </c>
      <c r="I10" s="2">
        <v>89</v>
      </c>
      <c r="J10" s="2">
        <v>129</v>
      </c>
      <c r="K10" s="2">
        <v>280</v>
      </c>
      <c r="L10" s="2">
        <v>83</v>
      </c>
      <c r="M10" s="2">
        <v>58</v>
      </c>
      <c r="N10" s="2">
        <v>248</v>
      </c>
    </row>
    <row r="11" spans="1:18" x14ac:dyDescent="0.25">
      <c r="A11" s="2" t="s">
        <v>31</v>
      </c>
      <c r="B11" s="2" t="s">
        <v>15</v>
      </c>
      <c r="C11" s="2" t="s">
        <v>22</v>
      </c>
      <c r="D11" s="2"/>
      <c r="E11" s="2">
        <v>844</v>
      </c>
      <c r="F11" s="2">
        <v>1030</v>
      </c>
      <c r="G11" s="2">
        <v>169</v>
      </c>
      <c r="H11" s="2">
        <v>347</v>
      </c>
      <c r="I11" s="2">
        <v>50</v>
      </c>
      <c r="J11" s="2">
        <v>110</v>
      </c>
      <c r="K11" s="2">
        <v>314</v>
      </c>
      <c r="L11" s="2">
        <v>64</v>
      </c>
      <c r="M11" s="2">
        <v>84</v>
      </c>
      <c r="N11" s="2">
        <v>35</v>
      </c>
    </row>
    <row r="12" spans="1:18" x14ac:dyDescent="0.25">
      <c r="A12" s="2" t="s">
        <v>29</v>
      </c>
      <c r="B12" s="2" t="s">
        <v>16</v>
      </c>
      <c r="C12" s="2" t="s">
        <v>22</v>
      </c>
      <c r="D12" s="2"/>
      <c r="E12" s="2">
        <v>663</v>
      </c>
      <c r="F12" s="2">
        <v>1028</v>
      </c>
      <c r="G12" s="2">
        <v>278</v>
      </c>
      <c r="H12" s="2">
        <v>289</v>
      </c>
      <c r="I12" s="2">
        <v>65</v>
      </c>
      <c r="J12" s="2">
        <v>179</v>
      </c>
      <c r="K12" s="2">
        <v>180</v>
      </c>
      <c r="L12" s="2">
        <v>81</v>
      </c>
      <c r="M12" s="2">
        <v>87</v>
      </c>
      <c r="N12" s="2">
        <v>121</v>
      </c>
    </row>
    <row r="13" spans="1:18" x14ac:dyDescent="0.25">
      <c r="A13" s="2" t="s">
        <v>30</v>
      </c>
      <c r="B13" s="2" t="s">
        <v>17</v>
      </c>
      <c r="C13" s="2" t="s">
        <v>21</v>
      </c>
      <c r="D13" s="2"/>
      <c r="E13" s="2">
        <v>795</v>
      </c>
      <c r="F13" s="2">
        <v>750</v>
      </c>
      <c r="G13" s="2">
        <v>123</v>
      </c>
      <c r="H13" s="2">
        <v>197</v>
      </c>
      <c r="I13" s="2">
        <v>81</v>
      </c>
      <c r="J13" s="2">
        <v>271</v>
      </c>
      <c r="K13" s="2">
        <v>13</v>
      </c>
      <c r="L13" s="2">
        <v>99</v>
      </c>
      <c r="M13" s="2">
        <v>91</v>
      </c>
      <c r="N13" s="2">
        <v>254</v>
      </c>
    </row>
    <row r="14" spans="1:18" x14ac:dyDescent="0.25">
      <c r="A14" s="2" t="s">
        <v>31</v>
      </c>
      <c r="B14" s="2" t="s">
        <v>18</v>
      </c>
      <c r="C14" s="2" t="s">
        <v>21</v>
      </c>
      <c r="D14" s="2"/>
      <c r="E14" s="2">
        <v>880</v>
      </c>
      <c r="F14" s="2">
        <v>1150</v>
      </c>
      <c r="G14" s="2">
        <v>77</v>
      </c>
      <c r="H14" s="2">
        <v>220</v>
      </c>
      <c r="I14" s="2">
        <v>51</v>
      </c>
      <c r="J14" s="2">
        <v>136</v>
      </c>
      <c r="K14" s="2">
        <v>58</v>
      </c>
      <c r="L14" s="2">
        <v>71</v>
      </c>
      <c r="M14" s="2">
        <v>94</v>
      </c>
      <c r="N14" s="2">
        <v>74</v>
      </c>
    </row>
    <row r="15" spans="1:18" x14ac:dyDescent="0.25">
      <c r="A15" s="2" t="s">
        <v>29</v>
      </c>
      <c r="B15" s="2" t="s">
        <v>19</v>
      </c>
      <c r="C15" s="2" t="s">
        <v>22</v>
      </c>
      <c r="D15" s="2"/>
      <c r="E15" s="2">
        <v>526</v>
      </c>
      <c r="F15" s="2">
        <v>1794</v>
      </c>
      <c r="G15" s="2">
        <v>240</v>
      </c>
      <c r="H15" s="2">
        <v>227</v>
      </c>
      <c r="I15" s="2">
        <v>87</v>
      </c>
      <c r="J15" s="2">
        <v>324</v>
      </c>
      <c r="K15" s="2">
        <v>77</v>
      </c>
      <c r="L15" s="2">
        <v>74</v>
      </c>
      <c r="M15" s="2">
        <v>53</v>
      </c>
      <c r="N15" s="2">
        <v>176</v>
      </c>
    </row>
    <row r="20" spans="1:6" x14ac:dyDescent="0.25">
      <c r="F20" t="s">
        <v>34</v>
      </c>
    </row>
    <row r="21" spans="1:6" x14ac:dyDescent="0.25">
      <c r="A21" s="3" t="s">
        <v>28</v>
      </c>
      <c r="B21" s="3" t="s">
        <v>1</v>
      </c>
      <c r="C21" s="3" t="s">
        <v>33</v>
      </c>
      <c r="D21" s="2"/>
      <c r="E21" s="3" t="s">
        <v>32</v>
      </c>
    </row>
    <row r="22" spans="1:6" x14ac:dyDescent="0.25">
      <c r="A22" s="2" t="s">
        <v>29</v>
      </c>
      <c r="B22" s="2" t="s">
        <v>20</v>
      </c>
      <c r="C22" s="2"/>
      <c r="D22" s="2" t="b">
        <v>1</v>
      </c>
      <c r="E22" s="4">
        <f>E3+J3+E5+J5</f>
        <v>1591</v>
      </c>
      <c r="F22" s="8" cm="1">
        <f t="array" ref="F22">SUMPRODUCT(($A$3:$A$15=$A22)*($C$3:$C$15=$B22)*(TRANSPOSE($D$22:$D$31)=TRUE)*($E$3:$N$15))</f>
        <v>1591</v>
      </c>
    </row>
    <row r="23" spans="1:6" x14ac:dyDescent="0.25">
      <c r="A23" s="2" t="s">
        <v>29</v>
      </c>
      <c r="B23" s="2" t="s">
        <v>22</v>
      </c>
      <c r="C23" s="2"/>
      <c r="D23" s="2" t="b">
        <v>0</v>
      </c>
      <c r="E23" s="4">
        <f>E8+J8+E12+J12+E15+J15</f>
        <v>2663</v>
      </c>
      <c r="F23" s="8" cm="1">
        <f t="array" ref="F23">SUMPRODUCT(($A$3:$A$15=$A23)*($C$3:$C$15=$B23)*(TRANSPOSE($D$22:$D$31)=TRUE)*($E$3:$N$15))</f>
        <v>2663</v>
      </c>
    </row>
    <row r="24" spans="1:6" x14ac:dyDescent="0.25">
      <c r="A24" s="2" t="s">
        <v>31</v>
      </c>
      <c r="B24" s="2" t="s">
        <v>21</v>
      </c>
      <c r="C24" s="2"/>
      <c r="D24" s="2" t="b">
        <v>0</v>
      </c>
      <c r="E24" s="4">
        <f>E10+J10+E14+J14</f>
        <v>1870</v>
      </c>
      <c r="F24" s="8" cm="1">
        <f t="array" ref="F24">SUMPRODUCT(($A$3:$A$15=$A24)*($C$3:$C$15=$B24)*(TRANSPOSE($D$22:$D$31)=TRUE)*($E$3:$N$15))</f>
        <v>1870</v>
      </c>
    </row>
    <row r="25" spans="1:6" x14ac:dyDescent="0.25">
      <c r="C25" s="2"/>
      <c r="D25" s="2" t="b">
        <v>0</v>
      </c>
    </row>
    <row r="26" spans="1:6" x14ac:dyDescent="0.25">
      <c r="C26" s="2"/>
      <c r="D26" s="2" t="b">
        <v>0</v>
      </c>
    </row>
    <row r="27" spans="1:6" x14ac:dyDescent="0.25">
      <c r="C27" s="2"/>
      <c r="D27" s="2" t="b">
        <v>1</v>
      </c>
    </row>
    <row r="28" spans="1:6" x14ac:dyDescent="0.25">
      <c r="C28" s="2"/>
      <c r="D28" s="2" t="b">
        <v>0</v>
      </c>
    </row>
    <row r="29" spans="1:6" x14ac:dyDescent="0.25">
      <c r="C29" s="2"/>
      <c r="D29" s="2" t="b">
        <v>0</v>
      </c>
    </row>
    <row r="30" spans="1:6" x14ac:dyDescent="0.25">
      <c r="C30" s="2"/>
      <c r="D30" s="2" t="b">
        <v>0</v>
      </c>
    </row>
    <row r="31" spans="1:6" x14ac:dyDescent="0.25">
      <c r="C31" s="2"/>
      <c r="D31" s="2" t="b">
        <v>0</v>
      </c>
    </row>
  </sheetData>
  <mergeCells count="1">
    <mergeCell ref="Q2:R2"/>
  </mergeCells>
  <phoneticPr fontId="2" type="noConversion"/>
  <dataValidations count="2">
    <dataValidation type="list" allowBlank="1" showInputMessage="1" showErrorMessage="1" sqref="A22:A24" xr:uid="{CE747C65-06AA-4290-B1C6-FC82589EE2D6}">
      <formula1>$Q$4:$Q$6</formula1>
    </dataValidation>
    <dataValidation type="list" allowBlank="1" showInputMessage="1" showErrorMessage="1" sqref="B22:B24" xr:uid="{FD933634-86D9-47D1-8628-C91AA7C451CD}">
      <formula1>$R$4:$R$6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47625</xdr:colOff>
                    <xdr:row>20</xdr:row>
                    <xdr:rowOff>180975</xdr:rowOff>
                  </from>
                  <to>
                    <xdr:col>2</xdr:col>
                    <xdr:colOff>1019175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Check Box 20">
              <controlPr defaultSize="0" autoFill="0" autoLine="0" autoPict="0">
                <anchor moveWithCells="1">
                  <from>
                    <xdr:col>2</xdr:col>
                    <xdr:colOff>47625</xdr:colOff>
                    <xdr:row>21</xdr:row>
                    <xdr:rowOff>180975</xdr:rowOff>
                  </from>
                  <to>
                    <xdr:col>2</xdr:col>
                    <xdr:colOff>1019175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Check Box 21">
              <controlPr defaultSize="0" autoFill="0" autoLine="0" autoPict="0">
                <anchor moveWithCells="1">
                  <from>
                    <xdr:col>2</xdr:col>
                    <xdr:colOff>47625</xdr:colOff>
                    <xdr:row>22</xdr:row>
                    <xdr:rowOff>180975</xdr:rowOff>
                  </from>
                  <to>
                    <xdr:col>2</xdr:col>
                    <xdr:colOff>1019175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Check Box 22">
              <controlPr defaultSize="0" autoFill="0" autoLine="0" autoPict="0">
                <anchor moveWithCells="1">
                  <from>
                    <xdr:col>2</xdr:col>
                    <xdr:colOff>47625</xdr:colOff>
                    <xdr:row>23</xdr:row>
                    <xdr:rowOff>180975</xdr:rowOff>
                  </from>
                  <to>
                    <xdr:col>2</xdr:col>
                    <xdr:colOff>1019175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Check Box 23">
              <controlPr defaultSize="0" autoFill="0" autoLine="0" autoPict="0">
                <anchor moveWithCells="1">
                  <from>
                    <xdr:col>2</xdr:col>
                    <xdr:colOff>47625</xdr:colOff>
                    <xdr:row>24</xdr:row>
                    <xdr:rowOff>180975</xdr:rowOff>
                  </from>
                  <to>
                    <xdr:col>2</xdr:col>
                    <xdr:colOff>1019175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9" name="Check Box 24">
              <controlPr defaultSize="0" autoFill="0" autoLine="0" autoPict="0">
                <anchor moveWithCells="1">
                  <from>
                    <xdr:col>2</xdr:col>
                    <xdr:colOff>47625</xdr:colOff>
                    <xdr:row>25</xdr:row>
                    <xdr:rowOff>180975</xdr:rowOff>
                  </from>
                  <to>
                    <xdr:col>2</xdr:col>
                    <xdr:colOff>1019175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0" name="Check Box 25">
              <controlPr defaultSize="0" autoFill="0" autoLine="0" autoPict="0">
                <anchor moveWithCells="1">
                  <from>
                    <xdr:col>2</xdr:col>
                    <xdr:colOff>47625</xdr:colOff>
                    <xdr:row>26</xdr:row>
                    <xdr:rowOff>180975</xdr:rowOff>
                  </from>
                  <to>
                    <xdr:col>2</xdr:col>
                    <xdr:colOff>1019175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2</xdr:col>
                    <xdr:colOff>47625</xdr:colOff>
                    <xdr:row>27</xdr:row>
                    <xdr:rowOff>180975</xdr:rowOff>
                  </from>
                  <to>
                    <xdr:col>2</xdr:col>
                    <xdr:colOff>1019175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defaultSize="0" autoFill="0" autoLine="0" autoPict="0">
                <anchor moveWithCells="1">
                  <from>
                    <xdr:col>2</xdr:col>
                    <xdr:colOff>47625</xdr:colOff>
                    <xdr:row>28</xdr:row>
                    <xdr:rowOff>180975</xdr:rowOff>
                  </from>
                  <to>
                    <xdr:col>2</xdr:col>
                    <xdr:colOff>1019175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2</xdr:col>
                    <xdr:colOff>47625</xdr:colOff>
                    <xdr:row>29</xdr:row>
                    <xdr:rowOff>180975</xdr:rowOff>
                  </from>
                  <to>
                    <xdr:col>2</xdr:col>
                    <xdr:colOff>1019175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created xsi:type="dcterms:W3CDTF">2021-07-12T14:03:31Z</dcterms:created>
  <dcterms:modified xsi:type="dcterms:W3CDTF">2021-07-12T17:26:41Z</dcterms:modified>
</cp:coreProperties>
</file>