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C5798B2-6F7E-4D68-BEFA-19040904053C}" xr6:coauthVersionLast="45" xr6:coauthVersionMax="47" xr10:uidLastSave="{00000000-0000-0000-0000-000000000000}"/>
  <bookViews>
    <workbookView xWindow="-120" yWindow="-120" windowWidth="24240" windowHeight="13140" xr2:uid="{415BFAA8-48CD-4423-B9A2-C23B4DFAB3E6}"/>
  </bookViews>
  <sheets>
    <sheet name="Feuil1 " sheetId="2" r:id="rId1"/>
  </sheets>
  <externalReferences>
    <externalReference r:id="rId2"/>
  </externalReferences>
  <definedNames>
    <definedName name="c_c">[1]Formulaire!$C$14</definedName>
    <definedName name="s_Années">[1]!T_Années[Année]</definedName>
    <definedName name="s_Catégories">[1]!T_Catégories[Catégorie]</definedName>
    <definedName name="s_Jours">[1]!T_Jours[Jour]</definedName>
    <definedName name="s_Mois">[1]!T_Mois[Mois]</definedName>
    <definedName name="s_SousCatégories">[1]Listes!$M$2:$M$23</definedName>
    <definedName name="T_Comptes">[1]Listes!$K$2:$K$4</definedName>
    <definedName name="T_Modes">[1]!T_Sous_Catégories3[Modes]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2" l="1" a="1"/>
  <c r="J4" i="2" s="1"/>
  <c r="J5" i="2" a="1"/>
  <c r="J5" i="2"/>
  <c r="J6" i="2" a="1"/>
  <c r="J6" i="2" s="1"/>
  <c r="J7" i="2" a="1"/>
  <c r="J7" i="2"/>
  <c r="J8" i="2" a="1"/>
  <c r="J8" i="2" s="1"/>
  <c r="J9" i="2" a="1"/>
  <c r="J9" i="2"/>
  <c r="J10" i="2" a="1"/>
  <c r="J10" i="2" s="1"/>
  <c r="J11" i="2" a="1"/>
  <c r="J11" i="2"/>
  <c r="J12" i="2" a="1"/>
  <c r="J12" i="2" s="1"/>
  <c r="J13" i="2" a="1"/>
  <c r="J13" i="2" s="1"/>
  <c r="J3" i="2" a="1"/>
  <c r="J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4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 xr:uid="{7049ADDC-7DB6-4C1C-B428-69D32238FD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8277777777777777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'Feuil1 '!$I$3:$I$13</c:f>
              <c:numCache>
                <c:formatCode>m/d/yyyy</c:formatCode>
                <c:ptCount val="11"/>
                <c:pt idx="0">
                  <c:v>44351</c:v>
                </c:pt>
                <c:pt idx="1">
                  <c:v>44352</c:v>
                </c:pt>
                <c:pt idx="2">
                  <c:v>44353</c:v>
                </c:pt>
                <c:pt idx="3">
                  <c:v>44354</c:v>
                </c:pt>
                <c:pt idx="4">
                  <c:v>44355</c:v>
                </c:pt>
                <c:pt idx="5">
                  <c:v>44356</c:v>
                </c:pt>
                <c:pt idx="6">
                  <c:v>44357</c:v>
                </c:pt>
                <c:pt idx="7">
                  <c:v>44358</c:v>
                </c:pt>
                <c:pt idx="8">
                  <c:v>44359</c:v>
                </c:pt>
                <c:pt idx="9">
                  <c:v>44360</c:v>
                </c:pt>
                <c:pt idx="10">
                  <c:v>44361</c:v>
                </c:pt>
              </c:numCache>
            </c:numRef>
          </c:cat>
          <c:val>
            <c:numRef>
              <c:f>'Feuil1 '!$J$3:$J$13</c:f>
              <c:numCache>
                <c:formatCode>0.00</c:formatCode>
                <c:ptCount val="11"/>
                <c:pt idx="0">
                  <c:v>100</c:v>
                </c:pt>
                <c:pt idx="1">
                  <c:v>200</c:v>
                </c:pt>
                <c:pt idx="2">
                  <c:v>100</c:v>
                </c:pt>
                <c:pt idx="3">
                  <c:v>105</c:v>
                </c:pt>
                <c:pt idx="4">
                  <c:v>116.66666666666667</c:v>
                </c:pt>
                <c:pt idx="5">
                  <c:v>100</c:v>
                </c:pt>
                <c:pt idx="6">
                  <c:v>120</c:v>
                </c:pt>
                <c:pt idx="7">
                  <c:v>80</c:v>
                </c:pt>
                <c:pt idx="8">
                  <c:v>140</c:v>
                </c:pt>
                <c:pt idx="9">
                  <c:v>100</c:v>
                </c:pt>
                <c:pt idx="10">
                  <c:v>121.42857142857143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F8-4D51-B4CA-D50FF2B96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3413551"/>
        <c:axId val="463401071"/>
      </c:lineChart>
      <c:dateAx>
        <c:axId val="463413551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401071"/>
        <c:crosses val="autoZero"/>
        <c:auto val="1"/>
        <c:lblOffset val="100"/>
        <c:baseTimeUnit val="days"/>
      </c:dateAx>
      <c:valAx>
        <c:axId val="463401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4135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4</xdr:row>
      <xdr:rowOff>76200</xdr:rowOff>
    </xdr:from>
    <xdr:to>
      <xdr:col>17</xdr:col>
      <xdr:colOff>600075</xdr:colOff>
      <xdr:row>21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4DAC85-6FA4-4C96-AC09-FA9C1097F4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bl6-my.sharepoint.com/personal/16567_365site_me/Documents/--%20ADMINISTRATIF/--%20Tr&#233;sories/Gestioncomptes-Vers-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onnées"/>
      <sheetName val="TcD"/>
      <sheetName val="Périodique"/>
      <sheetName val="Listes"/>
      <sheetName val="Gestioncomptes-Vers-FINAL"/>
    </sheetNames>
    <sheetDataSet>
      <sheetData sheetId="0">
        <row r="14">
          <cell r="C14" t="str">
            <v>FINANCE</v>
          </cell>
        </row>
      </sheetData>
      <sheetData sheetId="1"/>
      <sheetData sheetId="2"/>
      <sheetData sheetId="3"/>
      <sheetData sheetId="4">
        <row r="2">
          <cell r="K2" t="str">
            <v>LA BANQUE POSTALE - CJ</v>
          </cell>
          <cell r="M2" t="str">
            <v>Dépôt</v>
          </cell>
        </row>
        <row r="3">
          <cell r="K3" t="str">
            <v>LIVRET A - CP</v>
          </cell>
          <cell r="M3" t="str">
            <v>Retrait</v>
          </cell>
        </row>
        <row r="4">
          <cell r="K4" t="str">
            <v>LA BANQUE POSTALE - CP</v>
          </cell>
          <cell r="M4" t="str">
            <v>Salaire</v>
          </cell>
        </row>
        <row r="5">
          <cell r="M5" t="str">
            <v>Cotisation</v>
          </cell>
        </row>
        <row r="6">
          <cell r="M6" t="str">
            <v>Impôt</v>
          </cell>
        </row>
        <row r="7">
          <cell r="M7" t="str">
            <v>Taxe</v>
          </cell>
        </row>
        <row r="8">
          <cell r="M8" t="str">
            <v>Intérêt</v>
          </cell>
        </row>
        <row r="9">
          <cell r="M9" t="str">
            <v>Transfert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3B72-7514-4FAF-A6BC-FBCC7AF83A8C}">
  <dimension ref="E3:J29"/>
  <sheetViews>
    <sheetView tabSelected="1" workbookViewId="0">
      <selection activeCell="J3" sqref="J3:J13"/>
    </sheetView>
  </sheetViews>
  <sheetFormatPr baseColWidth="10" defaultRowHeight="12.75" x14ac:dyDescent="0.2"/>
  <cols>
    <col min="1" max="16384" width="11.42578125" style="1"/>
  </cols>
  <sheetData>
    <row r="3" spans="5:10" x14ac:dyDescent="0.2">
      <c r="E3" s="2">
        <v>44351</v>
      </c>
      <c r="F3" s="1">
        <v>100</v>
      </c>
      <c r="I3" s="2">
        <v>44351</v>
      </c>
      <c r="J3" s="3" cm="1">
        <f t="array" ref="J3">SUMPRODUCT(($E$3:$E$29=$I3)*($F$3:$F$29))/COUNTIF($E$3:$E$29,I3)</f>
        <v>100</v>
      </c>
    </row>
    <row r="4" spans="5:10" x14ac:dyDescent="0.2">
      <c r="E4" s="2">
        <v>44352</v>
      </c>
      <c r="F4" s="1">
        <v>200</v>
      </c>
      <c r="I4" s="2">
        <v>44352</v>
      </c>
      <c r="J4" s="3" cm="1">
        <f t="array" ref="J4">SUMPRODUCT(($E$3:$E$29=$I4)*($F$3:$F$29))/COUNTIF($E$3:$E$29,I4)</f>
        <v>200</v>
      </c>
    </row>
    <row r="5" spans="5:10" x14ac:dyDescent="0.2">
      <c r="E5" s="2">
        <v>44353</v>
      </c>
      <c r="F5" s="1">
        <v>100</v>
      </c>
      <c r="I5" s="2">
        <v>44353</v>
      </c>
      <c r="J5" s="3" cm="1">
        <f t="array" ref="J5">SUMPRODUCT(($E$3:$E$29=$I5)*($F$3:$F$29))/COUNTIF($E$3:$E$29,I5)</f>
        <v>100</v>
      </c>
    </row>
    <row r="6" spans="5:10" x14ac:dyDescent="0.2">
      <c r="E6" s="2">
        <v>44354</v>
      </c>
      <c r="F6" s="1">
        <v>50</v>
      </c>
      <c r="I6" s="2">
        <v>44354</v>
      </c>
      <c r="J6" s="3" cm="1">
        <f t="array" ref="J6">SUMPRODUCT(($E$3:$E$29=$I6)*($F$3:$F$29))/COUNTIF($E$3:$E$29,I6)</f>
        <v>105</v>
      </c>
    </row>
    <row r="7" spans="5:10" x14ac:dyDescent="0.2">
      <c r="E7" s="2">
        <v>44354</v>
      </c>
      <c r="F7" s="1">
        <v>100</v>
      </c>
      <c r="I7" s="2">
        <v>44355</v>
      </c>
      <c r="J7" s="3" cm="1">
        <f t="array" ref="J7">SUMPRODUCT(($E$3:$E$29=$I7)*($F$3:$F$29))/COUNTIF($E$3:$E$29,I7)</f>
        <v>116.66666666666667</v>
      </c>
    </row>
    <row r="8" spans="5:10" x14ac:dyDescent="0.2">
      <c r="E8" s="2">
        <v>44354</v>
      </c>
      <c r="F8" s="1">
        <v>120</v>
      </c>
      <c r="I8" s="2">
        <v>44356</v>
      </c>
      <c r="J8" s="3" cm="1">
        <f t="array" ref="J8">SUMPRODUCT(($E$3:$E$29=$I8)*($F$3:$F$29))/COUNTIF($E$3:$E$29,I8)</f>
        <v>100</v>
      </c>
    </row>
    <row r="9" spans="5:10" x14ac:dyDescent="0.2">
      <c r="E9" s="2">
        <v>44354</v>
      </c>
      <c r="F9" s="1">
        <v>80</v>
      </c>
      <c r="I9" s="2">
        <v>44357</v>
      </c>
      <c r="J9" s="3" cm="1">
        <f t="array" ref="J9">SUMPRODUCT(($E$3:$E$29=$I9)*($F$3:$F$29))/COUNTIF($E$3:$E$29,I9)</f>
        <v>120</v>
      </c>
    </row>
    <row r="10" spans="5:10" x14ac:dyDescent="0.2">
      <c r="E10" s="2">
        <v>44354</v>
      </c>
      <c r="F10" s="1">
        <v>180</v>
      </c>
      <c r="I10" s="2">
        <v>44358</v>
      </c>
      <c r="J10" s="3" cm="1">
        <f t="array" ref="J10">SUMPRODUCT(($E$3:$E$29=$I10)*($F$3:$F$29))/COUNTIF($E$3:$E$29,I10)</f>
        <v>80</v>
      </c>
    </row>
    <row r="11" spans="5:10" x14ac:dyDescent="0.2">
      <c r="E11" s="2">
        <v>44354</v>
      </c>
      <c r="F11" s="1">
        <v>100</v>
      </c>
      <c r="I11" s="2">
        <v>44359</v>
      </c>
      <c r="J11" s="3" cm="1">
        <f t="array" ref="J11">SUMPRODUCT(($E$3:$E$29=$I11)*($F$3:$F$29))/COUNTIF($E$3:$E$29,I11)</f>
        <v>140</v>
      </c>
    </row>
    <row r="12" spans="5:10" x14ac:dyDescent="0.2">
      <c r="E12" s="2">
        <v>44355</v>
      </c>
      <c r="F12" s="1">
        <v>200</v>
      </c>
      <c r="I12" s="2">
        <v>44360</v>
      </c>
      <c r="J12" s="3" cm="1">
        <f t="array" ref="J12">SUMPRODUCT(($E$3:$E$29=$I12)*($F$3:$F$29))/COUNTIF($E$3:$E$29,I12)</f>
        <v>100</v>
      </c>
    </row>
    <row r="13" spans="5:10" x14ac:dyDescent="0.2">
      <c r="E13" s="2">
        <v>44355</v>
      </c>
      <c r="F13" s="1">
        <v>100</v>
      </c>
      <c r="I13" s="2">
        <v>44361</v>
      </c>
      <c r="J13" s="3" cm="1">
        <f t="array" ref="J13">SUMPRODUCT(($E$3:$E$29=$I13)*($F$3:$F$29))/COUNTIF($E$3:$E$29,I13)</f>
        <v>121.42857142857143</v>
      </c>
    </row>
    <row r="14" spans="5:10" x14ac:dyDescent="0.2">
      <c r="E14" s="2">
        <v>44355</v>
      </c>
      <c r="F14" s="1">
        <v>50</v>
      </c>
      <c r="I14" s="2"/>
    </row>
    <row r="15" spans="5:10" x14ac:dyDescent="0.2">
      <c r="E15" s="2">
        <v>44356</v>
      </c>
      <c r="F15" s="1">
        <v>100</v>
      </c>
      <c r="I15" s="2"/>
    </row>
    <row r="16" spans="5:10" x14ac:dyDescent="0.2">
      <c r="E16" s="2">
        <v>44357</v>
      </c>
      <c r="F16" s="1">
        <v>120</v>
      </c>
      <c r="I16" s="2"/>
    </row>
    <row r="17" spans="5:9" x14ac:dyDescent="0.2">
      <c r="E17" s="2">
        <v>44358</v>
      </c>
      <c r="F17" s="1">
        <v>80</v>
      </c>
      <c r="I17" s="2"/>
    </row>
    <row r="18" spans="5:9" x14ac:dyDescent="0.2">
      <c r="E18" s="2">
        <v>44359</v>
      </c>
      <c r="F18" s="1">
        <v>180</v>
      </c>
      <c r="I18" s="2"/>
    </row>
    <row r="19" spans="5:9" x14ac:dyDescent="0.2">
      <c r="E19" s="2">
        <v>44359</v>
      </c>
      <c r="F19" s="1">
        <v>120</v>
      </c>
      <c r="I19" s="2"/>
    </row>
    <row r="20" spans="5:9" x14ac:dyDescent="0.2">
      <c r="E20" s="2">
        <v>44359</v>
      </c>
      <c r="F20" s="1">
        <v>80</v>
      </c>
      <c r="I20" s="2"/>
    </row>
    <row r="21" spans="5:9" x14ac:dyDescent="0.2">
      <c r="E21" s="2">
        <v>44359</v>
      </c>
      <c r="F21" s="1">
        <v>180</v>
      </c>
      <c r="I21" s="2"/>
    </row>
    <row r="22" spans="5:9" x14ac:dyDescent="0.2">
      <c r="E22" s="2">
        <v>44360</v>
      </c>
      <c r="F22" s="1">
        <v>100</v>
      </c>
      <c r="I22" s="2"/>
    </row>
    <row r="23" spans="5:9" x14ac:dyDescent="0.2">
      <c r="E23" s="2">
        <v>44361</v>
      </c>
      <c r="F23" s="1">
        <v>200</v>
      </c>
      <c r="I23" s="2"/>
    </row>
    <row r="24" spans="5:9" x14ac:dyDescent="0.2">
      <c r="E24" s="2">
        <v>44361</v>
      </c>
      <c r="F24" s="1">
        <v>100</v>
      </c>
    </row>
    <row r="25" spans="5:9" x14ac:dyDescent="0.2">
      <c r="E25" s="2">
        <v>44361</v>
      </c>
      <c r="F25" s="1">
        <v>50</v>
      </c>
    </row>
    <row r="26" spans="5:9" x14ac:dyDescent="0.2">
      <c r="E26" s="2">
        <v>44361</v>
      </c>
      <c r="F26" s="1">
        <v>100</v>
      </c>
    </row>
    <row r="27" spans="5:9" x14ac:dyDescent="0.2">
      <c r="E27" s="2">
        <v>44361</v>
      </c>
      <c r="F27" s="1">
        <v>100</v>
      </c>
    </row>
    <row r="28" spans="5:9" x14ac:dyDescent="0.2">
      <c r="E28" s="2">
        <v>44361</v>
      </c>
      <c r="F28" s="1">
        <v>200</v>
      </c>
    </row>
    <row r="29" spans="5:9" x14ac:dyDescent="0.2">
      <c r="E29" s="2">
        <v>44361</v>
      </c>
      <c r="F29" s="1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DjiDji</cp:lastModifiedBy>
  <dcterms:created xsi:type="dcterms:W3CDTF">2021-06-07T08:16:25Z</dcterms:created>
  <dcterms:modified xsi:type="dcterms:W3CDTF">2021-06-07T09:28:53Z</dcterms:modified>
</cp:coreProperties>
</file>