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7DB73E11-4EEE-49AA-BF24-ED80473AB4E5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I20" i="1"/>
  <c r="H20" i="1"/>
  <c r="G13" i="1" l="1"/>
  <c r="I13" i="1" l="1"/>
  <c r="I11" i="1"/>
  <c r="I9" i="1"/>
  <c r="I7" i="1"/>
  <c r="I5" i="1"/>
  <c r="H13" i="1"/>
  <c r="H11" i="1"/>
  <c r="H9" i="1"/>
  <c r="H7" i="1"/>
  <c r="H5" i="1"/>
  <c r="G11" i="1"/>
  <c r="G7" i="1"/>
  <c r="G5" i="1"/>
</calcChain>
</file>

<file path=xl/sharedStrings.xml><?xml version="1.0" encoding="utf-8"?>
<sst xmlns="http://schemas.openxmlformats.org/spreadsheetml/2006/main" count="15" uniqueCount="15">
  <si>
    <t>ACM</t>
  </si>
  <si>
    <t>Février</t>
  </si>
  <si>
    <t>Avril</t>
  </si>
  <si>
    <t>Juillet</t>
  </si>
  <si>
    <t>Août</t>
  </si>
  <si>
    <t>Octobre</t>
  </si>
  <si>
    <t>Date début</t>
  </si>
  <si>
    <t>Projet 1</t>
  </si>
  <si>
    <t>Projet 2</t>
  </si>
  <si>
    <t>Projet 3</t>
  </si>
  <si>
    <t>Projet 4</t>
  </si>
  <si>
    <t>Projet 5</t>
  </si>
  <si>
    <t>Projet 6</t>
  </si>
  <si>
    <t>par exemple 5 semaines et 3 jours si l'on prend en compte le week-end</t>
  </si>
  <si>
    <t>5x7 + 3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</si>
</sst>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885825</xdr:colOff>
      <xdr:row>12</xdr:row>
      <xdr:rowOff>123825</xdr:rowOff>
    </xdr:from>
    <xdr:to>
      <xdr:col>6</xdr:col>
      <xdr:colOff>885825</xdr:colOff>
      <xdr:row>17</xdr:row>
      <xdr:rowOff>47625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>
          <a:off x="5943600" y="3114675"/>
          <a:ext cx="0" cy="876300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E2:L23"/>
  <sheetViews>
    <sheetView tabSelected="1" workbookViewId="0">
      <selection activeCell="G23" sqref="G23"/>
    </sheetView>
  </sheetViews>
  <sheetFormatPr baseColWidth="10" defaultRowHeight="15" x14ac:dyDescent="0.25"/>
  <cols>
    <col min="1" max="4" width="11.42578125" style="2"/>
    <col min="5" max="5" width="18.7109375" style="2" customWidth="1"/>
    <col min="6" max="6" width="11.42578125" style="2"/>
    <col min="7" max="12" width="18.7109375" style="2" customWidth="1"/>
    <col min="13" max="16384" width="11.42578125" style="2"/>
  </cols>
  <sheetData>
    <row r="2" spans="5:12" s="1" customFormat="1" ht="30" customHeight="1" x14ac:dyDescent="0.25">
      <c r="E2" s="4" t="s">
        <v>6</v>
      </c>
      <c r="F2" s="7" t="s">
        <v>0</v>
      </c>
      <c r="G2" s="4" t="s">
        <v>7</v>
      </c>
      <c r="H2" s="4" t="s">
        <v>8</v>
      </c>
      <c r="I2" s="4" t="s">
        <v>9</v>
      </c>
      <c r="J2" s="4" t="s">
        <v>10</v>
      </c>
      <c r="K2" s="4" t="s">
        <v>11</v>
      </c>
      <c r="L2" s="4" t="s">
        <v>12</v>
      </c>
    </row>
    <row r="3" spans="5:12" x14ac:dyDescent="0.25">
      <c r="E3" s="4"/>
      <c r="F3" s="7"/>
      <c r="G3" s="4"/>
      <c r="H3" s="4"/>
      <c r="I3" s="4"/>
      <c r="J3" s="4"/>
      <c r="K3" s="4"/>
      <c r="L3" s="4"/>
    </row>
    <row r="4" spans="5:12" ht="20.100000000000001" customHeight="1" x14ac:dyDescent="0.25">
      <c r="E4" s="5">
        <v>44245</v>
      </c>
      <c r="F4" s="8" t="s">
        <v>1</v>
      </c>
      <c r="G4" s="3">
        <v>44214</v>
      </c>
      <c r="H4" s="3">
        <v>44221</v>
      </c>
      <c r="I4" s="3">
        <v>44228</v>
      </c>
      <c r="K4" s="3">
        <v>44239</v>
      </c>
      <c r="L4" s="3">
        <v>44242</v>
      </c>
    </row>
    <row r="5" spans="5:12" ht="20.100000000000001" customHeight="1" x14ac:dyDescent="0.25">
      <c r="E5" s="6"/>
      <c r="F5" s="9"/>
      <c r="G5" s="2">
        <f>INT(DATEDIF((G4 -IF(WEEKDAY(G4,2)=1,7,0))+(7-WEEKDAY(G4,2)),E4+(7+WEEKDAY(E4,2)-7),"d")/7)</f>
        <v>5</v>
      </c>
      <c r="H5" s="2">
        <f>INT(DATEDIF((H4 -IF(WEEKDAY(H4,2)=1,7,0))+(7-WEEKDAY(H4,2)),E4+(7+WEEKDAY(E4,2)-7),"d")/7)</f>
        <v>4</v>
      </c>
      <c r="I5" s="2">
        <f>INT(DATEDIF((I4 -IF(WEEKDAY(I4,2)=1,7,0))+(7-WEEKDAY(I4,2)),E4+(7+WEEKDAY(E4,2)-7),"d")/7)</f>
        <v>3</v>
      </c>
    </row>
    <row r="6" spans="5:12" ht="20.100000000000001" customHeight="1" x14ac:dyDescent="0.25">
      <c r="E6" s="5">
        <v>44312</v>
      </c>
      <c r="F6" s="8" t="s">
        <v>2</v>
      </c>
      <c r="G6" s="3">
        <v>44277</v>
      </c>
      <c r="H6" s="3">
        <v>44284</v>
      </c>
      <c r="I6" s="3">
        <v>44287</v>
      </c>
      <c r="K6" s="3">
        <v>44302</v>
      </c>
      <c r="L6" s="3">
        <v>44305</v>
      </c>
    </row>
    <row r="7" spans="5:12" ht="20.100000000000001" customHeight="1" x14ac:dyDescent="0.25">
      <c r="E7" s="6"/>
      <c r="F7" s="9"/>
      <c r="G7" s="2">
        <f>INT(DATEDIF((G6 -IF(WEEKDAY(G6,2)=1,7,0))+(7-WEEKDAY(G6,2)),E6+(7+WEEKDAY(E6,2)-7),"d")/7)</f>
        <v>5</v>
      </c>
      <c r="H7" s="2">
        <f>INT(DATEDIF((H6 -IF(WEEKDAY(H6,2)=1,7,0))+(7-WEEKDAY(H6,2)),E6+(7+WEEKDAY(E6,2)-7),"d")/7)</f>
        <v>4</v>
      </c>
      <c r="I7" s="2">
        <f>INT(DATEDIF((I6 -IF(WEEKDAY(I6,2)=1,7,0))+(7-WEEKDAY(I6,2)),E6+(7+WEEKDAY(E6,2)-7),"d")/7)</f>
        <v>3</v>
      </c>
    </row>
    <row r="8" spans="5:12" ht="20.100000000000001" customHeight="1" x14ac:dyDescent="0.25">
      <c r="E8" s="5">
        <v>44389</v>
      </c>
      <c r="F8" s="8" t="s">
        <v>3</v>
      </c>
      <c r="G8" s="3">
        <v>44347</v>
      </c>
      <c r="H8" s="3">
        <v>44354</v>
      </c>
      <c r="I8" s="3">
        <v>44341</v>
      </c>
      <c r="K8" s="3">
        <v>44379</v>
      </c>
      <c r="L8" s="3">
        <v>44382</v>
      </c>
    </row>
    <row r="9" spans="5:12" ht="20.100000000000001" customHeight="1" x14ac:dyDescent="0.25">
      <c r="E9" s="6"/>
      <c r="F9" s="9"/>
      <c r="H9" s="2">
        <f>INT(DATEDIF((H8 -IF(WEEKDAY(H8,2)=1,7,0))+(7-WEEKDAY(H8,2)),E8+(7+WEEKDAY(E8,2)-7),"d")/7)</f>
        <v>5</v>
      </c>
      <c r="I9" s="2">
        <f>INT(DATEDIF((I8 -IF(WEEKDAY(I8,2)=1,7,0))+(7-WEEKDAY(I8,2)),E8+(7+WEEKDAY(E8,2)-7),"d")/7)</f>
        <v>6</v>
      </c>
    </row>
    <row r="10" spans="5:12" ht="20.100000000000001" customHeight="1" x14ac:dyDescent="0.25">
      <c r="E10" s="5">
        <v>44410</v>
      </c>
      <c r="F10" s="8" t="s">
        <v>4</v>
      </c>
      <c r="G10" s="3">
        <v>44347</v>
      </c>
      <c r="H10" s="3">
        <v>44354</v>
      </c>
      <c r="I10" s="3">
        <v>44341</v>
      </c>
      <c r="K10" s="3">
        <v>44379</v>
      </c>
      <c r="L10" s="3">
        <v>44382</v>
      </c>
    </row>
    <row r="11" spans="5:12" ht="20.100000000000001" customHeight="1" x14ac:dyDescent="0.25">
      <c r="E11" s="6"/>
      <c r="F11" s="9"/>
      <c r="G11" s="2">
        <f>INT(DATEDIF((G10 -IF(WEEKDAY(G10,2)=1,7,0))+(7-WEEKDAY(G10,2)),E10+(7+WEEKDAY(E10,2)-7),"d")/7)</f>
        <v>9</v>
      </c>
      <c r="H11" s="2">
        <f>INT(DATEDIF((H10 -IF(WEEKDAY(H10,2)=1,7,0))+(7-WEEKDAY(H10,2)),E10+(7+WEEKDAY(E10,2)-7),"d")/7)</f>
        <v>8</v>
      </c>
      <c r="I11" s="2">
        <f>INT(DATEDIF((I10 -IF(WEEKDAY(I10,2)=1,7,0))+(7-WEEKDAY(I10,2)),E10+(7+WEEKDAY(E10,2)-7),"d")/7)</f>
        <v>9</v>
      </c>
    </row>
    <row r="12" spans="5:12" ht="20.100000000000001" customHeight="1" x14ac:dyDescent="0.25">
      <c r="E12" s="11">
        <v>44487</v>
      </c>
      <c r="F12" s="10" t="s">
        <v>5</v>
      </c>
      <c r="G12" s="12">
        <v>44449</v>
      </c>
      <c r="H12" s="3">
        <v>44459</v>
      </c>
      <c r="I12" s="3">
        <v>44460</v>
      </c>
      <c r="K12" s="3">
        <v>44477</v>
      </c>
      <c r="L12" s="3">
        <v>44480</v>
      </c>
    </row>
    <row r="13" spans="5:12" x14ac:dyDescent="0.25">
      <c r="E13" s="11"/>
      <c r="F13" s="10"/>
      <c r="G13" s="2">
        <f>INT(DATEDIF((G12 -IF(WEEKDAY(G12,2)=1,7,0))+(7-WEEKDAY(G12,2)),E12+(7+WEEKDAY(E12,2)-7),"d")/7)</f>
        <v>5</v>
      </c>
      <c r="H13" s="2">
        <f>INT(DATEDIF((H12 -IF(WEEKDAY(H12,2)=1,7,0))+(7-WEEKDAY(H12,2)),E12+(7+WEEKDAY(E12,2)-7),"d")/7)</f>
        <v>4</v>
      </c>
      <c r="I13" s="2">
        <f>INT(DATEDIF((I12 -IF(WEEKDAY(I12,2)=1,7,0))+(7-WEEKDAY(I12,2)),E12+(7+WEEKDAY(E12,2)-7),"d")/7)</f>
        <v>3</v>
      </c>
    </row>
    <row r="19" spans="7:9" x14ac:dyDescent="0.25">
      <c r="G19" s="2" t="s">
        <v>13</v>
      </c>
    </row>
    <row r="20" spans="7:9" x14ac:dyDescent="0.25">
      <c r="G20" s="13" t="str">
        <f>INT(DATEDIF(G12,$E12,"d")/7)&amp;" S et "&amp;MOD(DATEDIF(G12,$E12,"d"),7)&amp;" J"</f>
        <v>5 S et 3 J</v>
      </c>
      <c r="H20" s="2" t="str">
        <f>INT(DATEDIF(H12,$E12,"d")/7)&amp;"sem "&amp;MOD(DATEDIF(H12,$E12,"d"),7)&amp;" J"</f>
        <v>4sem 0 J</v>
      </c>
      <c r="I20" s="2" t="str">
        <f>INT(DATEDIF(I12,$E12,"d")/7)&amp;"sem "&amp;MOD(DATEDIF(I12,$E12,"d"),7)&amp;" J"</f>
        <v>3sem 6 J</v>
      </c>
    </row>
    <row r="23" spans="7:9" x14ac:dyDescent="0.25">
      <c r="G23" s="2" t="s">
        <v>14</v>
      </c>
    </row>
  </sheetData>
  <mergeCells count="18">
    <mergeCell ref="E12:E13"/>
    <mergeCell ref="F4:F5"/>
    <mergeCell ref="F6:F7"/>
    <mergeCell ref="F8:F9"/>
    <mergeCell ref="F10:F11"/>
    <mergeCell ref="F12:F13"/>
    <mergeCell ref="E10:E11"/>
    <mergeCell ref="K2:K3"/>
    <mergeCell ref="L2:L3"/>
    <mergeCell ref="E4:E5"/>
    <mergeCell ref="E6:E7"/>
    <mergeCell ref="E8:E9"/>
    <mergeCell ref="F2:F3"/>
    <mergeCell ref="E2:E3"/>
    <mergeCell ref="G2:G3"/>
    <mergeCell ref="H2:H3"/>
    <mergeCell ref="I2:I3"/>
    <mergeCell ref="J2:J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DjiDji</cp:lastModifiedBy>
  <dcterms:created xsi:type="dcterms:W3CDTF">2020-12-04T14:09:41Z</dcterms:created>
  <dcterms:modified xsi:type="dcterms:W3CDTF">2020-12-04T15:18:49Z</dcterms:modified>
</cp:coreProperties>
</file>