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4AF7A62-186B-4D4A-B34E-67ADE236A91E}" xr6:coauthVersionLast="45" xr6:coauthVersionMax="45" xr10:uidLastSave="{00000000-0000-0000-0000-000000000000}"/>
  <bookViews>
    <workbookView xWindow="45" yWindow="570" windowWidth="19110" windowHeight="14190" activeTab="1" xr2:uid="{D8489A9E-B09D-4258-B24C-02ABDB0BCA49}"/>
  </bookViews>
  <sheets>
    <sheet name="data" sheetId="1" r:id="rId1"/>
    <sheet name="resultats" sheetId="2" r:id="rId2"/>
  </sheets>
  <definedNames>
    <definedName name="_xlnm._FilterDatabase" localSheetId="0" hidden="1">data!$A$4:$A$38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2" l="1"/>
  <c r="C12" i="2"/>
  <c r="D12" i="2"/>
  <c r="E12" i="2"/>
  <c r="F12" i="2"/>
  <c r="G12" i="2"/>
  <c r="H12" i="2"/>
  <c r="I12" i="2"/>
  <c r="J12" i="2"/>
  <c r="K12" i="2"/>
  <c r="L12" i="2"/>
  <c r="M12" i="2"/>
  <c r="B13" i="2"/>
  <c r="C13" i="2"/>
  <c r="D13" i="2"/>
  <c r="E13" i="2"/>
  <c r="F13" i="2"/>
  <c r="G13" i="2"/>
  <c r="H13" i="2"/>
  <c r="I13" i="2"/>
  <c r="J13" i="2"/>
  <c r="K13" i="2"/>
  <c r="L13" i="2"/>
  <c r="M13" i="2"/>
  <c r="B14" i="2"/>
  <c r="C14" i="2"/>
  <c r="D14" i="2"/>
  <c r="E14" i="2"/>
  <c r="F14" i="2"/>
  <c r="G14" i="2"/>
  <c r="H14" i="2"/>
  <c r="I14" i="2"/>
  <c r="J14" i="2"/>
  <c r="K14" i="2"/>
  <c r="L14" i="2"/>
  <c r="M14" i="2"/>
  <c r="B15" i="2"/>
  <c r="C15" i="2"/>
  <c r="D15" i="2"/>
  <c r="E15" i="2"/>
  <c r="F15" i="2"/>
  <c r="G15" i="2"/>
  <c r="H15" i="2"/>
  <c r="I15" i="2"/>
  <c r="J15" i="2"/>
  <c r="K15" i="2"/>
  <c r="L15" i="2"/>
  <c r="M15" i="2"/>
  <c r="C11" i="2"/>
  <c r="D11" i="2"/>
  <c r="E11" i="2"/>
  <c r="F11" i="2"/>
  <c r="G11" i="2"/>
  <c r="H11" i="2"/>
  <c r="I11" i="2"/>
  <c r="J11" i="2"/>
  <c r="K11" i="2"/>
  <c r="L11" i="2"/>
  <c r="M11" i="2"/>
  <c r="B11" i="2"/>
  <c r="B2" i="2"/>
  <c r="B3" i="2"/>
  <c r="C3" i="2"/>
  <c r="D3" i="2"/>
  <c r="E3" i="2"/>
  <c r="F3" i="2"/>
  <c r="G3" i="2"/>
  <c r="H3" i="2"/>
  <c r="I3" i="2"/>
  <c r="J3" i="2"/>
  <c r="K3" i="2"/>
  <c r="L3" i="2"/>
  <c r="M3" i="2"/>
  <c r="B4" i="2"/>
  <c r="C4" i="2"/>
  <c r="D4" i="2"/>
  <c r="E4" i="2"/>
  <c r="F4" i="2"/>
  <c r="G4" i="2"/>
  <c r="H4" i="2"/>
  <c r="I4" i="2"/>
  <c r="J4" i="2"/>
  <c r="K4" i="2"/>
  <c r="L4" i="2"/>
  <c r="M4" i="2"/>
  <c r="B5" i="2"/>
  <c r="C5" i="2"/>
  <c r="D5" i="2"/>
  <c r="E5" i="2"/>
  <c r="F5" i="2"/>
  <c r="G5" i="2"/>
  <c r="H5" i="2"/>
  <c r="I5" i="2"/>
  <c r="J5" i="2"/>
  <c r="K5" i="2"/>
  <c r="L5" i="2"/>
  <c r="M5" i="2"/>
  <c r="B6" i="2"/>
  <c r="C6" i="2"/>
  <c r="D6" i="2"/>
  <c r="E6" i="2"/>
  <c r="F6" i="2"/>
  <c r="G6" i="2"/>
  <c r="H6" i="2"/>
  <c r="I6" i="2"/>
  <c r="J6" i="2"/>
  <c r="K6" i="2"/>
  <c r="L6" i="2"/>
  <c r="M6" i="2"/>
  <c r="C2" i="2"/>
  <c r="D2" i="2"/>
  <c r="E2" i="2"/>
  <c r="F2" i="2"/>
  <c r="G2" i="2"/>
  <c r="H2" i="2"/>
  <c r="I2" i="2"/>
  <c r="J2" i="2"/>
  <c r="K2" i="2"/>
  <c r="L2" i="2"/>
  <c r="M2" i="2"/>
</calcChain>
</file>

<file path=xl/sharedStrings.xml><?xml version="1.0" encoding="utf-8"?>
<sst xmlns="http://schemas.openxmlformats.org/spreadsheetml/2006/main" count="81" uniqueCount="37">
  <si>
    <t>S&amp;W Editing</t>
  </si>
  <si>
    <t>S&amp;W Editing Video</t>
  </si>
  <si>
    <t>S&amp;W photoshoot Bookers</t>
  </si>
  <si>
    <t>S&amp;W Customer Service</t>
  </si>
  <si>
    <t>S&amp;W Upload and Selection</t>
  </si>
  <si>
    <t>S&amp;W Production</t>
  </si>
  <si>
    <t>S&amp;W Account Management</t>
  </si>
  <si>
    <t>S&amp;W Ops Delivery</t>
  </si>
  <si>
    <t>DELIVERY</t>
  </si>
  <si>
    <t>S&amp;W Customer success</t>
  </si>
  <si>
    <t>S&amp;W Sales</t>
  </si>
  <si>
    <t>S&amp;W Sales Bonuses</t>
  </si>
  <si>
    <t>SALES</t>
  </si>
  <si>
    <t>S&amp;W Marketing</t>
  </si>
  <si>
    <t>S&amp;W Design - Marketing</t>
  </si>
  <si>
    <t>S&amp;W Photo - Quality</t>
  </si>
  <si>
    <t>S&amp;W PR</t>
  </si>
  <si>
    <t>S&amp;W Photo - Branding</t>
  </si>
  <si>
    <t>MARKETING</t>
  </si>
  <si>
    <t>S&amp;W - Finance</t>
  </si>
  <si>
    <t>S&amp;W - Legal</t>
  </si>
  <si>
    <t>S&amp;W - HR</t>
  </si>
  <si>
    <t>S&amp;W - Management</t>
  </si>
  <si>
    <t>S&amp;W - Growth</t>
  </si>
  <si>
    <t>G&amp;A</t>
  </si>
  <si>
    <t>S&amp;W Supply Acquisition</t>
  </si>
  <si>
    <t>PARTNERS</t>
  </si>
  <si>
    <t>S&amp;W R&amp;D</t>
  </si>
  <si>
    <t>S&amp;W IT</t>
  </si>
  <si>
    <t>S&amp;W Engineering</t>
  </si>
  <si>
    <t>S&amp;W Product</t>
  </si>
  <si>
    <t>S&amp;W Design - Product</t>
  </si>
  <si>
    <t>S&amp;W BI</t>
  </si>
  <si>
    <t>TECH</t>
  </si>
  <si>
    <t>Total</t>
  </si>
  <si>
    <t>HC</t>
  </si>
  <si>
    <t>FTE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</si>
</sst>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#,##0_);\(#,##0\);&quot;-&quot;_);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vertical="center"/>
    </xf>
    <xf numFmtId="164" fontId="3" fillId="2" borderId="2" xfId="0" applyNumberFormat="1" applyFont="1" applyFill="1" applyBorder="1" applyAlignment="1">
      <alignment horizontal="centerContinuous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0" fillId="2" borderId="0" xfId="0" applyFill="1" applyAlignment="1">
      <alignment horizontal="center" vertical="center"/>
    </xf>
    <xf numFmtId="165" fontId="2" fillId="2" borderId="0" xfId="0" applyNumberFormat="1" applyFont="1" applyFill="1" applyAlignment="1">
      <alignment horizontal="right" vertical="center"/>
    </xf>
    <xf numFmtId="165" fontId="3" fillId="0" borderId="0" xfId="0" applyNumberFormat="1" applyFont="1" applyAlignment="1">
      <alignment horizontal="right" vertical="center"/>
    </xf>
    <xf numFmtId="165" fontId="3" fillId="2" borderId="1" xfId="0" applyNumberFormat="1" applyFont="1" applyFill="1" applyBorder="1" applyAlignment="1">
      <alignment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0" fillId="0" borderId="0" xfId="0" applyAlignment="1">
      <alignment horizontal="left" indent="1"/>
    </xf>
    <xf numFmtId="1" fontId="1" fillId="0" borderId="0" xfId="0" applyNumberFormat="1" applyFon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18</xdr:row>
      <xdr:rowOff>19050</xdr:rowOff>
    </xdr:from>
    <xdr:to>
      <xdr:col>15</xdr:col>
      <xdr:colOff>28575</xdr:colOff>
      <xdr:row>24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4FA0D1D-16F9-4AA9-8DB9-0A48BDF85C4E}"/>
            </a:ext>
          </a:extLst>
        </xdr:cNvPr>
        <xdr:cNvSpPr txBox="1"/>
      </xdr:nvSpPr>
      <xdr:spPr>
        <a:xfrm>
          <a:off x="1390650" y="3448050"/>
          <a:ext cx="7991475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l'onglet Data, j'ai le nombre de HC ou de FTE par département et par mois, dans l'onglet résultats j'aimerais avoir 2 tableaux de résultats :</a:t>
          </a:r>
        </a:p>
        <a:p>
          <a:r>
            <a:rPr lang="fr-FR"/>
            <a:t>- le premier me donnant le montant par mois pour chaque colonne où en ligne 2 c'est indiqué HC, exemple HC de la DELIVERY en Janvier = 268</a:t>
          </a:r>
        </a:p>
        <a:p>
          <a:r>
            <a:rPr lang="fr-FR"/>
            <a:t>- le deuxième me donnant le montant par mois pour chaque colonne où en ligne 2 c'est indiqué FTE, exemple FTE de la DELIVERY en Avril = 138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6286D-4F1A-4499-A807-7AEEEA79CD1B}">
  <sheetPr filterMode="1"/>
  <dimension ref="A1:R40"/>
  <sheetViews>
    <sheetView showGridLines="0" workbookViewId="0">
      <selection activeCell="C13" sqref="C13"/>
    </sheetView>
  </sheetViews>
  <sheetFormatPr baseColWidth="10" defaultColWidth="9.140625" defaultRowHeight="15" x14ac:dyDescent="0.25"/>
  <cols>
    <col min="1" max="1" width="21.28515625" customWidth="1"/>
  </cols>
  <sheetData>
    <row r="1" spans="1:18" x14ac:dyDescent="0.25">
      <c r="A1" s="1"/>
      <c r="B1" s="1" t="s">
        <v>35</v>
      </c>
      <c r="C1" s="1" t="s">
        <v>35</v>
      </c>
      <c r="D1" s="1" t="s">
        <v>35</v>
      </c>
      <c r="E1" s="13" t="s">
        <v>35</v>
      </c>
      <c r="F1" s="13" t="s">
        <v>36</v>
      </c>
      <c r="G1" s="13" t="s">
        <v>35</v>
      </c>
      <c r="H1" s="13" t="s">
        <v>36</v>
      </c>
      <c r="I1" s="13" t="s">
        <v>35</v>
      </c>
      <c r="J1" s="13" t="s">
        <v>36</v>
      </c>
      <c r="K1" s="1" t="s">
        <v>35</v>
      </c>
      <c r="L1" s="1" t="s">
        <v>36</v>
      </c>
      <c r="M1" s="1" t="s">
        <v>35</v>
      </c>
      <c r="N1" s="1" t="s">
        <v>36</v>
      </c>
      <c r="O1" s="1" t="s">
        <v>35</v>
      </c>
      <c r="P1" s="1" t="s">
        <v>36</v>
      </c>
      <c r="Q1" s="1" t="s">
        <v>36</v>
      </c>
      <c r="R1" s="1" t="s">
        <v>35</v>
      </c>
    </row>
    <row r="2" spans="1:18" x14ac:dyDescent="0.25">
      <c r="A2" s="2"/>
      <c r="B2" s="7">
        <v>43831</v>
      </c>
      <c r="C2" s="7">
        <v>43862</v>
      </c>
      <c r="D2" s="7">
        <v>43891</v>
      </c>
      <c r="E2" s="7">
        <v>43922</v>
      </c>
      <c r="F2" s="7">
        <v>43922</v>
      </c>
      <c r="G2" s="7">
        <v>43952</v>
      </c>
      <c r="H2" s="7">
        <v>43952</v>
      </c>
      <c r="I2" s="7">
        <v>43983</v>
      </c>
      <c r="J2" s="7">
        <v>43983</v>
      </c>
      <c r="K2" s="7">
        <v>44013</v>
      </c>
      <c r="L2" s="7">
        <v>44013</v>
      </c>
      <c r="M2" s="7">
        <v>44044</v>
      </c>
      <c r="N2" s="7">
        <v>44044</v>
      </c>
      <c r="O2" s="7">
        <v>44075</v>
      </c>
      <c r="P2" s="7">
        <v>44075</v>
      </c>
      <c r="Q2" s="7">
        <v>44105</v>
      </c>
      <c r="R2" s="7">
        <v>44105</v>
      </c>
    </row>
    <row r="3" spans="1:18" x14ac:dyDescent="0.25">
      <c r="A3" s="3"/>
      <c r="B3" s="8" t="s">
        <v>34</v>
      </c>
      <c r="C3" s="8" t="s">
        <v>34</v>
      </c>
      <c r="D3" s="8" t="s">
        <v>34</v>
      </c>
      <c r="E3" s="8" t="s">
        <v>34</v>
      </c>
      <c r="F3" s="8" t="s">
        <v>34</v>
      </c>
      <c r="G3" s="8" t="s">
        <v>34</v>
      </c>
      <c r="H3" s="8" t="s">
        <v>34</v>
      </c>
      <c r="I3" s="8" t="s">
        <v>34</v>
      </c>
      <c r="J3" s="8" t="s">
        <v>34</v>
      </c>
      <c r="K3" s="8" t="s">
        <v>34</v>
      </c>
      <c r="L3" s="8" t="s">
        <v>34</v>
      </c>
      <c r="M3" s="8" t="s">
        <v>34</v>
      </c>
      <c r="N3" s="8" t="s">
        <v>34</v>
      </c>
      <c r="O3" s="8" t="s">
        <v>34</v>
      </c>
      <c r="P3" s="8" t="s">
        <v>34</v>
      </c>
      <c r="Q3" s="8" t="s">
        <v>34</v>
      </c>
      <c r="R3" s="8" t="s">
        <v>34</v>
      </c>
    </row>
    <row r="4" spans="1:18" x14ac:dyDescent="0.25">
      <c r="A4" s="3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</row>
    <row r="5" spans="1:18" hidden="1" x14ac:dyDescent="0.25">
      <c r="A5" s="4" t="s">
        <v>0</v>
      </c>
      <c r="B5" s="10">
        <v>72</v>
      </c>
      <c r="C5" s="10">
        <v>69</v>
      </c>
      <c r="D5" s="10">
        <v>70</v>
      </c>
      <c r="E5" s="10">
        <v>70</v>
      </c>
      <c r="F5" s="10">
        <v>44.799999999999983</v>
      </c>
      <c r="G5" s="10">
        <v>68</v>
      </c>
      <c r="H5" s="10">
        <v>43.600000000000009</v>
      </c>
      <c r="I5" s="10">
        <v>68</v>
      </c>
      <c r="J5" s="10">
        <v>40.20000000000001</v>
      </c>
      <c r="K5" s="10">
        <v>65</v>
      </c>
      <c r="L5" s="10">
        <v>42.800000000000004</v>
      </c>
      <c r="M5" s="10">
        <v>63</v>
      </c>
      <c r="N5" s="10">
        <v>41.8</v>
      </c>
      <c r="O5" s="10">
        <v>57</v>
      </c>
      <c r="P5" s="10">
        <v>41</v>
      </c>
      <c r="Q5" s="10">
        <v>51</v>
      </c>
      <c r="R5" s="10">
        <v>51</v>
      </c>
    </row>
    <row r="6" spans="1:18" hidden="1" x14ac:dyDescent="0.25">
      <c r="A6" s="4" t="s">
        <v>1</v>
      </c>
      <c r="B6" s="10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</row>
    <row r="7" spans="1:18" hidden="1" x14ac:dyDescent="0.25">
      <c r="A7" s="4" t="s">
        <v>2</v>
      </c>
      <c r="B7" s="10">
        <v>25</v>
      </c>
      <c r="C7" s="10">
        <v>20</v>
      </c>
      <c r="D7" s="10">
        <v>17</v>
      </c>
      <c r="E7" s="10">
        <v>13</v>
      </c>
      <c r="F7" s="10">
        <v>7.8</v>
      </c>
      <c r="G7" s="10">
        <v>13</v>
      </c>
      <c r="H7" s="10">
        <v>9.4</v>
      </c>
      <c r="I7" s="10">
        <v>12</v>
      </c>
      <c r="J7" s="10">
        <v>8</v>
      </c>
      <c r="K7" s="10">
        <v>12</v>
      </c>
      <c r="L7" s="10">
        <v>8</v>
      </c>
      <c r="M7" s="10">
        <v>12</v>
      </c>
      <c r="N7" s="10">
        <v>9</v>
      </c>
      <c r="O7" s="10">
        <v>12</v>
      </c>
      <c r="P7" s="10">
        <v>10</v>
      </c>
      <c r="Q7" s="10">
        <v>15</v>
      </c>
      <c r="R7" s="10">
        <v>15</v>
      </c>
    </row>
    <row r="8" spans="1:18" hidden="1" x14ac:dyDescent="0.25">
      <c r="A8" s="4" t="s">
        <v>3</v>
      </c>
      <c r="B8" s="10">
        <v>54</v>
      </c>
      <c r="C8" s="10">
        <v>50</v>
      </c>
      <c r="D8" s="10">
        <v>48</v>
      </c>
      <c r="E8" s="10">
        <v>47</v>
      </c>
      <c r="F8" s="10">
        <v>23.699999999999996</v>
      </c>
      <c r="G8" s="10">
        <v>44</v>
      </c>
      <c r="H8" s="10">
        <v>27.599999999999998</v>
      </c>
      <c r="I8" s="10">
        <v>45</v>
      </c>
      <c r="J8" s="10">
        <v>27.3</v>
      </c>
      <c r="K8" s="10">
        <v>44</v>
      </c>
      <c r="L8" s="10">
        <v>28.300000000000004</v>
      </c>
      <c r="M8" s="10">
        <v>42</v>
      </c>
      <c r="N8" s="10">
        <v>29.3</v>
      </c>
      <c r="O8" s="10">
        <v>38</v>
      </c>
      <c r="P8" s="10">
        <v>29.900000000000002</v>
      </c>
      <c r="Q8" s="10">
        <v>27</v>
      </c>
      <c r="R8" s="10">
        <v>27</v>
      </c>
    </row>
    <row r="9" spans="1:18" hidden="1" x14ac:dyDescent="0.25">
      <c r="A9" s="4" t="s">
        <v>4</v>
      </c>
      <c r="B9" s="10">
        <v>9</v>
      </c>
      <c r="C9" s="10">
        <v>11</v>
      </c>
      <c r="D9" s="10">
        <v>14</v>
      </c>
      <c r="E9" s="10">
        <v>14</v>
      </c>
      <c r="F9" s="10">
        <v>13</v>
      </c>
      <c r="G9" s="10">
        <v>14</v>
      </c>
      <c r="H9" s="10">
        <v>12</v>
      </c>
      <c r="I9" s="10">
        <v>14</v>
      </c>
      <c r="J9" s="10">
        <v>12</v>
      </c>
      <c r="K9" s="10">
        <v>14</v>
      </c>
      <c r="L9" s="10">
        <v>12</v>
      </c>
      <c r="M9" s="10">
        <v>13</v>
      </c>
      <c r="N9" s="10">
        <v>11</v>
      </c>
      <c r="O9" s="10">
        <v>11</v>
      </c>
      <c r="P9" s="10">
        <v>11</v>
      </c>
      <c r="Q9" s="10">
        <v>12</v>
      </c>
      <c r="R9" s="10">
        <v>12</v>
      </c>
    </row>
    <row r="10" spans="1:18" hidden="1" x14ac:dyDescent="0.25">
      <c r="A10" s="4" t="s">
        <v>5</v>
      </c>
      <c r="B10" s="10">
        <v>71</v>
      </c>
      <c r="C10" s="10">
        <v>67</v>
      </c>
      <c r="D10" s="10">
        <v>65</v>
      </c>
      <c r="E10" s="10">
        <v>61</v>
      </c>
      <c r="F10" s="10">
        <v>26.599999999999998</v>
      </c>
      <c r="G10" s="10">
        <v>62</v>
      </c>
      <c r="H10" s="10">
        <v>24.999999999999996</v>
      </c>
      <c r="I10" s="10">
        <v>62</v>
      </c>
      <c r="J10" s="10">
        <v>30.799999999999997</v>
      </c>
      <c r="K10" s="10">
        <v>61</v>
      </c>
      <c r="L10" s="10">
        <v>30.8</v>
      </c>
      <c r="M10" s="10">
        <v>60</v>
      </c>
      <c r="N10" s="10">
        <v>32.800000000000004</v>
      </c>
      <c r="O10" s="10">
        <v>55</v>
      </c>
      <c r="P10" s="10">
        <v>35.6</v>
      </c>
      <c r="Q10" s="10">
        <v>46</v>
      </c>
      <c r="R10" s="10">
        <v>46</v>
      </c>
    </row>
    <row r="11" spans="1:18" hidden="1" x14ac:dyDescent="0.25">
      <c r="A11" s="4" t="s">
        <v>6</v>
      </c>
      <c r="B11" s="10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</row>
    <row r="12" spans="1:18" hidden="1" x14ac:dyDescent="0.25">
      <c r="A12" s="4" t="s">
        <v>7</v>
      </c>
      <c r="B12" s="10">
        <v>37</v>
      </c>
      <c r="C12" s="10">
        <v>38</v>
      </c>
      <c r="D12" s="10">
        <v>39</v>
      </c>
      <c r="E12" s="10">
        <v>43</v>
      </c>
      <c r="F12" s="10">
        <v>22.400000000000002</v>
      </c>
      <c r="G12" s="10">
        <v>42</v>
      </c>
      <c r="H12" s="10">
        <v>26.000000000000004</v>
      </c>
      <c r="I12" s="10">
        <v>38</v>
      </c>
      <c r="J12" s="10">
        <v>22.400000000000002</v>
      </c>
      <c r="K12" s="10">
        <v>35</v>
      </c>
      <c r="L12" s="10">
        <v>23.3</v>
      </c>
      <c r="M12" s="10">
        <v>35</v>
      </c>
      <c r="N12" s="10">
        <v>24.3</v>
      </c>
      <c r="O12" s="10">
        <v>32</v>
      </c>
      <c r="P12" s="10">
        <v>24.3</v>
      </c>
      <c r="Q12" s="10">
        <v>28</v>
      </c>
      <c r="R12" s="10">
        <v>28</v>
      </c>
    </row>
    <row r="13" spans="1:18" x14ac:dyDescent="0.25">
      <c r="A13" s="5" t="s">
        <v>8</v>
      </c>
      <c r="B13" s="11">
        <v>268</v>
      </c>
      <c r="C13" s="11">
        <v>255</v>
      </c>
      <c r="D13" s="11">
        <v>253</v>
      </c>
      <c r="E13" s="11">
        <v>248</v>
      </c>
      <c r="F13" s="11">
        <v>138.29999999999998</v>
      </c>
      <c r="G13" s="11">
        <v>243</v>
      </c>
      <c r="H13" s="11">
        <v>143.60000000000002</v>
      </c>
      <c r="I13" s="11">
        <v>239</v>
      </c>
      <c r="J13" s="11">
        <v>140.70000000000002</v>
      </c>
      <c r="K13" s="11">
        <v>231</v>
      </c>
      <c r="L13" s="11">
        <v>145.20000000000002</v>
      </c>
      <c r="M13" s="11">
        <v>225</v>
      </c>
      <c r="N13" s="11">
        <v>148.20000000000002</v>
      </c>
      <c r="O13" s="11">
        <v>205</v>
      </c>
      <c r="P13" s="11">
        <v>151.80000000000001</v>
      </c>
      <c r="Q13" s="11">
        <v>179</v>
      </c>
      <c r="R13" s="11">
        <v>179</v>
      </c>
    </row>
    <row r="14" spans="1:18" hidden="1" x14ac:dyDescent="0.25">
      <c r="A14" s="4" t="s">
        <v>9</v>
      </c>
      <c r="B14" s="10">
        <v>20</v>
      </c>
      <c r="C14" s="10">
        <v>17</v>
      </c>
      <c r="D14" s="10">
        <v>18</v>
      </c>
      <c r="E14" s="10">
        <v>20</v>
      </c>
      <c r="F14" s="10">
        <v>11</v>
      </c>
      <c r="G14" s="10">
        <v>17</v>
      </c>
      <c r="H14" s="10">
        <v>14.5</v>
      </c>
      <c r="I14" s="10">
        <v>16</v>
      </c>
      <c r="J14" s="10">
        <v>11.5</v>
      </c>
      <c r="K14" s="10">
        <v>16</v>
      </c>
      <c r="L14" s="10">
        <v>9.75</v>
      </c>
      <c r="M14" s="10">
        <v>15</v>
      </c>
      <c r="N14" s="10">
        <v>9.25</v>
      </c>
      <c r="O14" s="10">
        <v>15</v>
      </c>
      <c r="P14" s="10">
        <v>10.25</v>
      </c>
      <c r="Q14" s="10">
        <v>13</v>
      </c>
      <c r="R14" s="10">
        <v>13</v>
      </c>
    </row>
    <row r="15" spans="1:18" hidden="1" x14ac:dyDescent="0.25">
      <c r="A15" s="4" t="s">
        <v>10</v>
      </c>
      <c r="B15" s="10">
        <v>133</v>
      </c>
      <c r="C15" s="10">
        <v>112</v>
      </c>
      <c r="D15" s="10">
        <v>106</v>
      </c>
      <c r="E15" s="10">
        <v>102</v>
      </c>
      <c r="F15" s="10">
        <v>53.8</v>
      </c>
      <c r="G15" s="10">
        <v>95</v>
      </c>
      <c r="H15" s="10">
        <v>48.05</v>
      </c>
      <c r="I15" s="10">
        <v>81</v>
      </c>
      <c r="J15" s="10">
        <v>43.55</v>
      </c>
      <c r="K15" s="10">
        <v>77</v>
      </c>
      <c r="L15" s="10">
        <v>41.55</v>
      </c>
      <c r="M15" s="10">
        <v>65</v>
      </c>
      <c r="N15" s="10">
        <v>40.549999999999997</v>
      </c>
      <c r="O15" s="10">
        <v>51</v>
      </c>
      <c r="P15" s="10">
        <v>41.55</v>
      </c>
      <c r="Q15" s="10">
        <v>42</v>
      </c>
      <c r="R15" s="10">
        <v>42</v>
      </c>
    </row>
    <row r="16" spans="1:18" hidden="1" x14ac:dyDescent="0.25">
      <c r="A16" s="4" t="s">
        <v>11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</row>
    <row r="17" spans="1:18" hidden="1" x14ac:dyDescent="0.25">
      <c r="A17" s="5" t="s">
        <v>12</v>
      </c>
      <c r="B17" s="11">
        <v>153</v>
      </c>
      <c r="C17" s="11">
        <v>129</v>
      </c>
      <c r="D17" s="11">
        <v>124</v>
      </c>
      <c r="E17" s="11">
        <v>122</v>
      </c>
      <c r="F17" s="11">
        <v>64.8</v>
      </c>
      <c r="G17" s="11">
        <v>112</v>
      </c>
      <c r="H17" s="11">
        <v>62.55</v>
      </c>
      <c r="I17" s="11">
        <v>97</v>
      </c>
      <c r="J17" s="11">
        <v>55.05</v>
      </c>
      <c r="K17" s="11">
        <v>93</v>
      </c>
      <c r="L17" s="11">
        <v>51.3</v>
      </c>
      <c r="M17" s="11">
        <v>80</v>
      </c>
      <c r="N17" s="11">
        <v>49.8</v>
      </c>
      <c r="O17" s="11">
        <v>66</v>
      </c>
      <c r="P17" s="11">
        <v>51.8</v>
      </c>
      <c r="Q17" s="11">
        <v>55</v>
      </c>
      <c r="R17" s="11">
        <v>55</v>
      </c>
    </row>
    <row r="18" spans="1:18" hidden="1" x14ac:dyDescent="0.25">
      <c r="A18" s="4" t="s">
        <v>13</v>
      </c>
      <c r="B18" s="10">
        <v>15</v>
      </c>
      <c r="C18" s="10">
        <v>14</v>
      </c>
      <c r="D18" s="10">
        <v>14</v>
      </c>
      <c r="E18" s="10">
        <v>13</v>
      </c>
      <c r="F18" s="10">
        <v>10.4</v>
      </c>
      <c r="G18" s="10">
        <v>18</v>
      </c>
      <c r="H18" s="10">
        <v>10.4</v>
      </c>
      <c r="I18" s="10">
        <v>18</v>
      </c>
      <c r="J18" s="10">
        <v>10.4</v>
      </c>
      <c r="K18" s="10">
        <v>18</v>
      </c>
      <c r="L18" s="10">
        <v>10.4</v>
      </c>
      <c r="M18" s="10">
        <v>16</v>
      </c>
      <c r="N18" s="10">
        <v>8.6</v>
      </c>
      <c r="O18" s="10">
        <v>15</v>
      </c>
      <c r="P18" s="10">
        <v>10.100000000000001</v>
      </c>
      <c r="Q18" s="10">
        <v>13</v>
      </c>
      <c r="R18" s="10">
        <v>13</v>
      </c>
    </row>
    <row r="19" spans="1:18" hidden="1" x14ac:dyDescent="0.25">
      <c r="A19" s="4" t="s">
        <v>14</v>
      </c>
      <c r="B19" s="10">
        <v>7</v>
      </c>
      <c r="C19" s="10">
        <v>6</v>
      </c>
      <c r="D19" s="10">
        <v>6</v>
      </c>
      <c r="E19" s="10">
        <v>5</v>
      </c>
      <c r="F19" s="10">
        <v>0.5</v>
      </c>
      <c r="G19" s="10">
        <v>1</v>
      </c>
      <c r="H19" s="10">
        <v>0.5</v>
      </c>
      <c r="I19" s="10">
        <v>1</v>
      </c>
      <c r="J19" s="10">
        <v>0.5</v>
      </c>
      <c r="K19" s="10">
        <v>1</v>
      </c>
      <c r="L19" s="10">
        <v>0.5</v>
      </c>
      <c r="M19" s="10">
        <v>1</v>
      </c>
      <c r="N19" s="10">
        <v>0.5</v>
      </c>
      <c r="O19" s="10">
        <v>1</v>
      </c>
      <c r="P19" s="10">
        <v>0.5</v>
      </c>
      <c r="Q19" s="10">
        <v>1</v>
      </c>
      <c r="R19" s="10">
        <v>1</v>
      </c>
    </row>
    <row r="20" spans="1:18" hidden="1" x14ac:dyDescent="0.25">
      <c r="A20" s="4" t="s">
        <v>15</v>
      </c>
      <c r="B20" s="10">
        <v>9</v>
      </c>
      <c r="C20" s="10">
        <v>8</v>
      </c>
      <c r="D20" s="10">
        <v>7</v>
      </c>
      <c r="E20" s="10">
        <v>4</v>
      </c>
      <c r="F20" s="10">
        <v>1</v>
      </c>
      <c r="G20" s="10">
        <v>4</v>
      </c>
      <c r="H20" s="10">
        <v>1</v>
      </c>
      <c r="I20" s="10">
        <v>4</v>
      </c>
      <c r="J20" s="10">
        <v>1</v>
      </c>
      <c r="K20" s="10">
        <v>5</v>
      </c>
      <c r="L20" s="10">
        <v>2</v>
      </c>
      <c r="M20" s="10">
        <v>3</v>
      </c>
      <c r="N20" s="10">
        <v>2</v>
      </c>
      <c r="O20" s="10">
        <v>3</v>
      </c>
      <c r="P20" s="10">
        <v>2</v>
      </c>
      <c r="Q20" s="10">
        <v>2</v>
      </c>
      <c r="R20" s="10">
        <v>2</v>
      </c>
    </row>
    <row r="21" spans="1:18" hidden="1" x14ac:dyDescent="0.25">
      <c r="A21" s="4" t="s">
        <v>16</v>
      </c>
      <c r="B21" s="10">
        <v>3</v>
      </c>
      <c r="C21" s="10">
        <v>3</v>
      </c>
      <c r="D21" s="10">
        <v>3</v>
      </c>
      <c r="E21" s="10">
        <v>3</v>
      </c>
      <c r="F21" s="10">
        <v>1.5</v>
      </c>
      <c r="G21" s="10">
        <v>3</v>
      </c>
      <c r="H21" s="10">
        <v>1.5</v>
      </c>
      <c r="I21" s="10">
        <v>3</v>
      </c>
      <c r="J21" s="10">
        <v>1.5</v>
      </c>
      <c r="K21" s="10">
        <v>2</v>
      </c>
      <c r="L21" s="10">
        <v>0.5</v>
      </c>
      <c r="M21" s="10">
        <v>2</v>
      </c>
      <c r="N21" s="10">
        <v>0.5</v>
      </c>
      <c r="O21" s="10">
        <v>1</v>
      </c>
      <c r="P21" s="10">
        <v>0.5</v>
      </c>
      <c r="Q21" s="10">
        <v>1</v>
      </c>
      <c r="R21" s="10">
        <v>1</v>
      </c>
    </row>
    <row r="22" spans="1:18" hidden="1" x14ac:dyDescent="0.25">
      <c r="A22" s="4" t="s">
        <v>17</v>
      </c>
      <c r="B22" s="10">
        <v>6</v>
      </c>
      <c r="C22" s="10">
        <v>6</v>
      </c>
      <c r="D22" s="10">
        <v>6</v>
      </c>
      <c r="E22" s="10">
        <v>9</v>
      </c>
      <c r="F22" s="10">
        <v>1.3</v>
      </c>
      <c r="G22" s="10">
        <v>8</v>
      </c>
      <c r="H22" s="10">
        <v>1.3</v>
      </c>
      <c r="I22" s="10">
        <v>7</v>
      </c>
      <c r="J22" s="10">
        <v>0.8</v>
      </c>
      <c r="K22" s="10">
        <v>7</v>
      </c>
      <c r="L22" s="10">
        <v>0.5</v>
      </c>
      <c r="M22" s="10">
        <v>6</v>
      </c>
      <c r="N22" s="10">
        <v>0.5</v>
      </c>
      <c r="O22" s="10">
        <v>3</v>
      </c>
      <c r="P22" s="10">
        <v>0.2</v>
      </c>
      <c r="Q22" s="10">
        <v>2</v>
      </c>
      <c r="R22" s="10">
        <v>2</v>
      </c>
    </row>
    <row r="23" spans="1:18" hidden="1" x14ac:dyDescent="0.25">
      <c r="A23" s="5" t="s">
        <v>18</v>
      </c>
      <c r="B23" s="11">
        <v>40</v>
      </c>
      <c r="C23" s="11">
        <v>37</v>
      </c>
      <c r="D23" s="11">
        <v>36</v>
      </c>
      <c r="E23" s="11">
        <v>34</v>
      </c>
      <c r="F23" s="11">
        <v>14.700000000000001</v>
      </c>
      <c r="G23" s="11">
        <v>34</v>
      </c>
      <c r="H23" s="11">
        <v>14.700000000000001</v>
      </c>
      <c r="I23" s="11">
        <v>33</v>
      </c>
      <c r="J23" s="11">
        <v>14.200000000000001</v>
      </c>
      <c r="K23" s="11">
        <v>33</v>
      </c>
      <c r="L23" s="11">
        <v>13.9</v>
      </c>
      <c r="M23" s="11">
        <v>28</v>
      </c>
      <c r="N23" s="11">
        <v>12.1</v>
      </c>
      <c r="O23" s="11">
        <v>23</v>
      </c>
      <c r="P23" s="11">
        <v>13.3</v>
      </c>
      <c r="Q23" s="11">
        <v>19</v>
      </c>
      <c r="R23" s="11">
        <v>19</v>
      </c>
    </row>
    <row r="24" spans="1:18" hidden="1" x14ac:dyDescent="0.25">
      <c r="A24" s="4" t="s">
        <v>19</v>
      </c>
      <c r="B24" s="10">
        <v>13</v>
      </c>
      <c r="C24" s="10">
        <v>13</v>
      </c>
      <c r="D24" s="10">
        <v>14</v>
      </c>
      <c r="E24" s="10">
        <v>13</v>
      </c>
      <c r="F24" s="10">
        <v>13</v>
      </c>
      <c r="G24" s="10">
        <v>13</v>
      </c>
      <c r="H24" s="10">
        <v>13</v>
      </c>
      <c r="I24" s="10">
        <v>12</v>
      </c>
      <c r="J24" s="10">
        <v>11</v>
      </c>
      <c r="K24" s="10">
        <v>12</v>
      </c>
      <c r="L24" s="10">
        <v>11</v>
      </c>
      <c r="M24" s="10">
        <v>11</v>
      </c>
      <c r="N24" s="10">
        <v>11</v>
      </c>
      <c r="O24" s="10">
        <v>13</v>
      </c>
      <c r="P24" s="10">
        <v>13</v>
      </c>
      <c r="Q24" s="10">
        <v>13</v>
      </c>
      <c r="R24" s="10">
        <v>13</v>
      </c>
    </row>
    <row r="25" spans="1:18" hidden="1" x14ac:dyDescent="0.25">
      <c r="A25" s="4" t="s">
        <v>20</v>
      </c>
      <c r="B25" s="10">
        <v>4</v>
      </c>
      <c r="C25" s="10">
        <v>4</v>
      </c>
      <c r="D25" s="10">
        <v>4</v>
      </c>
      <c r="E25" s="10">
        <v>4</v>
      </c>
      <c r="F25" s="10">
        <v>2.9</v>
      </c>
      <c r="G25" s="10">
        <v>4</v>
      </c>
      <c r="H25" s="10">
        <v>2.9</v>
      </c>
      <c r="I25" s="10">
        <v>2</v>
      </c>
      <c r="J25" s="10">
        <v>1.9</v>
      </c>
      <c r="K25" s="10">
        <v>3</v>
      </c>
      <c r="L25" s="10">
        <v>2.9</v>
      </c>
      <c r="M25" s="10">
        <v>3</v>
      </c>
      <c r="N25" s="10">
        <v>2.9</v>
      </c>
      <c r="O25" s="10">
        <v>3</v>
      </c>
      <c r="P25" s="10">
        <v>2.9</v>
      </c>
      <c r="Q25" s="10">
        <v>3</v>
      </c>
      <c r="R25" s="10">
        <v>3</v>
      </c>
    </row>
    <row r="26" spans="1:18" hidden="1" x14ac:dyDescent="0.25">
      <c r="A26" s="4" t="s">
        <v>21</v>
      </c>
      <c r="B26" s="10">
        <v>11</v>
      </c>
      <c r="C26" s="10">
        <v>17</v>
      </c>
      <c r="D26" s="10">
        <v>14</v>
      </c>
      <c r="E26" s="10">
        <v>20</v>
      </c>
      <c r="F26" s="10">
        <v>13.2</v>
      </c>
      <c r="G26" s="10">
        <v>20</v>
      </c>
      <c r="H26" s="10">
        <v>13.2</v>
      </c>
      <c r="I26" s="10">
        <v>19</v>
      </c>
      <c r="J26" s="10">
        <v>13.5</v>
      </c>
      <c r="K26" s="10">
        <v>19</v>
      </c>
      <c r="L26" s="10">
        <v>13.5</v>
      </c>
      <c r="M26" s="10">
        <v>19</v>
      </c>
      <c r="N26" s="10">
        <v>13.5</v>
      </c>
      <c r="O26" s="10">
        <v>18</v>
      </c>
      <c r="P26" s="10">
        <v>15.3</v>
      </c>
      <c r="Q26" s="10">
        <v>17</v>
      </c>
      <c r="R26" s="10">
        <v>17</v>
      </c>
    </row>
    <row r="27" spans="1:18" hidden="1" x14ac:dyDescent="0.25">
      <c r="A27" s="4" t="s">
        <v>22</v>
      </c>
      <c r="B27" s="10">
        <v>14</v>
      </c>
      <c r="C27" s="10">
        <v>12</v>
      </c>
      <c r="D27" s="10">
        <v>14</v>
      </c>
      <c r="E27" s="10">
        <v>7</v>
      </c>
      <c r="F27" s="10">
        <v>5.5</v>
      </c>
      <c r="G27" s="10">
        <v>7</v>
      </c>
      <c r="H27" s="10">
        <v>6.5000000000000009</v>
      </c>
      <c r="I27" s="10">
        <v>7</v>
      </c>
      <c r="J27" s="10">
        <v>5.5</v>
      </c>
      <c r="K27" s="10">
        <v>8</v>
      </c>
      <c r="L27" s="10">
        <v>6.5000000000000009</v>
      </c>
      <c r="M27" s="10">
        <v>8</v>
      </c>
      <c r="N27" s="10">
        <v>6.5</v>
      </c>
      <c r="O27" s="10">
        <v>8</v>
      </c>
      <c r="P27" s="10">
        <v>6.5</v>
      </c>
      <c r="Q27" s="10">
        <v>13</v>
      </c>
      <c r="R27" s="10">
        <v>13</v>
      </c>
    </row>
    <row r="28" spans="1:18" hidden="1" x14ac:dyDescent="0.25">
      <c r="A28" s="4" t="s">
        <v>23</v>
      </c>
      <c r="B28" s="10">
        <v>7</v>
      </c>
      <c r="C28" s="10">
        <v>2</v>
      </c>
      <c r="D28" s="10">
        <v>6</v>
      </c>
      <c r="E28" s="10">
        <v>7</v>
      </c>
      <c r="F28" s="10">
        <v>4.8</v>
      </c>
      <c r="G28" s="10">
        <v>7</v>
      </c>
      <c r="H28" s="10">
        <v>4.8</v>
      </c>
      <c r="I28" s="10">
        <v>7</v>
      </c>
      <c r="J28" s="10">
        <v>4.8</v>
      </c>
      <c r="K28" s="10">
        <v>7</v>
      </c>
      <c r="L28" s="10">
        <v>4.8</v>
      </c>
      <c r="M28" s="10">
        <v>6</v>
      </c>
      <c r="N28" s="10">
        <v>4.8</v>
      </c>
      <c r="O28" s="10">
        <v>6</v>
      </c>
      <c r="P28" s="10">
        <v>4.8</v>
      </c>
      <c r="Q28" s="10">
        <v>0</v>
      </c>
      <c r="R28" s="10">
        <v>0</v>
      </c>
    </row>
    <row r="29" spans="1:18" hidden="1" x14ac:dyDescent="0.25">
      <c r="A29" s="5" t="s">
        <v>24</v>
      </c>
      <c r="B29" s="11">
        <v>49</v>
      </c>
      <c r="C29" s="11">
        <v>48</v>
      </c>
      <c r="D29" s="11">
        <v>52</v>
      </c>
      <c r="E29" s="11">
        <v>51</v>
      </c>
      <c r="F29" s="11">
        <v>39.4</v>
      </c>
      <c r="G29" s="11">
        <v>51</v>
      </c>
      <c r="H29" s="11">
        <v>40.4</v>
      </c>
      <c r="I29" s="11">
        <v>47</v>
      </c>
      <c r="J29" s="11">
        <v>36.699999999999996</v>
      </c>
      <c r="K29" s="11">
        <v>49</v>
      </c>
      <c r="L29" s="11">
        <v>38.699999999999996</v>
      </c>
      <c r="M29" s="11">
        <v>47</v>
      </c>
      <c r="N29" s="11">
        <v>38.699999999999996</v>
      </c>
      <c r="O29" s="11">
        <v>48</v>
      </c>
      <c r="P29" s="11">
        <v>42.5</v>
      </c>
      <c r="Q29" s="11">
        <v>46</v>
      </c>
      <c r="R29" s="11">
        <v>46</v>
      </c>
    </row>
    <row r="30" spans="1:18" hidden="1" x14ac:dyDescent="0.25">
      <c r="A30" s="4" t="s">
        <v>25</v>
      </c>
      <c r="B30" s="10">
        <v>53</v>
      </c>
      <c r="C30" s="10">
        <v>48</v>
      </c>
      <c r="D30" s="10">
        <v>47</v>
      </c>
      <c r="E30" s="10">
        <v>45</v>
      </c>
      <c r="F30" s="10">
        <v>22.400000000000002</v>
      </c>
      <c r="G30" s="10">
        <v>47</v>
      </c>
      <c r="H30" s="10">
        <v>25.000000000000004</v>
      </c>
      <c r="I30" s="10">
        <v>42</v>
      </c>
      <c r="J30" s="10">
        <v>22.000000000000004</v>
      </c>
      <c r="K30" s="10">
        <v>43</v>
      </c>
      <c r="L30" s="10">
        <v>24</v>
      </c>
      <c r="M30" s="10">
        <v>41</v>
      </c>
      <c r="N30" s="10">
        <v>25</v>
      </c>
      <c r="O30" s="10">
        <v>28</v>
      </c>
      <c r="P30" s="10">
        <v>21.8</v>
      </c>
      <c r="Q30" s="10">
        <v>22</v>
      </c>
      <c r="R30" s="10">
        <v>22</v>
      </c>
    </row>
    <row r="31" spans="1:18" hidden="1" x14ac:dyDescent="0.25">
      <c r="A31" s="5" t="s">
        <v>26</v>
      </c>
      <c r="B31" s="11">
        <v>53</v>
      </c>
      <c r="C31" s="11">
        <v>48</v>
      </c>
      <c r="D31" s="11">
        <v>47</v>
      </c>
      <c r="E31" s="11">
        <v>45</v>
      </c>
      <c r="F31" s="11">
        <v>22.400000000000002</v>
      </c>
      <c r="G31" s="11">
        <v>47</v>
      </c>
      <c r="H31" s="11">
        <v>25.000000000000004</v>
      </c>
      <c r="I31" s="11">
        <v>42</v>
      </c>
      <c r="J31" s="11">
        <v>22.000000000000004</v>
      </c>
      <c r="K31" s="11">
        <v>43</v>
      </c>
      <c r="L31" s="11">
        <v>24</v>
      </c>
      <c r="M31" s="11">
        <v>41</v>
      </c>
      <c r="N31" s="11">
        <v>25</v>
      </c>
      <c r="O31" s="11">
        <v>28</v>
      </c>
      <c r="P31" s="11">
        <v>21.8</v>
      </c>
      <c r="Q31" s="11">
        <v>22</v>
      </c>
      <c r="R31" s="11">
        <v>22</v>
      </c>
    </row>
    <row r="32" spans="1:18" hidden="1" x14ac:dyDescent="0.25">
      <c r="A32" s="4" t="s">
        <v>27</v>
      </c>
      <c r="B32" s="10">
        <v>15</v>
      </c>
      <c r="C32" s="10">
        <v>15</v>
      </c>
      <c r="D32" s="10">
        <v>15</v>
      </c>
      <c r="E32" s="10">
        <v>15</v>
      </c>
      <c r="F32" s="10">
        <v>15</v>
      </c>
      <c r="G32" s="10">
        <v>15</v>
      </c>
      <c r="H32" s="10">
        <v>15</v>
      </c>
      <c r="I32" s="10">
        <v>15</v>
      </c>
      <c r="J32" s="10">
        <v>15</v>
      </c>
      <c r="K32" s="10">
        <v>15</v>
      </c>
      <c r="L32" s="10">
        <v>14.5</v>
      </c>
      <c r="M32" s="10">
        <v>15</v>
      </c>
      <c r="N32" s="10">
        <v>14.5</v>
      </c>
      <c r="O32" s="10">
        <v>15</v>
      </c>
      <c r="P32" s="10">
        <v>14.5</v>
      </c>
      <c r="Q32" s="10">
        <v>15</v>
      </c>
      <c r="R32" s="10">
        <v>15</v>
      </c>
    </row>
    <row r="33" spans="1:18" hidden="1" x14ac:dyDescent="0.25">
      <c r="A33" s="4" t="s">
        <v>28</v>
      </c>
      <c r="B33" s="10">
        <v>73</v>
      </c>
      <c r="C33" s="10">
        <v>61</v>
      </c>
      <c r="D33" s="10">
        <v>65</v>
      </c>
      <c r="E33" s="10">
        <v>62</v>
      </c>
      <c r="F33" s="10">
        <v>48.4</v>
      </c>
      <c r="G33" s="10">
        <v>60</v>
      </c>
      <c r="H33" s="10">
        <v>49.4</v>
      </c>
      <c r="I33" s="10">
        <v>57</v>
      </c>
      <c r="J33" s="10">
        <v>44.4</v>
      </c>
      <c r="K33" s="10">
        <v>54</v>
      </c>
      <c r="L33" s="10">
        <v>41.400000000000006</v>
      </c>
      <c r="M33" s="10">
        <v>52</v>
      </c>
      <c r="N33" s="10">
        <v>39.400000000000006</v>
      </c>
      <c r="O33" s="10">
        <v>49</v>
      </c>
      <c r="P33" s="10">
        <v>37.4</v>
      </c>
      <c r="Q33" s="10">
        <v>45</v>
      </c>
      <c r="R33" s="10">
        <v>45</v>
      </c>
    </row>
    <row r="34" spans="1:18" hidden="1" x14ac:dyDescent="0.25">
      <c r="A34" s="4" t="s">
        <v>29</v>
      </c>
      <c r="B34" s="10">
        <v>0</v>
      </c>
      <c r="C34" s="10">
        <v>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</row>
    <row r="35" spans="1:18" hidden="1" x14ac:dyDescent="0.25">
      <c r="A35" s="4" t="s">
        <v>30</v>
      </c>
      <c r="B35" s="10">
        <v>17</v>
      </c>
      <c r="C35" s="10">
        <v>13</v>
      </c>
      <c r="D35" s="10">
        <v>13</v>
      </c>
      <c r="E35" s="10">
        <v>16</v>
      </c>
      <c r="F35" s="10">
        <v>13.000000000000004</v>
      </c>
      <c r="G35" s="10">
        <v>16</v>
      </c>
      <c r="H35" s="10">
        <v>12</v>
      </c>
      <c r="I35" s="10">
        <v>16</v>
      </c>
      <c r="J35" s="10">
        <v>12</v>
      </c>
      <c r="K35" s="10">
        <v>14</v>
      </c>
      <c r="L35" s="10">
        <v>10</v>
      </c>
      <c r="M35" s="10">
        <v>14</v>
      </c>
      <c r="N35" s="10">
        <v>10</v>
      </c>
      <c r="O35" s="10">
        <v>13</v>
      </c>
      <c r="P35" s="10">
        <v>9.5</v>
      </c>
      <c r="Q35" s="10">
        <v>13</v>
      </c>
      <c r="R35" s="10">
        <v>13</v>
      </c>
    </row>
    <row r="36" spans="1:18" hidden="1" x14ac:dyDescent="0.25">
      <c r="A36" s="4" t="s">
        <v>31</v>
      </c>
      <c r="B36" s="10">
        <v>4</v>
      </c>
      <c r="C36" s="10">
        <v>1</v>
      </c>
      <c r="D36" s="10">
        <v>3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</row>
    <row r="37" spans="1:18" hidden="1" x14ac:dyDescent="0.25">
      <c r="A37" s="4" t="s">
        <v>32</v>
      </c>
      <c r="B37" s="10">
        <v>11</v>
      </c>
      <c r="C37" s="10">
        <v>10</v>
      </c>
      <c r="D37" s="10">
        <v>10</v>
      </c>
      <c r="E37" s="10">
        <v>10</v>
      </c>
      <c r="F37" s="10">
        <v>8.1999999999999993</v>
      </c>
      <c r="G37" s="10">
        <v>10</v>
      </c>
      <c r="H37" s="10">
        <v>8.1999999999999993</v>
      </c>
      <c r="I37" s="10">
        <v>10</v>
      </c>
      <c r="J37" s="10">
        <v>8.1999999999999993</v>
      </c>
      <c r="K37" s="10">
        <v>10</v>
      </c>
      <c r="L37" s="10">
        <v>8.1999999999999993</v>
      </c>
      <c r="M37" s="10">
        <v>10</v>
      </c>
      <c r="N37" s="10">
        <v>8.1999999999999993</v>
      </c>
      <c r="O37" s="10">
        <v>10</v>
      </c>
      <c r="P37" s="10">
        <v>8.1999999999999993</v>
      </c>
      <c r="Q37" s="10">
        <v>9</v>
      </c>
      <c r="R37" s="10">
        <v>9</v>
      </c>
    </row>
    <row r="38" spans="1:18" hidden="1" x14ac:dyDescent="0.25">
      <c r="A38" s="5" t="s">
        <v>33</v>
      </c>
      <c r="B38" s="11">
        <v>120</v>
      </c>
      <c r="C38" s="11">
        <v>100</v>
      </c>
      <c r="D38" s="11">
        <v>106</v>
      </c>
      <c r="E38" s="11">
        <v>103</v>
      </c>
      <c r="F38" s="11">
        <v>84.600000000000009</v>
      </c>
      <c r="G38" s="11">
        <v>101</v>
      </c>
      <c r="H38" s="11">
        <v>84.600000000000009</v>
      </c>
      <c r="I38" s="11">
        <v>98</v>
      </c>
      <c r="J38" s="11">
        <v>79.600000000000009</v>
      </c>
      <c r="K38" s="11">
        <v>93</v>
      </c>
      <c r="L38" s="11">
        <v>74.100000000000009</v>
      </c>
      <c r="M38" s="11">
        <v>91</v>
      </c>
      <c r="N38" s="11">
        <v>72.100000000000009</v>
      </c>
      <c r="O38" s="11">
        <v>87</v>
      </c>
      <c r="P38" s="11">
        <v>69.599999999999994</v>
      </c>
      <c r="Q38" s="11">
        <v>82</v>
      </c>
      <c r="R38" s="11">
        <v>82</v>
      </c>
    </row>
    <row r="39" spans="1:18" x14ac:dyDescent="0.25">
      <c r="A39" s="3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</row>
    <row r="40" spans="1:18" x14ac:dyDescent="0.25">
      <c r="A40" s="6" t="s">
        <v>34</v>
      </c>
      <c r="B40" s="12">
        <v>683</v>
      </c>
      <c r="C40" s="12">
        <v>629</v>
      </c>
      <c r="D40" s="12">
        <v>618</v>
      </c>
      <c r="E40" s="12">
        <v>603</v>
      </c>
      <c r="F40" s="12">
        <v>364.19999999999993</v>
      </c>
      <c r="G40" s="12">
        <v>588</v>
      </c>
      <c r="H40" s="12">
        <v>370.85</v>
      </c>
      <c r="I40" s="12">
        <v>556</v>
      </c>
      <c r="J40" s="12">
        <v>348.25</v>
      </c>
      <c r="K40" s="12">
        <v>542</v>
      </c>
      <c r="L40" s="12">
        <v>347.2</v>
      </c>
      <c r="M40" s="12">
        <v>512</v>
      </c>
      <c r="N40" s="12">
        <v>345.90000000000003</v>
      </c>
      <c r="O40" s="12">
        <v>457</v>
      </c>
      <c r="P40" s="12">
        <v>350.8</v>
      </c>
      <c r="Q40" s="12">
        <v>806</v>
      </c>
      <c r="R40" s="12">
        <v>403</v>
      </c>
    </row>
  </sheetData>
  <autoFilter ref="A4:A38" xr:uid="{1B0F40F7-2734-46F0-975A-D5431EDF249B}">
    <filterColumn colId="0">
      <filters>
        <filter val="DELIVERY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E6FE3-CA02-448D-B20C-EEDCB79079AA}">
  <dimension ref="A1:M16"/>
  <sheetViews>
    <sheetView tabSelected="1" workbookViewId="0">
      <selection activeCell="B11" sqref="B11:M15"/>
    </sheetView>
  </sheetViews>
  <sheetFormatPr baseColWidth="10" defaultColWidth="9.140625" defaultRowHeight="15" x14ac:dyDescent="0.25"/>
  <cols>
    <col min="1" max="1" width="12.28515625" bestFit="1" customWidth="1"/>
  </cols>
  <sheetData>
    <row r="1" spans="1:13" x14ac:dyDescent="0.25">
      <c r="A1" s="1" t="s">
        <v>35</v>
      </c>
      <c r="B1" s="14">
        <v>43831</v>
      </c>
      <c r="C1" s="14">
        <v>43862</v>
      </c>
      <c r="D1" s="14">
        <v>43891</v>
      </c>
      <c r="E1" s="14">
        <v>43922</v>
      </c>
      <c r="F1" s="14">
        <v>43952</v>
      </c>
      <c r="G1" s="14">
        <v>43983</v>
      </c>
      <c r="H1" s="14">
        <v>44013</v>
      </c>
      <c r="I1" s="14">
        <v>44044</v>
      </c>
      <c r="J1" s="14">
        <v>44075</v>
      </c>
      <c r="K1" s="14">
        <v>44105</v>
      </c>
      <c r="L1" s="14">
        <v>44136</v>
      </c>
      <c r="M1" s="14">
        <v>44166</v>
      </c>
    </row>
    <row r="2" spans="1:13" x14ac:dyDescent="0.25">
      <c r="A2" s="15" t="s">
        <v>8</v>
      </c>
      <c r="B2">
        <f>SUMPRODUCT((data!$A$5:$A$38=resultats!$A2)*(data!$B$2:$R$2=resultats!B$1)*(data!$B$1:$R$1=resultats!$A$1)*(data!$B$5:$R$38))</f>
        <v>268</v>
      </c>
      <c r="C2">
        <f>SUMPRODUCT((data!$A$5:$A$38=resultats!$A2)*(data!$B$2:$R$2=resultats!C$1)*(data!$B$1:$R$1=resultats!$A$1)*(data!$B$5:$R$38))</f>
        <v>255</v>
      </c>
      <c r="D2">
        <f>SUMPRODUCT((data!$A$5:$A$38=resultats!$A2)*(data!$B$2:$R$2=resultats!D$1)*(data!$B$1:$R$1=resultats!$A$1)*(data!$B$5:$R$38))</f>
        <v>253</v>
      </c>
      <c r="E2">
        <f>SUMPRODUCT((data!$A$5:$A$38=resultats!$A2)*(data!$B$2:$R$2=resultats!E$1)*(data!$B$1:$R$1=resultats!$A$1)*(data!$B$5:$R$38))</f>
        <v>248</v>
      </c>
      <c r="F2">
        <f>SUMPRODUCT((data!$A$5:$A$38=resultats!$A2)*(data!$B$2:$R$2=resultats!F$1)*(data!$B$1:$R$1=resultats!$A$1)*(data!$B$5:$R$38))</f>
        <v>243</v>
      </c>
      <c r="G2">
        <f>SUMPRODUCT((data!$A$5:$A$38=resultats!$A2)*(data!$B$2:$R$2=resultats!G$1)*(data!$B$1:$R$1=resultats!$A$1)*(data!$B$5:$R$38))</f>
        <v>239</v>
      </c>
      <c r="H2">
        <f>SUMPRODUCT((data!$A$5:$A$38=resultats!$A2)*(data!$B$2:$R$2=resultats!H$1)*(data!$B$1:$R$1=resultats!$A$1)*(data!$B$5:$R$38))</f>
        <v>231</v>
      </c>
      <c r="I2">
        <f>SUMPRODUCT((data!$A$5:$A$38=resultats!$A2)*(data!$B$2:$R$2=resultats!I$1)*(data!$B$1:$R$1=resultats!$A$1)*(data!$B$5:$R$38))</f>
        <v>225</v>
      </c>
      <c r="J2">
        <f>SUMPRODUCT((data!$A$5:$A$38=resultats!$A2)*(data!$B$2:$R$2=resultats!J$1)*(data!$B$1:$R$1=resultats!$A$1)*(data!$B$5:$R$38))</f>
        <v>205</v>
      </c>
      <c r="K2">
        <f>SUMPRODUCT((data!$A$5:$A$38=resultats!$A2)*(data!$B$2:$R$2=resultats!K$1)*(data!$B$1:$R$1=resultats!$A$1)*(data!$B$5:$R$38))</f>
        <v>179</v>
      </c>
      <c r="L2">
        <f>SUMPRODUCT((data!$A$5:$A$38=resultats!$A2)*(data!$B$2:$R$2=resultats!L$1)*(data!$B$1:$R$1=resultats!$A$1)*(data!$B$5:$R$38))</f>
        <v>0</v>
      </c>
      <c r="M2">
        <f>SUMPRODUCT((data!$A$5:$A$38=resultats!$A2)*(data!$B$2:$R$2=resultats!M$1)*(data!$B$1:$R$1=resultats!$A$1)*(data!$B$5:$R$38))</f>
        <v>0</v>
      </c>
    </row>
    <row r="3" spans="1:13" x14ac:dyDescent="0.25">
      <c r="A3" s="15" t="s">
        <v>12</v>
      </c>
      <c r="B3">
        <f>SUMPRODUCT((data!$A$5:$A$38=resultats!$A3)*(data!$B$2:$R$2=resultats!B$1)*(data!$B$1:$R$1=resultats!$A$1)*(data!$B$5:$R$38))</f>
        <v>153</v>
      </c>
      <c r="C3">
        <f>SUMPRODUCT((data!$A$5:$A$38=resultats!$A3)*(data!$B$2:$R$2=resultats!C$1)*(data!$B$1:$R$1=resultats!$A$1)*(data!$B$5:$R$38))</f>
        <v>129</v>
      </c>
      <c r="D3">
        <f>SUMPRODUCT((data!$A$5:$A$38=resultats!$A3)*(data!$B$2:$R$2=resultats!D$1)*(data!$B$1:$R$1=resultats!$A$1)*(data!$B$5:$R$38))</f>
        <v>124</v>
      </c>
      <c r="E3">
        <f>SUMPRODUCT((data!$A$5:$A$38=resultats!$A3)*(data!$B$2:$R$2=resultats!E$1)*(data!$B$1:$R$1=resultats!$A$1)*(data!$B$5:$R$38))</f>
        <v>122</v>
      </c>
      <c r="F3">
        <f>SUMPRODUCT((data!$A$5:$A$38=resultats!$A3)*(data!$B$2:$R$2=resultats!F$1)*(data!$B$1:$R$1=resultats!$A$1)*(data!$B$5:$R$38))</f>
        <v>112</v>
      </c>
      <c r="G3">
        <f>SUMPRODUCT((data!$A$5:$A$38=resultats!$A3)*(data!$B$2:$R$2=resultats!G$1)*(data!$B$1:$R$1=resultats!$A$1)*(data!$B$5:$R$38))</f>
        <v>97</v>
      </c>
      <c r="H3">
        <f>SUMPRODUCT((data!$A$5:$A$38=resultats!$A3)*(data!$B$2:$R$2=resultats!H$1)*(data!$B$1:$R$1=resultats!$A$1)*(data!$B$5:$R$38))</f>
        <v>93</v>
      </c>
      <c r="I3">
        <f>SUMPRODUCT((data!$A$5:$A$38=resultats!$A3)*(data!$B$2:$R$2=resultats!I$1)*(data!$B$1:$R$1=resultats!$A$1)*(data!$B$5:$R$38))</f>
        <v>80</v>
      </c>
      <c r="J3">
        <f>SUMPRODUCT((data!$A$5:$A$38=resultats!$A3)*(data!$B$2:$R$2=resultats!J$1)*(data!$B$1:$R$1=resultats!$A$1)*(data!$B$5:$R$38))</f>
        <v>66</v>
      </c>
      <c r="K3">
        <f>SUMPRODUCT((data!$A$5:$A$38=resultats!$A3)*(data!$B$2:$R$2=resultats!K$1)*(data!$B$1:$R$1=resultats!$A$1)*(data!$B$5:$R$38))</f>
        <v>55</v>
      </c>
      <c r="L3">
        <f>SUMPRODUCT((data!$A$5:$A$38=resultats!$A3)*(data!$B$2:$R$2=resultats!L$1)*(data!$B$1:$R$1=resultats!$A$1)*(data!$B$5:$R$38))</f>
        <v>0</v>
      </c>
      <c r="M3">
        <f>SUMPRODUCT((data!$A$5:$A$38=resultats!$A3)*(data!$B$2:$R$2=resultats!M$1)*(data!$B$1:$R$1=resultats!$A$1)*(data!$B$5:$R$38))</f>
        <v>0</v>
      </c>
    </row>
    <row r="4" spans="1:13" x14ac:dyDescent="0.25">
      <c r="A4" s="15" t="s">
        <v>18</v>
      </c>
      <c r="B4">
        <f>SUMPRODUCT((data!$A$5:$A$38=resultats!$A4)*(data!$B$2:$R$2=resultats!B$1)*(data!$B$1:$R$1=resultats!$A$1)*(data!$B$5:$R$38))</f>
        <v>40</v>
      </c>
      <c r="C4">
        <f>SUMPRODUCT((data!$A$5:$A$38=resultats!$A4)*(data!$B$2:$R$2=resultats!C$1)*(data!$B$1:$R$1=resultats!$A$1)*(data!$B$5:$R$38))</f>
        <v>37</v>
      </c>
      <c r="D4">
        <f>SUMPRODUCT((data!$A$5:$A$38=resultats!$A4)*(data!$B$2:$R$2=resultats!D$1)*(data!$B$1:$R$1=resultats!$A$1)*(data!$B$5:$R$38))</f>
        <v>36</v>
      </c>
      <c r="E4">
        <f>SUMPRODUCT((data!$A$5:$A$38=resultats!$A4)*(data!$B$2:$R$2=resultats!E$1)*(data!$B$1:$R$1=resultats!$A$1)*(data!$B$5:$R$38))</f>
        <v>34</v>
      </c>
      <c r="F4">
        <f>SUMPRODUCT((data!$A$5:$A$38=resultats!$A4)*(data!$B$2:$R$2=resultats!F$1)*(data!$B$1:$R$1=resultats!$A$1)*(data!$B$5:$R$38))</f>
        <v>34</v>
      </c>
      <c r="G4">
        <f>SUMPRODUCT((data!$A$5:$A$38=resultats!$A4)*(data!$B$2:$R$2=resultats!G$1)*(data!$B$1:$R$1=resultats!$A$1)*(data!$B$5:$R$38))</f>
        <v>33</v>
      </c>
      <c r="H4">
        <f>SUMPRODUCT((data!$A$5:$A$38=resultats!$A4)*(data!$B$2:$R$2=resultats!H$1)*(data!$B$1:$R$1=resultats!$A$1)*(data!$B$5:$R$38))</f>
        <v>33</v>
      </c>
      <c r="I4">
        <f>SUMPRODUCT((data!$A$5:$A$38=resultats!$A4)*(data!$B$2:$R$2=resultats!I$1)*(data!$B$1:$R$1=resultats!$A$1)*(data!$B$5:$R$38))</f>
        <v>28</v>
      </c>
      <c r="J4">
        <f>SUMPRODUCT((data!$A$5:$A$38=resultats!$A4)*(data!$B$2:$R$2=resultats!J$1)*(data!$B$1:$R$1=resultats!$A$1)*(data!$B$5:$R$38))</f>
        <v>23</v>
      </c>
      <c r="K4">
        <f>SUMPRODUCT((data!$A$5:$A$38=resultats!$A4)*(data!$B$2:$R$2=resultats!K$1)*(data!$B$1:$R$1=resultats!$A$1)*(data!$B$5:$R$38))</f>
        <v>19</v>
      </c>
      <c r="L4">
        <f>SUMPRODUCT((data!$A$5:$A$38=resultats!$A4)*(data!$B$2:$R$2=resultats!L$1)*(data!$B$1:$R$1=resultats!$A$1)*(data!$B$5:$R$38))</f>
        <v>0</v>
      </c>
      <c r="M4">
        <f>SUMPRODUCT((data!$A$5:$A$38=resultats!$A4)*(data!$B$2:$R$2=resultats!M$1)*(data!$B$1:$R$1=resultats!$A$1)*(data!$B$5:$R$38))</f>
        <v>0</v>
      </c>
    </row>
    <row r="5" spans="1:13" x14ac:dyDescent="0.25">
      <c r="A5" s="15" t="s">
        <v>33</v>
      </c>
      <c r="B5">
        <f>SUMPRODUCT((data!$A$5:$A$38=resultats!$A5)*(data!$B$2:$R$2=resultats!B$1)*(data!$B$1:$R$1=resultats!$A$1)*(data!$B$5:$R$38))</f>
        <v>120</v>
      </c>
      <c r="C5">
        <f>SUMPRODUCT((data!$A$5:$A$38=resultats!$A5)*(data!$B$2:$R$2=resultats!C$1)*(data!$B$1:$R$1=resultats!$A$1)*(data!$B$5:$R$38))</f>
        <v>100</v>
      </c>
      <c r="D5">
        <f>SUMPRODUCT((data!$A$5:$A$38=resultats!$A5)*(data!$B$2:$R$2=resultats!D$1)*(data!$B$1:$R$1=resultats!$A$1)*(data!$B$5:$R$38))</f>
        <v>106</v>
      </c>
      <c r="E5">
        <f>SUMPRODUCT((data!$A$5:$A$38=resultats!$A5)*(data!$B$2:$R$2=resultats!E$1)*(data!$B$1:$R$1=resultats!$A$1)*(data!$B$5:$R$38))</f>
        <v>103</v>
      </c>
      <c r="F5">
        <f>SUMPRODUCT((data!$A$5:$A$38=resultats!$A5)*(data!$B$2:$R$2=resultats!F$1)*(data!$B$1:$R$1=resultats!$A$1)*(data!$B$5:$R$38))</f>
        <v>101</v>
      </c>
      <c r="G5">
        <f>SUMPRODUCT((data!$A$5:$A$38=resultats!$A5)*(data!$B$2:$R$2=resultats!G$1)*(data!$B$1:$R$1=resultats!$A$1)*(data!$B$5:$R$38))</f>
        <v>98</v>
      </c>
      <c r="H5">
        <f>SUMPRODUCT((data!$A$5:$A$38=resultats!$A5)*(data!$B$2:$R$2=resultats!H$1)*(data!$B$1:$R$1=resultats!$A$1)*(data!$B$5:$R$38))</f>
        <v>93</v>
      </c>
      <c r="I5">
        <f>SUMPRODUCT((data!$A$5:$A$38=resultats!$A5)*(data!$B$2:$R$2=resultats!I$1)*(data!$B$1:$R$1=resultats!$A$1)*(data!$B$5:$R$38))</f>
        <v>91</v>
      </c>
      <c r="J5">
        <f>SUMPRODUCT((data!$A$5:$A$38=resultats!$A5)*(data!$B$2:$R$2=resultats!J$1)*(data!$B$1:$R$1=resultats!$A$1)*(data!$B$5:$R$38))</f>
        <v>87</v>
      </c>
      <c r="K5">
        <f>SUMPRODUCT((data!$A$5:$A$38=resultats!$A5)*(data!$B$2:$R$2=resultats!K$1)*(data!$B$1:$R$1=resultats!$A$1)*(data!$B$5:$R$38))</f>
        <v>82</v>
      </c>
      <c r="L5">
        <f>SUMPRODUCT((data!$A$5:$A$38=resultats!$A5)*(data!$B$2:$R$2=resultats!L$1)*(data!$B$1:$R$1=resultats!$A$1)*(data!$B$5:$R$38))</f>
        <v>0</v>
      </c>
      <c r="M5">
        <f>SUMPRODUCT((data!$A$5:$A$38=resultats!$A5)*(data!$B$2:$R$2=resultats!M$1)*(data!$B$1:$R$1=resultats!$A$1)*(data!$B$5:$R$38))</f>
        <v>0</v>
      </c>
    </row>
    <row r="6" spans="1:13" x14ac:dyDescent="0.25">
      <c r="A6" s="15" t="s">
        <v>24</v>
      </c>
      <c r="B6">
        <f>SUMPRODUCT((data!$A$5:$A$38=resultats!$A6)*(data!$B$2:$R$2=resultats!B$1)*(data!$B$1:$R$1=resultats!$A$1)*(data!$B$5:$R$38))</f>
        <v>49</v>
      </c>
      <c r="C6">
        <f>SUMPRODUCT((data!$A$5:$A$38=resultats!$A6)*(data!$B$2:$R$2=resultats!C$1)*(data!$B$1:$R$1=resultats!$A$1)*(data!$B$5:$R$38))</f>
        <v>48</v>
      </c>
      <c r="D6">
        <f>SUMPRODUCT((data!$A$5:$A$38=resultats!$A6)*(data!$B$2:$R$2=resultats!D$1)*(data!$B$1:$R$1=resultats!$A$1)*(data!$B$5:$R$38))</f>
        <v>52</v>
      </c>
      <c r="E6">
        <f>SUMPRODUCT((data!$A$5:$A$38=resultats!$A6)*(data!$B$2:$R$2=resultats!E$1)*(data!$B$1:$R$1=resultats!$A$1)*(data!$B$5:$R$38))</f>
        <v>51</v>
      </c>
      <c r="F6">
        <f>SUMPRODUCT((data!$A$5:$A$38=resultats!$A6)*(data!$B$2:$R$2=resultats!F$1)*(data!$B$1:$R$1=resultats!$A$1)*(data!$B$5:$R$38))</f>
        <v>51</v>
      </c>
      <c r="G6">
        <f>SUMPRODUCT((data!$A$5:$A$38=resultats!$A6)*(data!$B$2:$R$2=resultats!G$1)*(data!$B$1:$R$1=resultats!$A$1)*(data!$B$5:$R$38))</f>
        <v>47</v>
      </c>
      <c r="H6">
        <f>SUMPRODUCT((data!$A$5:$A$38=resultats!$A6)*(data!$B$2:$R$2=resultats!H$1)*(data!$B$1:$R$1=resultats!$A$1)*(data!$B$5:$R$38))</f>
        <v>49</v>
      </c>
      <c r="I6">
        <f>SUMPRODUCT((data!$A$5:$A$38=resultats!$A6)*(data!$B$2:$R$2=resultats!I$1)*(data!$B$1:$R$1=resultats!$A$1)*(data!$B$5:$R$38))</f>
        <v>47</v>
      </c>
      <c r="J6">
        <f>SUMPRODUCT((data!$A$5:$A$38=resultats!$A6)*(data!$B$2:$R$2=resultats!J$1)*(data!$B$1:$R$1=resultats!$A$1)*(data!$B$5:$R$38))</f>
        <v>48</v>
      </c>
      <c r="K6">
        <f>SUMPRODUCT((data!$A$5:$A$38=resultats!$A6)*(data!$B$2:$R$2=resultats!K$1)*(data!$B$1:$R$1=resultats!$A$1)*(data!$B$5:$R$38))</f>
        <v>46</v>
      </c>
      <c r="L6">
        <f>SUMPRODUCT((data!$A$5:$A$38=resultats!$A6)*(data!$B$2:$R$2=resultats!L$1)*(data!$B$1:$R$1=resultats!$A$1)*(data!$B$5:$R$38))</f>
        <v>0</v>
      </c>
      <c r="M6">
        <f>SUMPRODUCT((data!$A$5:$A$38=resultats!$A6)*(data!$B$2:$R$2=resultats!M$1)*(data!$B$1:$R$1=resultats!$A$1)*(data!$B$5:$R$38))</f>
        <v>0</v>
      </c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10" spans="1:13" x14ac:dyDescent="0.25">
      <c r="A10" s="1" t="s">
        <v>36</v>
      </c>
      <c r="B10" s="14">
        <v>43831</v>
      </c>
      <c r="C10" s="14">
        <v>43862</v>
      </c>
      <c r="D10" s="14">
        <v>43891</v>
      </c>
      <c r="E10" s="14">
        <v>43922</v>
      </c>
      <c r="F10" s="14">
        <v>43952</v>
      </c>
      <c r="G10" s="14">
        <v>43983</v>
      </c>
      <c r="H10" s="14">
        <v>44013</v>
      </c>
      <c r="I10" s="14">
        <v>44044</v>
      </c>
      <c r="J10" s="14">
        <v>44075</v>
      </c>
      <c r="K10" s="14">
        <v>44105</v>
      </c>
      <c r="L10" s="14">
        <v>44136</v>
      </c>
      <c r="M10" s="14">
        <v>44166</v>
      </c>
    </row>
    <row r="11" spans="1:13" x14ac:dyDescent="0.25">
      <c r="A11" s="15" t="s">
        <v>8</v>
      </c>
      <c r="B11" s="17">
        <f>SUMPRODUCT((data!$A$5:$A$38=resultats!$A2)*(data!$B$2:$R$2=resultats!B$1)*(data!$B$1:$R$1=resultats!$A$10)*(data!$B$5:$R$38))</f>
        <v>0</v>
      </c>
      <c r="C11" s="17">
        <f>SUMPRODUCT((data!$A$5:$A$38=resultats!$A2)*(data!$B$2:$R$2=resultats!C$1)*(data!$B$1:$R$1=resultats!$A$10)*(data!$B$5:$R$38))</f>
        <v>0</v>
      </c>
      <c r="D11" s="17">
        <f>SUMPRODUCT((data!$A$5:$A$38=resultats!$A2)*(data!$B$2:$R$2=resultats!D$1)*(data!$B$1:$R$1=resultats!$A$10)*(data!$B$5:$R$38))</f>
        <v>0</v>
      </c>
      <c r="E11" s="17">
        <f>SUMPRODUCT((data!$A$5:$A$38=resultats!$A2)*(data!$B$2:$R$2=resultats!E$1)*(data!$B$1:$R$1=resultats!$A$10)*(data!$B$5:$R$38))</f>
        <v>138.29999999999998</v>
      </c>
      <c r="F11" s="17">
        <f>SUMPRODUCT((data!$A$5:$A$38=resultats!$A2)*(data!$B$2:$R$2=resultats!F$1)*(data!$B$1:$R$1=resultats!$A$10)*(data!$B$5:$R$38))</f>
        <v>143.60000000000002</v>
      </c>
      <c r="G11" s="17">
        <f>SUMPRODUCT((data!$A$5:$A$38=resultats!$A2)*(data!$B$2:$R$2=resultats!G$1)*(data!$B$1:$R$1=resultats!$A$10)*(data!$B$5:$R$38))</f>
        <v>140.70000000000002</v>
      </c>
      <c r="H11" s="17">
        <f>SUMPRODUCT((data!$A$5:$A$38=resultats!$A2)*(data!$B$2:$R$2=resultats!H$1)*(data!$B$1:$R$1=resultats!$A$10)*(data!$B$5:$R$38))</f>
        <v>145.20000000000002</v>
      </c>
      <c r="I11" s="17">
        <f>SUMPRODUCT((data!$A$5:$A$38=resultats!$A2)*(data!$B$2:$R$2=resultats!I$1)*(data!$B$1:$R$1=resultats!$A$10)*(data!$B$5:$R$38))</f>
        <v>148.20000000000002</v>
      </c>
      <c r="J11" s="17">
        <f>SUMPRODUCT((data!$A$5:$A$38=resultats!$A2)*(data!$B$2:$R$2=resultats!J$1)*(data!$B$1:$R$1=resultats!$A$10)*(data!$B$5:$R$38))</f>
        <v>151.80000000000001</v>
      </c>
      <c r="K11" s="17">
        <f>SUMPRODUCT((data!$A$5:$A$38=resultats!$A2)*(data!$B$2:$R$2=resultats!K$1)*(data!$B$1:$R$1=resultats!$A$10)*(data!$B$5:$R$38))</f>
        <v>179</v>
      </c>
      <c r="L11" s="17">
        <f>SUMPRODUCT((data!$A$5:$A$38=resultats!$A2)*(data!$B$2:$R$2=resultats!L$1)*(data!$B$1:$R$1=resultats!$A$10)*(data!$B$5:$R$38))</f>
        <v>0</v>
      </c>
      <c r="M11" s="17">
        <f>SUMPRODUCT((data!$A$5:$A$38=resultats!$A2)*(data!$B$2:$R$2=resultats!M$1)*(data!$B$1:$R$1=resultats!$A$10)*(data!$B$5:$R$38))</f>
        <v>0</v>
      </c>
    </row>
    <row r="12" spans="1:13" x14ac:dyDescent="0.25">
      <c r="A12" s="15" t="s">
        <v>12</v>
      </c>
      <c r="B12" s="17">
        <f>SUMPRODUCT((data!$A$5:$A$38=resultats!$A3)*(data!$B$2:$R$2=resultats!B$1)*(data!$B$1:$R$1=resultats!$A$10)*(data!$B$5:$R$38))</f>
        <v>0</v>
      </c>
      <c r="C12" s="17">
        <f>SUMPRODUCT((data!$A$5:$A$38=resultats!$A3)*(data!$B$2:$R$2=resultats!C$1)*(data!$B$1:$R$1=resultats!$A$10)*(data!$B$5:$R$38))</f>
        <v>0</v>
      </c>
      <c r="D12" s="17">
        <f>SUMPRODUCT((data!$A$5:$A$38=resultats!$A3)*(data!$B$2:$R$2=resultats!D$1)*(data!$B$1:$R$1=resultats!$A$10)*(data!$B$5:$R$38))</f>
        <v>0</v>
      </c>
      <c r="E12" s="17">
        <f>SUMPRODUCT((data!$A$5:$A$38=resultats!$A3)*(data!$B$2:$R$2=resultats!E$1)*(data!$B$1:$R$1=resultats!$A$10)*(data!$B$5:$R$38))</f>
        <v>64.8</v>
      </c>
      <c r="F12" s="17">
        <f>SUMPRODUCT((data!$A$5:$A$38=resultats!$A3)*(data!$B$2:$R$2=resultats!F$1)*(data!$B$1:$R$1=resultats!$A$10)*(data!$B$5:$R$38))</f>
        <v>62.55</v>
      </c>
      <c r="G12" s="17">
        <f>SUMPRODUCT((data!$A$5:$A$38=resultats!$A3)*(data!$B$2:$R$2=resultats!G$1)*(data!$B$1:$R$1=resultats!$A$10)*(data!$B$5:$R$38))</f>
        <v>55.05</v>
      </c>
      <c r="H12" s="17">
        <f>SUMPRODUCT((data!$A$5:$A$38=resultats!$A3)*(data!$B$2:$R$2=resultats!H$1)*(data!$B$1:$R$1=resultats!$A$10)*(data!$B$5:$R$38))</f>
        <v>51.3</v>
      </c>
      <c r="I12" s="17">
        <f>SUMPRODUCT((data!$A$5:$A$38=resultats!$A3)*(data!$B$2:$R$2=resultats!I$1)*(data!$B$1:$R$1=resultats!$A$10)*(data!$B$5:$R$38))</f>
        <v>49.8</v>
      </c>
      <c r="J12" s="17">
        <f>SUMPRODUCT((data!$A$5:$A$38=resultats!$A3)*(data!$B$2:$R$2=resultats!J$1)*(data!$B$1:$R$1=resultats!$A$10)*(data!$B$5:$R$38))</f>
        <v>51.8</v>
      </c>
      <c r="K12" s="17">
        <f>SUMPRODUCT((data!$A$5:$A$38=resultats!$A3)*(data!$B$2:$R$2=resultats!K$1)*(data!$B$1:$R$1=resultats!$A$10)*(data!$B$5:$R$38))</f>
        <v>55</v>
      </c>
      <c r="L12" s="17">
        <f>SUMPRODUCT((data!$A$5:$A$38=resultats!$A3)*(data!$B$2:$R$2=resultats!L$1)*(data!$B$1:$R$1=resultats!$A$10)*(data!$B$5:$R$38))</f>
        <v>0</v>
      </c>
      <c r="M12" s="17">
        <f>SUMPRODUCT((data!$A$5:$A$38=resultats!$A3)*(data!$B$2:$R$2=resultats!M$1)*(data!$B$1:$R$1=resultats!$A$10)*(data!$B$5:$R$38))</f>
        <v>0</v>
      </c>
    </row>
    <row r="13" spans="1:13" x14ac:dyDescent="0.25">
      <c r="A13" s="15" t="s">
        <v>18</v>
      </c>
      <c r="B13" s="17">
        <f>SUMPRODUCT((data!$A$5:$A$38=resultats!$A4)*(data!$B$2:$R$2=resultats!B$1)*(data!$B$1:$R$1=resultats!$A$10)*(data!$B$5:$R$38))</f>
        <v>0</v>
      </c>
      <c r="C13" s="17">
        <f>SUMPRODUCT((data!$A$5:$A$38=resultats!$A4)*(data!$B$2:$R$2=resultats!C$1)*(data!$B$1:$R$1=resultats!$A$10)*(data!$B$5:$R$38))</f>
        <v>0</v>
      </c>
      <c r="D13" s="17">
        <f>SUMPRODUCT((data!$A$5:$A$38=resultats!$A4)*(data!$B$2:$R$2=resultats!D$1)*(data!$B$1:$R$1=resultats!$A$10)*(data!$B$5:$R$38))</f>
        <v>0</v>
      </c>
      <c r="E13" s="17">
        <f>SUMPRODUCT((data!$A$5:$A$38=resultats!$A4)*(data!$B$2:$R$2=resultats!E$1)*(data!$B$1:$R$1=resultats!$A$10)*(data!$B$5:$R$38))</f>
        <v>14.700000000000001</v>
      </c>
      <c r="F13" s="17">
        <f>SUMPRODUCT((data!$A$5:$A$38=resultats!$A4)*(data!$B$2:$R$2=resultats!F$1)*(data!$B$1:$R$1=resultats!$A$10)*(data!$B$5:$R$38))</f>
        <v>14.700000000000001</v>
      </c>
      <c r="G13" s="17">
        <f>SUMPRODUCT((data!$A$5:$A$38=resultats!$A4)*(data!$B$2:$R$2=resultats!G$1)*(data!$B$1:$R$1=resultats!$A$10)*(data!$B$5:$R$38))</f>
        <v>14.200000000000001</v>
      </c>
      <c r="H13" s="17">
        <f>SUMPRODUCT((data!$A$5:$A$38=resultats!$A4)*(data!$B$2:$R$2=resultats!H$1)*(data!$B$1:$R$1=resultats!$A$10)*(data!$B$5:$R$38))</f>
        <v>13.9</v>
      </c>
      <c r="I13" s="17">
        <f>SUMPRODUCT((data!$A$5:$A$38=resultats!$A4)*(data!$B$2:$R$2=resultats!I$1)*(data!$B$1:$R$1=resultats!$A$10)*(data!$B$5:$R$38))</f>
        <v>12.1</v>
      </c>
      <c r="J13" s="17">
        <f>SUMPRODUCT((data!$A$5:$A$38=resultats!$A4)*(data!$B$2:$R$2=resultats!J$1)*(data!$B$1:$R$1=resultats!$A$10)*(data!$B$5:$R$38))</f>
        <v>13.3</v>
      </c>
      <c r="K13" s="17">
        <f>SUMPRODUCT((data!$A$5:$A$38=resultats!$A4)*(data!$B$2:$R$2=resultats!K$1)*(data!$B$1:$R$1=resultats!$A$10)*(data!$B$5:$R$38))</f>
        <v>19</v>
      </c>
      <c r="L13" s="17">
        <f>SUMPRODUCT((data!$A$5:$A$38=resultats!$A4)*(data!$B$2:$R$2=resultats!L$1)*(data!$B$1:$R$1=resultats!$A$10)*(data!$B$5:$R$38))</f>
        <v>0</v>
      </c>
      <c r="M13" s="17">
        <f>SUMPRODUCT((data!$A$5:$A$38=resultats!$A4)*(data!$B$2:$R$2=resultats!M$1)*(data!$B$1:$R$1=resultats!$A$10)*(data!$B$5:$R$38))</f>
        <v>0</v>
      </c>
    </row>
    <row r="14" spans="1:13" x14ac:dyDescent="0.25">
      <c r="A14" s="15" t="s">
        <v>24</v>
      </c>
      <c r="B14" s="17">
        <f>SUMPRODUCT((data!$A$5:$A$38=resultats!$A5)*(data!$B$2:$R$2=resultats!B$1)*(data!$B$1:$R$1=resultats!$A$10)*(data!$B$5:$R$38))</f>
        <v>0</v>
      </c>
      <c r="C14" s="17">
        <f>SUMPRODUCT((data!$A$5:$A$38=resultats!$A5)*(data!$B$2:$R$2=resultats!C$1)*(data!$B$1:$R$1=resultats!$A$10)*(data!$B$5:$R$38))</f>
        <v>0</v>
      </c>
      <c r="D14" s="17">
        <f>SUMPRODUCT((data!$A$5:$A$38=resultats!$A5)*(data!$B$2:$R$2=resultats!D$1)*(data!$B$1:$R$1=resultats!$A$10)*(data!$B$5:$R$38))</f>
        <v>0</v>
      </c>
      <c r="E14" s="17">
        <f>SUMPRODUCT((data!$A$5:$A$38=resultats!$A5)*(data!$B$2:$R$2=resultats!E$1)*(data!$B$1:$R$1=resultats!$A$10)*(data!$B$5:$R$38))</f>
        <v>84.600000000000009</v>
      </c>
      <c r="F14" s="17">
        <f>SUMPRODUCT((data!$A$5:$A$38=resultats!$A5)*(data!$B$2:$R$2=resultats!F$1)*(data!$B$1:$R$1=resultats!$A$10)*(data!$B$5:$R$38))</f>
        <v>84.600000000000009</v>
      </c>
      <c r="G14" s="17">
        <f>SUMPRODUCT((data!$A$5:$A$38=resultats!$A5)*(data!$B$2:$R$2=resultats!G$1)*(data!$B$1:$R$1=resultats!$A$10)*(data!$B$5:$R$38))</f>
        <v>79.600000000000009</v>
      </c>
      <c r="H14" s="17">
        <f>SUMPRODUCT((data!$A$5:$A$38=resultats!$A5)*(data!$B$2:$R$2=resultats!H$1)*(data!$B$1:$R$1=resultats!$A$10)*(data!$B$5:$R$38))</f>
        <v>74.100000000000009</v>
      </c>
      <c r="I14" s="17">
        <f>SUMPRODUCT((data!$A$5:$A$38=resultats!$A5)*(data!$B$2:$R$2=resultats!I$1)*(data!$B$1:$R$1=resultats!$A$10)*(data!$B$5:$R$38))</f>
        <v>72.100000000000009</v>
      </c>
      <c r="J14" s="17">
        <f>SUMPRODUCT((data!$A$5:$A$38=resultats!$A5)*(data!$B$2:$R$2=resultats!J$1)*(data!$B$1:$R$1=resultats!$A$10)*(data!$B$5:$R$38))</f>
        <v>69.599999999999994</v>
      </c>
      <c r="K14" s="17">
        <f>SUMPRODUCT((data!$A$5:$A$38=resultats!$A5)*(data!$B$2:$R$2=resultats!K$1)*(data!$B$1:$R$1=resultats!$A$10)*(data!$B$5:$R$38))</f>
        <v>82</v>
      </c>
      <c r="L14" s="17">
        <f>SUMPRODUCT((data!$A$5:$A$38=resultats!$A5)*(data!$B$2:$R$2=resultats!L$1)*(data!$B$1:$R$1=resultats!$A$10)*(data!$B$5:$R$38))</f>
        <v>0</v>
      </c>
      <c r="M14" s="17">
        <f>SUMPRODUCT((data!$A$5:$A$38=resultats!$A5)*(data!$B$2:$R$2=resultats!M$1)*(data!$B$1:$R$1=resultats!$A$10)*(data!$B$5:$R$38))</f>
        <v>0</v>
      </c>
    </row>
    <row r="15" spans="1:13" x14ac:dyDescent="0.25">
      <c r="A15" s="15" t="s">
        <v>33</v>
      </c>
      <c r="B15" s="17">
        <f>SUMPRODUCT((data!$A$5:$A$38=resultats!$A6)*(data!$B$2:$R$2=resultats!B$1)*(data!$B$1:$R$1=resultats!$A$10)*(data!$B$5:$R$38))</f>
        <v>0</v>
      </c>
      <c r="C15" s="17">
        <f>SUMPRODUCT((data!$A$5:$A$38=resultats!$A6)*(data!$B$2:$R$2=resultats!C$1)*(data!$B$1:$R$1=resultats!$A$10)*(data!$B$5:$R$38))</f>
        <v>0</v>
      </c>
      <c r="D15" s="17">
        <f>SUMPRODUCT((data!$A$5:$A$38=resultats!$A6)*(data!$B$2:$R$2=resultats!D$1)*(data!$B$1:$R$1=resultats!$A$10)*(data!$B$5:$R$38))</f>
        <v>0</v>
      </c>
      <c r="E15" s="17">
        <f>SUMPRODUCT((data!$A$5:$A$38=resultats!$A6)*(data!$B$2:$R$2=resultats!E$1)*(data!$B$1:$R$1=resultats!$A$10)*(data!$B$5:$R$38))</f>
        <v>39.4</v>
      </c>
      <c r="F15" s="17">
        <f>SUMPRODUCT((data!$A$5:$A$38=resultats!$A6)*(data!$B$2:$R$2=resultats!F$1)*(data!$B$1:$R$1=resultats!$A$10)*(data!$B$5:$R$38))</f>
        <v>40.4</v>
      </c>
      <c r="G15" s="17">
        <f>SUMPRODUCT((data!$A$5:$A$38=resultats!$A6)*(data!$B$2:$R$2=resultats!G$1)*(data!$B$1:$R$1=resultats!$A$10)*(data!$B$5:$R$38))</f>
        <v>36.699999999999996</v>
      </c>
      <c r="H15" s="17">
        <f>SUMPRODUCT((data!$A$5:$A$38=resultats!$A6)*(data!$B$2:$R$2=resultats!H$1)*(data!$B$1:$R$1=resultats!$A$10)*(data!$B$5:$R$38))</f>
        <v>38.699999999999996</v>
      </c>
      <c r="I15" s="17">
        <f>SUMPRODUCT((data!$A$5:$A$38=resultats!$A6)*(data!$B$2:$R$2=resultats!I$1)*(data!$B$1:$R$1=resultats!$A$10)*(data!$B$5:$R$38))</f>
        <v>38.699999999999996</v>
      </c>
      <c r="J15" s="17">
        <f>SUMPRODUCT((data!$A$5:$A$38=resultats!$A6)*(data!$B$2:$R$2=resultats!J$1)*(data!$B$1:$R$1=resultats!$A$10)*(data!$B$5:$R$38))</f>
        <v>42.5</v>
      </c>
      <c r="K15" s="17">
        <f>SUMPRODUCT((data!$A$5:$A$38=resultats!$A6)*(data!$B$2:$R$2=resultats!K$1)*(data!$B$1:$R$1=resultats!$A$10)*(data!$B$5:$R$38))</f>
        <v>46</v>
      </c>
      <c r="L15" s="17">
        <f>SUMPRODUCT((data!$A$5:$A$38=resultats!$A6)*(data!$B$2:$R$2=resultats!L$1)*(data!$B$1:$R$1=resultats!$A$10)*(data!$B$5:$R$38))</f>
        <v>0</v>
      </c>
      <c r="M15" s="17">
        <f>SUMPRODUCT((data!$A$5:$A$38=resultats!$A6)*(data!$B$2:$R$2=resultats!M$1)*(data!$B$1:$R$1=resultats!$A$10)*(data!$B$5:$R$38))</f>
        <v>0</v>
      </c>
    </row>
    <row r="16" spans="1:13" x14ac:dyDescent="0.25">
      <c r="A16" s="1"/>
      <c r="B16" s="1"/>
      <c r="C16" s="1"/>
      <c r="D16" s="16"/>
      <c r="E16" s="16"/>
      <c r="F16" s="16"/>
      <c r="G16" s="16"/>
      <c r="H16" s="16"/>
      <c r="I16" s="16"/>
      <c r="J16" s="16"/>
      <c r="K16" s="16"/>
      <c r="L16" s="16"/>
      <c r="M16" s="16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Cyrielle</dc:creator>
  <cp:lastModifiedBy>DjiDji</cp:lastModifiedBy>
  <dcterms:created xsi:type="dcterms:W3CDTF">2020-11-19T09:57:55Z</dcterms:created>
  <dcterms:modified xsi:type="dcterms:W3CDTF">2020-11-19T10:21:49Z</dcterms:modified>
</cp:coreProperties>
</file>