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ED2AF49-7C59-4474-9443-3BEA4483214A}" xr6:coauthVersionLast="45" xr6:coauthVersionMax="45" xr10:uidLastSave="{00000000-0000-0000-0000-000000000000}"/>
  <bookViews>
    <workbookView xWindow="45" yWindow="570" windowWidth="19110" windowHeight="14190" xr2:uid="{EE064F38-7F83-43D9-9EF5-C755A4A04787}"/>
  </bookViews>
  <sheets>
    <sheet name="Connaissances" sheetId="2" r:id="rId1"/>
  </sheets>
  <definedNames>
    <definedName name="_xlnm._FilterDatabase" localSheetId="0" hidden="1">Connaissances!$A$2:$G$262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3" i="2"/>
  <c r="D3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C249" i="2" l="1"/>
  <c r="C146" i="2"/>
  <c r="C231" i="2"/>
  <c r="C213" i="2"/>
  <c r="C46" i="2"/>
  <c r="C90" i="2"/>
  <c r="C175" i="2"/>
  <c r="C73" i="2"/>
  <c r="C24" i="2"/>
  <c r="C112" i="2"/>
  <c r="C203" i="2"/>
  <c r="C173" i="2"/>
  <c r="C66" i="2"/>
  <c r="C151" i="2"/>
  <c r="C236" i="2"/>
  <c r="C190" i="2"/>
  <c r="C78" i="2"/>
  <c r="C63" i="2"/>
  <c r="C148" i="2"/>
  <c r="C191" i="2"/>
  <c r="C234" i="2"/>
  <c r="C219" i="2"/>
  <c r="C109" i="2"/>
  <c r="C209" i="2"/>
  <c r="C43" i="2"/>
  <c r="C86" i="2"/>
  <c r="C128" i="2"/>
  <c r="C171" i="2"/>
  <c r="C230" i="2"/>
  <c r="C117" i="2"/>
  <c r="C205" i="2"/>
  <c r="C39" i="2"/>
  <c r="C82" i="2"/>
  <c r="C124" i="2"/>
  <c r="C167" i="2"/>
  <c r="C210" i="2"/>
  <c r="C252" i="2"/>
  <c r="C113" i="2"/>
  <c r="C23" i="2"/>
  <c r="C88" i="2"/>
  <c r="C4" i="2"/>
  <c r="C20" i="2"/>
  <c r="C42" i="2"/>
  <c r="C84" i="2"/>
  <c r="C127" i="2"/>
  <c r="C170" i="2"/>
  <c r="C212" i="2"/>
  <c r="C255" i="2"/>
  <c r="C61" i="2"/>
  <c r="C157" i="2"/>
  <c r="C253" i="2"/>
  <c r="C64" i="2"/>
  <c r="C107" i="2"/>
  <c r="C150" i="2"/>
  <c r="C192" i="2"/>
  <c r="C65" i="2"/>
  <c r="C161" i="2"/>
  <c r="C60" i="2"/>
  <c r="C103" i="2"/>
  <c r="C188" i="2"/>
  <c r="C45" i="2"/>
  <c r="C179" i="2"/>
  <c r="C142" i="2"/>
  <c r="C47" i="2"/>
  <c r="C132" i="2"/>
  <c r="C218" i="2"/>
  <c r="C260" i="2"/>
  <c r="C169" i="2"/>
  <c r="C70" i="2"/>
  <c r="C155" i="2"/>
  <c r="C77" i="2"/>
  <c r="C261" i="2"/>
  <c r="C108" i="2"/>
  <c r="C194" i="2"/>
  <c r="C69" i="2"/>
  <c r="C152" i="2"/>
  <c r="C6" i="2"/>
  <c r="C28" i="2"/>
  <c r="C106" i="2"/>
  <c r="C25" i="2"/>
  <c r="C68" i="2"/>
  <c r="C111" i="2"/>
  <c r="C154" i="2"/>
  <c r="C196" i="2"/>
  <c r="C239" i="2"/>
  <c r="C235" i="2"/>
  <c r="C121" i="2"/>
  <c r="C221" i="2"/>
  <c r="C48" i="2"/>
  <c r="C91" i="2"/>
  <c r="C134" i="2"/>
  <c r="C176" i="2"/>
  <c r="C240" i="2"/>
  <c r="C125" i="2"/>
  <c r="C217" i="2"/>
  <c r="C44" i="2"/>
  <c r="C87" i="2"/>
  <c r="C130" i="2"/>
  <c r="C172" i="2"/>
  <c r="C215" i="2"/>
  <c r="C29" i="2"/>
  <c r="C165" i="2"/>
  <c r="C195" i="2"/>
  <c r="C22" i="2"/>
  <c r="C115" i="2"/>
  <c r="C21" i="2"/>
  <c r="C258" i="2"/>
  <c r="C49" i="2"/>
  <c r="C129" i="2"/>
  <c r="C225" i="2"/>
  <c r="C259" i="2"/>
  <c r="C200" i="2"/>
  <c r="C72" i="2"/>
  <c r="C126" i="2"/>
  <c r="C163" i="2"/>
  <c r="C30" i="2"/>
  <c r="C5" i="2"/>
  <c r="C31" i="2"/>
  <c r="C52" i="2"/>
  <c r="C95" i="2"/>
  <c r="C138" i="2"/>
  <c r="C159" i="2"/>
  <c r="C202" i="2"/>
  <c r="C246" i="2"/>
  <c r="C32" i="2"/>
  <c r="C54" i="2"/>
  <c r="C75" i="2"/>
  <c r="C96" i="2"/>
  <c r="C118" i="2"/>
  <c r="C139" i="2"/>
  <c r="C160" i="2"/>
  <c r="C182" i="2"/>
  <c r="C208" i="2"/>
  <c r="C251" i="2"/>
  <c r="C85" i="2"/>
  <c r="C137" i="2"/>
  <c r="C185" i="2"/>
  <c r="C233" i="2"/>
  <c r="C26" i="2"/>
  <c r="C50" i="2"/>
  <c r="C71" i="2"/>
  <c r="C92" i="2"/>
  <c r="C114" i="2"/>
  <c r="C135" i="2"/>
  <c r="C156" i="2"/>
  <c r="C178" i="2"/>
  <c r="C199" i="2"/>
  <c r="C220" i="2"/>
  <c r="C242" i="2"/>
  <c r="C37" i="2"/>
  <c r="C53" i="2"/>
  <c r="C93" i="2"/>
  <c r="C141" i="2"/>
  <c r="C189" i="2"/>
  <c r="C245" i="2"/>
  <c r="C232" i="2"/>
  <c r="C19" i="2"/>
  <c r="C238" i="2"/>
  <c r="C222" i="2"/>
  <c r="C120" i="2"/>
  <c r="C56" i="2"/>
  <c r="C168" i="2"/>
  <c r="C110" i="2"/>
  <c r="C51" i="2"/>
  <c r="C147" i="2"/>
  <c r="C83" i="2"/>
  <c r="C18" i="2"/>
  <c r="C8" i="2"/>
  <c r="C9" i="2"/>
  <c r="C12" i="2"/>
  <c r="C33" i="2"/>
  <c r="C81" i="2"/>
  <c r="C177" i="2"/>
  <c r="C211" i="2"/>
  <c r="C216" i="2"/>
  <c r="C136" i="2"/>
  <c r="C10" i="2"/>
  <c r="C62" i="2"/>
  <c r="C99" i="2"/>
  <c r="C11" i="2"/>
  <c r="C7" i="2"/>
  <c r="C74" i="2"/>
  <c r="C116" i="2"/>
  <c r="C180" i="2"/>
  <c r="C223" i="2"/>
  <c r="C244" i="2"/>
  <c r="C198" i="2"/>
  <c r="C89" i="2"/>
  <c r="C133" i="2"/>
  <c r="C181" i="2"/>
  <c r="C229" i="2"/>
  <c r="C36" i="2"/>
  <c r="C58" i="2"/>
  <c r="C79" i="2"/>
  <c r="C100" i="2"/>
  <c r="C122" i="2"/>
  <c r="C143" i="2"/>
  <c r="C164" i="2"/>
  <c r="C186" i="2"/>
  <c r="C207" i="2"/>
  <c r="C228" i="2"/>
  <c r="C250" i="2"/>
  <c r="C214" i="2"/>
  <c r="C256" i="2"/>
  <c r="C101" i="2"/>
  <c r="C145" i="2"/>
  <c r="C193" i="2"/>
  <c r="C237" i="2"/>
  <c r="C38" i="2"/>
  <c r="C59" i="2"/>
  <c r="C80" i="2"/>
  <c r="C102" i="2"/>
  <c r="C123" i="2"/>
  <c r="C144" i="2"/>
  <c r="C166" i="2"/>
  <c r="C187" i="2"/>
  <c r="C224" i="2"/>
  <c r="C262" i="2"/>
  <c r="C97" i="2"/>
  <c r="C149" i="2"/>
  <c r="C197" i="2"/>
  <c r="C241" i="2"/>
  <c r="C34" i="2"/>
  <c r="C55" i="2"/>
  <c r="C76" i="2"/>
  <c r="C98" i="2"/>
  <c r="C119" i="2"/>
  <c r="C140" i="2"/>
  <c r="C162" i="2"/>
  <c r="C183" i="2"/>
  <c r="C204" i="2"/>
  <c r="C226" i="2"/>
  <c r="C247" i="2"/>
  <c r="C27" i="2"/>
  <c r="C41" i="2"/>
  <c r="C57" i="2"/>
  <c r="C105" i="2"/>
  <c r="C153" i="2"/>
  <c r="C201" i="2"/>
  <c r="C257" i="2"/>
  <c r="C254" i="2"/>
  <c r="C174" i="2"/>
  <c r="C15" i="2"/>
  <c r="C243" i="2"/>
  <c r="C104" i="2"/>
  <c r="C35" i="2"/>
  <c r="C158" i="2"/>
  <c r="C94" i="2"/>
  <c r="C40" i="2"/>
  <c r="C131" i="2"/>
  <c r="C67" i="2"/>
  <c r="C14" i="2"/>
  <c r="C16" i="2"/>
  <c r="C13" i="2"/>
  <c r="C17" i="2"/>
  <c r="C206" i="2"/>
  <c r="C184" i="2"/>
  <c r="C248" i="2"/>
  <c r="C3" i="2"/>
  <c r="C227" i="2"/>
</calcChain>
</file>

<file path=xl/sharedStrings.xml><?xml version="1.0" encoding="utf-8"?>
<sst xmlns="http://schemas.openxmlformats.org/spreadsheetml/2006/main" count="786" uniqueCount="276">
  <si>
    <t>Item</t>
  </si>
  <si>
    <t>Connaissances</t>
  </si>
  <si>
    <t>Rang</t>
  </si>
  <si>
    <t>Type</t>
  </si>
  <si>
    <t>A</t>
  </si>
  <si>
    <t>Prise en charge</t>
  </si>
  <si>
    <t>Définition</t>
  </si>
  <si>
    <t>Connaître les principaux déterminants de la relation médecin-malade</t>
  </si>
  <si>
    <t>Connaître les principaux corrélats cliniques de la relation médecin-malade</t>
  </si>
  <si>
    <t>Connaître la notion de représentation de la maladie</t>
  </si>
  <si>
    <t>Connaître la notion d'ajustement au stress</t>
  </si>
  <si>
    <t>Connaître la notion d'empathie clinique</t>
  </si>
  <si>
    <t>Connaître la notion d'alliance thérapeutique</t>
  </si>
  <si>
    <t>Connaître les principales étapes du processus de changement</t>
  </si>
  <si>
    <t>Connaître les indications et principes de l'entretien motivationnel</t>
  </si>
  <si>
    <t>Savoir comment se montrer empathique à l'égard du patient</t>
  </si>
  <si>
    <t>Connaître les enjeux et les modalités de l'annonce d'une mauvaise nouvelle en santé</t>
  </si>
  <si>
    <t>B</t>
  </si>
  <si>
    <t>Éléments physiopathologiques</t>
  </si>
  <si>
    <t>Prévalence, épidémiologie</t>
  </si>
  <si>
    <t>Diagnostic positif</t>
  </si>
  <si>
    <t>Suivi et/ou pronostic</t>
  </si>
  <si>
    <t>Épidémiologie</t>
  </si>
  <si>
    <t>Identifier une urgence</t>
  </si>
  <si>
    <t>Contenu multimédia</t>
  </si>
  <si>
    <t>Connaître les principes d'une communication adaptée, verbale et non-verbale avec le patient et son entourage</t>
  </si>
  <si>
    <t>Connaître la définition, les objectifs et les enjeux des protocoles pluriprofessionnels</t>
  </si>
  <si>
    <t>Connaître les principes et les objectifs d'une RMM</t>
  </si>
  <si>
    <t>Connaître les principes et les objectifs d'une RCP</t>
  </si>
  <si>
    <t>Connaître les principaux mécanismes de défense observés chez les patients/leurs proches/les profesionnels de snaté dans le cadre de l'annonce d'une mauvaise nouvelle en santé</t>
  </si>
  <si>
    <t>Connaître les principes et les objectifs des listes de vérification</t>
  </si>
  <si>
    <t>Connaître la prévalence des différents types de violence interpersonnelle</t>
  </si>
  <si>
    <t>Connaître la définition de la pratique médicale et connaître la signification de l'éthique</t>
  </si>
  <si>
    <t>Connaître les définitions de normes et valeurs professionnelles</t>
  </si>
  <si>
    <t>Connaître les principales caractéristiques de la relation médecin-malade</t>
  </si>
  <si>
    <t>Savoir identifier les professionnels, compétences et ressources liées à un rôle particulier dans une organisation de santé</t>
  </si>
  <si>
    <t>Connaître les principes de la médecine fondée sur les preuves et de la médecine basée sur la responsabilité et l'expérience du malade</t>
  </si>
  <si>
    <t>Connaître les principes de déontologie médicale - Connaître la notion de conflit de valeurs et d'intérêts</t>
  </si>
  <si>
    <t>Connaître l'organisation de l'exercice des profesionnels de santé en France et leurs status</t>
  </si>
  <si>
    <t>Connaître le rôle des ordres profesionnels</t>
  </si>
  <si>
    <t>Connaître les différents acteurs de santé et leurs intéractions</t>
  </si>
  <si>
    <t>Connaître les droits individuels des patients</t>
  </si>
  <si>
    <t>Connaître les droits collectifs des patiens</t>
  </si>
  <si>
    <t>Savoir différencier droit et devoir des patients</t>
  </si>
  <si>
    <t>Connaître les grands principes de l'information médicale</t>
  </si>
  <si>
    <t>Connaître la définition et les conditions de recueil du consentement éclairé</t>
  </si>
  <si>
    <t>Connaître les règles du partage des données de santé entre professionnels de santé (secret médical, partage des données de santé)</t>
  </si>
  <si>
    <t>Savoir définir le contenu d'un dossier médical - Connaître les obligations quant à la tenue d'un dossier médical</t>
  </si>
  <si>
    <t>Connaître les définitions de l'autonomie</t>
  </si>
  <si>
    <t>Connaître la définition du refus de soins</t>
  </si>
  <si>
    <t>Connaître la définition, les conditions de recueil de validité et les situations dans lesquelles consulter les directives anticipées</t>
  </si>
  <si>
    <t>Connaître l'organisation sociale et politique de la profession médicale et sa régulation étatique</t>
  </si>
  <si>
    <t>Connaître la définition et les différents types de violences sexuelles et du consentment</t>
  </si>
  <si>
    <t>Connaître l'épidémiologie des violences sexuelles en France</t>
  </si>
  <si>
    <t>Connaître les applications médicales de la législation relative aux violences sexuelles</t>
  </si>
  <si>
    <t>Connaître les particularités des violences sexuelles au sein du couple (violences conjugales)</t>
  </si>
  <si>
    <t>Connaître la définition d'un signalement judiciaire et d'une réquisition judiciaire</t>
  </si>
  <si>
    <t>Savoir identifer les situations relevant d'un signalement judiciaire</t>
  </si>
  <si>
    <t>Connaître les objectifs de la prise en charge des victimes d'aggression sexuelle</t>
  </si>
  <si>
    <t>Connaître les étapes de l'interrogatoire et de l'examen clinique des victimes d'aggression sexuelle</t>
  </si>
  <si>
    <t>Savoir identifier les lésions associées tégumentaires et psychiques</t>
  </si>
  <si>
    <t>Savoir identifier les situations médicales à risque associées aux violences sexuelles</t>
  </si>
  <si>
    <t>Savoir identifier une mutilation sexuelle féminine ou masculine</t>
  </si>
  <si>
    <t>Savoir qu'il existe un traitement d'urgence adapté à la situation</t>
  </si>
  <si>
    <t>Connaître les supports numériques de la pratique clinique</t>
  </si>
  <si>
    <t>Connaître les enjeux éthiques liés à la santé numérique</t>
  </si>
  <si>
    <t>Connaître l'impact potentiel de la santé numérique sur l'organisation des soins, de la recherche, ainsi que sur les métiers, les fonctions, les responsabilités des acteurs de santé</t>
  </si>
  <si>
    <t>Connaître les réglementations en matière de protection des donnés de santé et les enjeux juridiques liés à la santé numérique</t>
  </si>
  <si>
    <t>Connaître les bases du traitement de l'information en santé (codage, gestion, publication, évaluation)</t>
  </si>
  <si>
    <t>Connaître les applications possibles des méthodes de traitements algorithmiques de données de santé en santé sur le plan individuel et collectif</t>
  </si>
  <si>
    <t>Comprendre la place et les implications de l'auto-mesure numérique dans le suivi de la santé des personnes</t>
  </si>
  <si>
    <t>Comprendre la place et les implications de la m-santé et des médias sociaux dans la communication interprofessionnelle et la santé des personnes</t>
  </si>
  <si>
    <t>Connaître les définitions des actes de télémédecine : téléconsultation, téléexpertise, télésurveillance médicale, téléassistance médicale</t>
  </si>
  <si>
    <t>Connaître la réglementation de la pratique de la télémédecine et les responsabilités des acteurs et des plateformes de télémédecine</t>
  </si>
  <si>
    <t>Savoir communiquer à distance - Apprendre à son patient à communiquer à distance</t>
  </si>
  <si>
    <t>Connaître les conditions de réalisation des actes de télémédecine - Savoir identifier les situations cliniques pour lesquelles des actes de télémédecine peuvent contribuer à améliorer l'accès, la continuité et/ou la sécurité des soins</t>
  </si>
  <si>
    <t>Connaître les principes du soin psychiatrique sans consentement</t>
  </si>
  <si>
    <t>Connaître les indications à une hospitalisation en psychiatrie sans consentement</t>
  </si>
  <si>
    <t>Connaître les principes de la loi de juillet 2011 : modalités d'application et conséquences de ces procédures</t>
  </si>
  <si>
    <t>Connaître les principes de l'hospitalisation par ordonnance de placement provisoire</t>
  </si>
  <si>
    <t>Connaître les mmodalités d'application et les conséquences d'une procéduer d'hospitalisation par ordonnance de placement provisoire</t>
  </si>
  <si>
    <t>Savoir agumenter les indications d'une procédure d'hospitalisation par ordonnance de placement provisoire</t>
  </si>
  <si>
    <t>Connaître les principales représentations et pratiques sociales autour de la mort (anthropologie)</t>
  </si>
  <si>
    <t>Connaître la définition, le retentissement et les mécanismes communs aux violences interpersonnelles</t>
  </si>
  <si>
    <t>Savoir dépister des situations de violence interpersonnelle</t>
  </si>
  <si>
    <t>Connaître les spécificités des violences au sein du couple</t>
  </si>
  <si>
    <t>Connaître les spécificités des mutilations sexuelles féminines</t>
  </si>
  <si>
    <t>Savoir identifier les violences inhérentes au soin médical</t>
  </si>
  <si>
    <t>Savoir identifier les violences institutionnelles ou systémiques</t>
  </si>
  <si>
    <t>Savoir identifier les situations conflictuelles dans les lieux et les relations de soin occasionnant des violences</t>
  </si>
  <si>
    <t>Connaître la définition du travail en équipe pluripressionnelle</t>
  </si>
  <si>
    <t>Connaître les principaux dispositifs du travail en équipe pluridisciplinaire</t>
  </si>
  <si>
    <t>Connaître la définition du parcours de soins</t>
  </si>
  <si>
    <t>Connaître l'organisation des urgences (SAMU, SMUR, structures d'urgences et spécialisées) et gestion d'un appel d'urgence</t>
  </si>
  <si>
    <t>Connaître la définition et les mécanismes des discrimination</t>
  </si>
  <si>
    <t>Connaître les discriminations et ses formes dans le système de santé</t>
  </si>
  <si>
    <t>Connaître les principaux effets des discriminations sur les inégalités sociales et sur les inégalités de santé</t>
  </si>
  <si>
    <t>Connaître les principales dimensions humaines du corps (alimentation, activité physique, genre, procréation, normes esthétiques)</t>
  </si>
  <si>
    <t>Connaître la place du corps dans les pratiques cliniques (données personnelles, regard médical, palpation, imagerie, analyses biologiques...)</t>
  </si>
  <si>
    <t>Connaître la définition et les principes de fonctionnement de la protection sociale</t>
  </si>
  <si>
    <t>Connaître la nature des prestations de protection sociale en France</t>
  </si>
  <si>
    <t>Connaître le poids des prestations vieillesse et santé</t>
  </si>
  <si>
    <t>Connaîre les principes de financement de la protection sociale : cotisations sociales, ressources fiscales, contributions publiques de l'État</t>
  </si>
  <si>
    <t>Connaître l'organisation du régime général de la sécurité sociale</t>
  </si>
  <si>
    <t>Connaître les principes liés à la loi de financement de la Sécurité Sociale (LFSS)</t>
  </si>
  <si>
    <t>Savoir définir l'Objectif national des dépenses d'Assurance maladie (ONDAM)</t>
  </si>
  <si>
    <t>Connaître les régimes de sécurité sociale</t>
  </si>
  <si>
    <t>Connaître les missions de l'assurance maladie du régime général de la sécurité sociale</t>
  </si>
  <si>
    <t>Connaître les définitions, les conditions d'application et les conditions d'exonération du ticket modérateur, du forfait hospitalier, de la participation forfaitaire, de la franchise tiers payant</t>
  </si>
  <si>
    <t>Savoir définir le parcours de soins coordonés</t>
  </si>
  <si>
    <t>Connaître la définition et les fonctions d'application du protocole de soins ALD avec exonération du ticket modératuer</t>
  </si>
  <si>
    <t>Connaîrtre les prestations en espèces et en nature de l'Assurance maladie</t>
  </si>
  <si>
    <t>Connaître les principes de « l'approche centrée sur le patient »</t>
  </si>
  <si>
    <t>Connaître les facteurs influençant l'information délivrée au patient</t>
  </si>
  <si>
    <t>Connaître l'impact des différentes maladies sur l'expérience du corps (changements de l'identité, image du corps, image et estime de soi, répercussions relationnelles)</t>
  </si>
  <si>
    <t>Comprendre l'horizon de la mort dans la maladie grave (approche psychologique, existentielle)</t>
  </si>
  <si>
    <t>Savoir expliquer l'intérêt de la télésanté pour l'accès aux soins entre soins primaires, secondaires et tertiaires</t>
  </si>
  <si>
    <t>Savoir décrire les méthodes d'évaluation dont les études bénéfice-risque, coût efficacité (minimisation des coûts), coût-utilité (viabilité économique)</t>
  </si>
  <si>
    <t>Savoir expliquer les principes de l'intégration du numérique dans le parcours de soins, de la coordination des professionnels ainsi que de la gradation des soins</t>
  </si>
  <si>
    <t>Savoir intégrer les outils d'aide à la décision en médecine dans sa pratique en étant capable d'en évaluer de façon critique l'apport, les risques et les contraintes</t>
  </si>
  <si>
    <t>Identifier les éléments clés nécessaires à l'usage des nouveaux outils du numérique</t>
  </si>
  <si>
    <t>Connaître les règles générales de rédaction d'un certificat médical</t>
  </si>
  <si>
    <t>Connaître les différents types de certificats médicaux obligatoires</t>
  </si>
  <si>
    <t>Définir les coups et blessures volontaires et involontaires et l'ITT</t>
  </si>
  <si>
    <t>Connaître, savoir identifier les lésions traumatiques élémentaires de médecine légale et savoir les différencier</t>
  </si>
  <si>
    <t>Exemple des lésions élémentaires (ecchymoses, hématomes plaies…)</t>
  </si>
  <si>
    <t>Connaître la prévalence des violences faites aux femmes et plus particulièrement des violences conjugales</t>
  </si>
  <si>
    <t>Connaître les particularités des violences faites aux femmes et plus particulièrement des violences conjugales</t>
  </si>
  <si>
    <t>Connaître la définition d'un signalement judiciaire</t>
  </si>
  <si>
    <t>Savoir identifier les situations de vulnérabilités, particulièrment concernant les violences conjugales</t>
  </si>
  <si>
    <t>Savoir quelles situations impose un signalement judiciaire, particulièrment concernant les violences conjugales</t>
  </si>
  <si>
    <t>Savoir identifier le retentissement psychologique des violences et plus particulièrement dans les violences conjugales</t>
  </si>
  <si>
    <t>Connaître la définition de la mort</t>
  </si>
  <si>
    <t>Connaître la définition d'une mort suspecte, inhabituelle, violente</t>
  </si>
  <si>
    <t>Savoir diagnostiquer la mort</t>
  </si>
  <si>
    <t>Exemple de lividité, de rigidité</t>
  </si>
  <si>
    <t>Connaître les différents types d'autopsies</t>
  </si>
  <si>
    <t>Connaître la définition de l'éthique</t>
  </si>
  <si>
    <t>Connaître la définition de la bioéthique</t>
  </si>
  <si>
    <t>Connaître la définition de la déontologie</t>
  </si>
  <si>
    <t>Connaître les grands principes de l'éthique médicale</t>
  </si>
  <si>
    <t>Connaître le droit et devoir d'information</t>
  </si>
  <si>
    <t>Connaître le principe de refus de soins</t>
  </si>
  <si>
    <t>Connaître le principe de personne de confiance</t>
  </si>
  <si>
    <t>Connaître les définitions de la vulnérabilité</t>
  </si>
  <si>
    <t>Connaître les principes et finalités des mesures de protection des personnes</t>
  </si>
  <si>
    <t>Connaître les 3 principales mesures de protection</t>
  </si>
  <si>
    <t>Connaître les éléments des procédures de mise en oeuvre de ces mesures de protection ou de mandat de protection</t>
  </si>
  <si>
    <t>Connaître les dispositions légales concernant l'interruption volontaire de grossesse (cf : item 37)</t>
  </si>
  <si>
    <t>Connaître les principes du diagnostic prénatal</t>
  </si>
  <si>
    <t>Connaître les principes du diagnostic préimpantatoire</t>
  </si>
  <si>
    <t>Connaître les questions éthiques liées à la fin de vie</t>
  </si>
  <si>
    <t>Connaître le cadre législatif, les fondements philosophiques et éthiqes de l'obstination déraisonnable et de sa limitation</t>
  </si>
  <si>
    <t>Connaître le rôle et les modalités de la procédure collégiale</t>
  </si>
  <si>
    <t>Connaître les principes des directives anticipées</t>
  </si>
  <si>
    <t>Connaître les principes de protection et de respect de la personne dans le cadre de la recherche biomédicale</t>
  </si>
  <si>
    <t>Connaître les principales dispositions législatives des recherches impliquant la personne humaine</t>
  </si>
  <si>
    <t>Connaître les questions et les principes éthiques impliqués dans les prélèvements et dons d'organes</t>
  </si>
  <si>
    <t>Connaître les fondements éthiques et les dispositions légales liés au respect de l'autonomie des malades et au consentement aux soins</t>
  </si>
  <si>
    <t>Connaître les dispositions légales encadrant le don d'organes et le prélèvement sur des personnes décédées</t>
  </si>
  <si>
    <t>Connaître les dispositions légales encadrant le don d'organes entre vivants</t>
  </si>
  <si>
    <t>Connaître les principales dispositions légales concernant l’utilisation et la conservation des éléments et produits du corps humain</t>
  </si>
  <si>
    <t>Savoir décrire les principes éthiques en lien avec les tests génétiques;</t>
  </si>
  <si>
    <t>Connaître les dispositions légales concernant l'interruption médicale de grossesse (cf : item 37)</t>
  </si>
  <si>
    <t>Connaître les définitions de la responsabilité, de la sanction et de l'indemnisation</t>
  </si>
  <si>
    <t>Connaître la définition de la responsabilité pénale</t>
  </si>
  <si>
    <t>Connaître la définition de la responsabilité civile</t>
  </si>
  <si>
    <t>Connaître la définition de la responsabilité administrative</t>
  </si>
  <si>
    <t>Connaître la définition de la responsabilité disciplinaire</t>
  </si>
  <si>
    <t>Connaître la définition de la responsabilité sans faute</t>
  </si>
  <si>
    <t>Connaître la définition de la faute</t>
  </si>
  <si>
    <t>Connaître la définition de l'erreur médicale</t>
  </si>
  <si>
    <t>Connaître les définitions de l'erreur accident médical et de l'affection iatrogène</t>
  </si>
  <si>
    <t>Connaître la définition de l'infection nosocomiale</t>
  </si>
  <si>
    <t>Connaître la définition de l'aléa thérapeutique</t>
  </si>
  <si>
    <t>Savoir identifier les principaux facteurs conduisant à l'ouverture d'un contentieux à la suite d'un accident médical</t>
  </si>
  <si>
    <t>Connaître la démarche de culture positive de l'erreur</t>
  </si>
  <si>
    <t>Connaître la prévention des erreurs etdes EIAS et la notion de barrière de sécurité</t>
  </si>
  <si>
    <t>Connaître la typologie et les facteurs favorisants l'erreur humaine</t>
  </si>
  <si>
    <t>Connaître la définition de la médecine basée sur les preuves (EBM) et la notion de niveaux de preuve</t>
  </si>
  <si>
    <t>Savoir définir les notions de savoirs, de connaissances et d’incertitude</t>
  </si>
  <si>
    <t>Connaître les principes des recommandations</t>
  </si>
  <si>
    <t>Connaître les styles de raisonnement</t>
  </si>
  <si>
    <t>Connaître les supports au raisonnement clinique</t>
  </si>
  <si>
    <t>Savoir décrire les 3 temps de la démarche clinique et les objectifs de l'examen clinique</t>
  </si>
  <si>
    <t>Connaitre les catégories d'examens complémentaires et leur pertinence</t>
  </si>
  <si>
    <t>Connaître les principes de la logique thérapeutique</t>
  </si>
  <si>
    <t>Connaître les définitions de l'efficacité théorique, l'effectivité, l'efficience et l'utilité</t>
  </si>
  <si>
    <t>Connaître la définiton de la décision médicale</t>
  </si>
  <si>
    <t>Connaître les définitions de la décision partagée et de la décision paternaliste</t>
  </si>
  <si>
    <t>Connaître la définition de la personne de confiance</t>
  </si>
  <si>
    <t>Savoir identifier les représentations, attentes, préférences et demandes des patients</t>
  </si>
  <si>
    <t>Connaître la notion de décision collégiale</t>
  </si>
  <si>
    <t>Connaître la défintion de l'analyse décisionnelle</t>
  </si>
  <si>
    <t>Connaître le modèle des dynamiques décisionnelles</t>
  </si>
  <si>
    <t>Savoir résoudre des problèmes avec les technologies de l'information et de la communication</t>
  </si>
  <si>
    <t>Connaître les principes des technologies de l'information et de la communication et leur aide à la décision clinique</t>
  </si>
  <si>
    <t>Connaître les systèmes d'aide à la décision</t>
  </si>
  <si>
    <t>Connaître les architectures des systèmes d'information</t>
  </si>
  <si>
    <t>Connaître la définition et les caractéristiques principales d’une controverse</t>
  </si>
  <si>
    <t>Connaître les particularités de la controverse en santé</t>
  </si>
  <si>
    <t>Savoir définir la qualité</t>
  </si>
  <si>
    <t>Savoir définir la sécurité</t>
  </si>
  <si>
    <t>Savoir définir les événements indésirables associés aux soins et leur niveau de gravité, la notion d'évitabilité, la notion d'événement porteur de risque et la notion d'aléa thérapeutique</t>
  </si>
  <si>
    <t>Savoir définir l'impact économique des IAS</t>
  </si>
  <si>
    <t>Connaître les mécanismes de transmissibilité des BMR</t>
  </si>
  <si>
    <t>Connaître les mécanismes de résistances transférables dans les IAS</t>
  </si>
  <si>
    <t>Connaître les structures en charge des IAS en France</t>
  </si>
  <si>
    <t>Connaître la définition de l'antisepsie</t>
  </si>
  <si>
    <t>Connaître les modalités d'antiseptie de la peau saine, de la peau lésée et des muqueuses</t>
  </si>
  <si>
    <t>Connaître la définition et les règles de l'aseptie</t>
  </si>
  <si>
    <t>Connaître la définition et les règles de la détersion</t>
  </si>
  <si>
    <t>Connaître la définition et les règles de la désinfection</t>
  </si>
  <si>
    <t>Connaître la définition et les règles de la décontamination et de la stérilisation</t>
  </si>
  <si>
    <t>Connaître les règles de l'utilisation des antiseptiques</t>
  </si>
  <si>
    <t>Connaître les trois grandes causes de risque liés aux soins</t>
  </si>
  <si>
    <t>Connaître les modalités de l'hygiène des mains et d'utilisation des solutions hydro-alcooliques</t>
  </si>
  <si>
    <t>Connaître les définitions des infections associées aux soins (IAS)</t>
  </si>
  <si>
    <t>Connaître le principe d'évaluation</t>
  </si>
  <si>
    <t>Connaitre les principes, les avantages et les limites des outils d'aide à la décision</t>
  </si>
  <si>
    <t>Connaître le principe de précaution</t>
  </si>
  <si>
    <t>Connaître le principe d'indépendance</t>
  </si>
  <si>
    <t>Connaître le principe de transparence</t>
  </si>
  <si>
    <t>Connaître les principes de la prévention a priori</t>
  </si>
  <si>
    <t>Connaître les principes de la prévention a posteriori</t>
  </si>
  <si>
    <t>Connaître le cycle d'amélioration continue et la roue de Deming</t>
  </si>
  <si>
    <t>Connaître les principes de la culture de la sécurité</t>
  </si>
  <si>
    <t>Connaître les fonctions du ministère des Solidarités et de la Santé</t>
  </si>
  <si>
    <t>Connaître le dispositif de déclaration des événements porteurs de risque de l'HAS</t>
  </si>
  <si>
    <t>Connaître les missions dans la qualité et sécurité des soins de l'HAS</t>
  </si>
  <si>
    <t>Connaître la prévalence des IAS et la part prévalente des principales IAS</t>
  </si>
  <si>
    <t>Connaître la répartition des principaux microrganismes responsables des IAS par sites anatomiques</t>
  </si>
  <si>
    <t>Connaître les 3 principaux microrganismes impliqués dans des IAS</t>
  </si>
  <si>
    <t>Connaître les critères diagnostiques d'une infection urinaire nosocomiale</t>
  </si>
  <si>
    <t>Connaître les critères diagnostiques d'une pneumopathie nosocomiale</t>
  </si>
  <si>
    <t>Connaître les critères diagnostiques d'une infection du site opératoire (ISO)</t>
  </si>
  <si>
    <t>Connaître les facteurs de risque d'une ISO</t>
  </si>
  <si>
    <t>Connaître les critères diagnostiques d'une infection liée au cathéter</t>
  </si>
  <si>
    <t>Connaître les règles de prévention des infections urinaires nosocomiales</t>
  </si>
  <si>
    <t>Connaître les règles de prévention des pneumopathies nosocomiales</t>
  </si>
  <si>
    <t>Connaître les règles de prévention des infections du site opératoire</t>
  </si>
  <si>
    <t>Connaître les règles de prévention des infections liées au cathéter</t>
  </si>
  <si>
    <t>Savoir définir une BMR (bactérie multirésistante) et une BHR (bactérie hautement résistante)</t>
  </si>
  <si>
    <t>Connaître le principe de signalement des IAS</t>
  </si>
  <si>
    <t>Connaître la définition et les principes des précautions standard</t>
  </si>
  <si>
    <t>Connaître la définition et les principes des précautions complémentaires</t>
  </si>
  <si>
    <t>Connaître les moyens de mise en œuvre des précautions standard et autres</t>
  </si>
  <si>
    <t>Connaître les mesures associées aux précautions d'hygiène</t>
  </si>
  <si>
    <t>Connaître le développement personnel continu</t>
  </si>
  <si>
    <t>Connaître les groupes d'échange de pratiques (groupes de pairs)</t>
  </si>
  <si>
    <t>Connaître les principes et typologie des méthodes d'évaluation des pratiques professionnelles</t>
  </si>
  <si>
    <t>Connaître les indicateurs de qualité et sécurité des soins (IQSS), leurs principes et les principaux programmes nationaux</t>
  </si>
  <si>
    <t>Connaître les principes et la procédure de certification des établissements de santé</t>
  </si>
  <si>
    <t>Connaître les principes d'une démarche qualité</t>
  </si>
  <si>
    <t>Connaître la différence entre santé et soins</t>
  </si>
  <si>
    <t>Connaître la définition, les objectifs et le principe de fonctionnement du système de santé en France</t>
  </si>
  <si>
    <t>Connaître le rôle de l'Etat dans l'organisation du système de santé en France</t>
  </si>
  <si>
    <t>Connaître les structures relayant à l'échelle régionale, départementale ou territoriale les actions du ministère en charge de la santé</t>
  </si>
  <si>
    <t>Connaître la caisse nationale d'assurance maladie</t>
  </si>
  <si>
    <t>Connaître les organismes consultatifs et autres structures nationales intervenant dans l'élaboration des politiques de santé</t>
  </si>
  <si>
    <t>Connaître les missions des Conseils départementaux</t>
  </si>
  <si>
    <t>Connaître les missions des communes</t>
  </si>
  <si>
    <t>Connaître les trois composantes de l'offre de soins</t>
  </si>
  <si>
    <t>Connaître les différents types d'établissements de santé</t>
  </si>
  <si>
    <t>Connaître la démographie médicale en France</t>
  </si>
  <si>
    <t>Connaître la convergence des modalités de financement en Europe</t>
  </si>
  <si>
    <t>Connaître les orientations communes dans l'évolution des systèmes de santé en Europe</t>
  </si>
  <si>
    <t>Connaître les postes de dépense du plus au moins important en France</t>
  </si>
  <si>
    <t>Connaître les évolutions quantitatives du recours aux soins</t>
  </si>
  <si>
    <t>Connaître le problème d'inégalité sociale d'utilisation des services de santé</t>
  </si>
  <si>
    <t>Connaître l'assurance maladie obligatoire (protection universelle maladie PUMA)</t>
  </si>
  <si>
    <t>Savoir que l'assurance maladie complémentaire est rendue volontairement plus accessible afin de réduire ces inégalités</t>
  </si>
  <si>
    <t>Savoir citer les méthodes incitatives</t>
  </si>
  <si>
    <t>Connaître le principe du contrat d'engagement de service public</t>
  </si>
  <si>
    <t>Connaître les bases du traitement de l'information en santé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</si>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</sst>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1" fillId="0" borderId="1" xfId="0" applyNumberFormat="1" applyFont="1" applyBorder="1" applyAlignment="1">
      <alignment horizontal="center" vertical="center" wrapText="1"/>
    </xf>
    <xf numFmtId="1" fontId="2" fillId="0" borderId="0" xfId="0" applyNumberFormat="1" applyFont="1"/>
    <xf numFmtId="1" fontId="3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D17C7-B207-4B34-A694-AC110D7F6FAF}">
  <dimension ref="A1:L262"/>
  <sheetViews>
    <sheetView tabSelected="1" workbookViewId="0">
      <selection activeCell="E3" sqref="E3:E262"/>
    </sheetView>
  </sheetViews>
  <sheetFormatPr baseColWidth="10" defaultRowHeight="15" x14ac:dyDescent="0.25"/>
  <cols>
    <col min="1" max="1" width="11.42578125" style="4"/>
    <col min="2" max="2" width="11.28515625" style="2" customWidth="1"/>
    <col min="3" max="3" width="0.140625" style="2" hidden="1" customWidth="1"/>
    <col min="4" max="4" width="11.28515625" style="2" hidden="1" customWidth="1"/>
    <col min="5" max="5" width="11.28515625" style="2" customWidth="1"/>
    <col min="6" max="6" width="26.28515625" style="2" customWidth="1"/>
    <col min="7" max="7" width="71.42578125" style="2" customWidth="1"/>
    <col min="8" max="12" width="11.42578125" style="4"/>
  </cols>
  <sheetData>
    <row r="1" spans="1:7" ht="15" customHeight="1" x14ac:dyDescent="0.25">
      <c r="A1" s="12" t="s">
        <v>0</v>
      </c>
      <c r="B1" s="11" t="s">
        <v>1</v>
      </c>
      <c r="C1" s="11"/>
      <c r="D1" s="11"/>
      <c r="E1" s="11"/>
      <c r="F1" s="11"/>
      <c r="G1" s="11"/>
    </row>
    <row r="2" spans="1:7" x14ac:dyDescent="0.25">
      <c r="A2" s="13"/>
      <c r="B2" s="3" t="s">
        <v>2</v>
      </c>
      <c r="C2" s="7"/>
      <c r="D2" s="6"/>
      <c r="E2" s="7" t="s">
        <v>275</v>
      </c>
      <c r="F2" s="3" t="s">
        <v>3</v>
      </c>
      <c r="G2" s="5" t="s">
        <v>1</v>
      </c>
    </row>
    <row r="3" spans="1:7" x14ac:dyDescent="0.25">
      <c r="A3" s="8">
        <v>1</v>
      </c>
      <c r="B3" s="1" t="s">
        <v>4</v>
      </c>
      <c r="C3" s="1">
        <f>COUNTIF($D$3:$D3,D3)</f>
        <v>1</v>
      </c>
      <c r="D3" s="1" t="str">
        <f>LOOKUP(9^9,$A$3:$A3)&amp;"-"&amp;B3</f>
        <v>1-A</v>
      </c>
      <c r="E3" s="1" t="str">
        <f>D3&amp;C3</f>
        <v>1-A1</v>
      </c>
      <c r="F3" s="1" t="s">
        <v>6</v>
      </c>
      <c r="G3" s="1" t="s">
        <v>34</v>
      </c>
    </row>
    <row r="4" spans="1:7" x14ac:dyDescent="0.25">
      <c r="A4" s="9"/>
      <c r="B4" s="1" t="s">
        <v>4</v>
      </c>
      <c r="C4" s="1">
        <f>COUNTIF($D$3:$D4,D4)</f>
        <v>2</v>
      </c>
      <c r="D4" s="1" t="str">
        <f>LOOKUP(9^9,$A$3:$A4)&amp;"-"&amp;B4</f>
        <v>1-A</v>
      </c>
      <c r="E4" s="1" t="str">
        <f t="shared" ref="E4:E67" si="0">D4&amp;C4</f>
        <v>1-A2</v>
      </c>
      <c r="F4" s="1" t="s">
        <v>6</v>
      </c>
      <c r="G4" s="1" t="s">
        <v>7</v>
      </c>
    </row>
    <row r="5" spans="1:7" x14ac:dyDescent="0.25">
      <c r="A5" s="9"/>
      <c r="B5" s="1" t="s">
        <v>4</v>
      </c>
      <c r="C5" s="1">
        <f>COUNTIF($D$3:$D5,D5)</f>
        <v>3</v>
      </c>
      <c r="D5" s="1" t="str">
        <f>LOOKUP(9^9,$A$3:$A5)&amp;"-"&amp;B5</f>
        <v>1-A</v>
      </c>
      <c r="E5" s="1" t="str">
        <f t="shared" si="0"/>
        <v>1-A3</v>
      </c>
      <c r="F5" s="1" t="s">
        <v>6</v>
      </c>
      <c r="G5" s="1" t="s">
        <v>8</v>
      </c>
    </row>
    <row r="6" spans="1:7" x14ac:dyDescent="0.25">
      <c r="A6" s="9"/>
      <c r="B6" s="1" t="s">
        <v>4</v>
      </c>
      <c r="C6" s="1">
        <f>COUNTIF($D$3:$D6,D6)</f>
        <v>4</v>
      </c>
      <c r="D6" s="1" t="str">
        <f>LOOKUP(9^9,$A$3:$A6)&amp;"-"&amp;B6</f>
        <v>1-A</v>
      </c>
      <c r="E6" s="1" t="str">
        <f t="shared" si="0"/>
        <v>1-A4</v>
      </c>
      <c r="F6" s="1" t="s">
        <v>6</v>
      </c>
      <c r="G6" s="1" t="s">
        <v>112</v>
      </c>
    </row>
    <row r="7" spans="1:7" x14ac:dyDescent="0.25">
      <c r="A7" s="9"/>
      <c r="B7" s="1" t="s">
        <v>4</v>
      </c>
      <c r="C7" s="1">
        <f>COUNTIF($D$3:$D7,D7)</f>
        <v>5</v>
      </c>
      <c r="D7" s="1" t="str">
        <f>LOOKUP(9^9,$A$3:$A7)&amp;"-"&amp;B7</f>
        <v>1-A</v>
      </c>
      <c r="E7" s="1" t="str">
        <f t="shared" si="0"/>
        <v>1-A5</v>
      </c>
      <c r="F7" s="1" t="s">
        <v>6</v>
      </c>
      <c r="G7" s="1" t="s">
        <v>9</v>
      </c>
    </row>
    <row r="8" spans="1:7" x14ac:dyDescent="0.25">
      <c r="A8" s="9"/>
      <c r="B8" s="1" t="s">
        <v>17</v>
      </c>
      <c r="C8" s="1">
        <f>COUNTIF($D$3:$D8,D8)</f>
        <v>1</v>
      </c>
      <c r="D8" s="1" t="str">
        <f>LOOKUP(9^9,$A$3:$A8)&amp;"-"&amp;B8</f>
        <v>1-B</v>
      </c>
      <c r="E8" s="1" t="str">
        <f t="shared" si="0"/>
        <v>1-B1</v>
      </c>
      <c r="F8" s="1" t="s">
        <v>6</v>
      </c>
      <c r="G8" s="1" t="s">
        <v>113</v>
      </c>
    </row>
    <row r="9" spans="1:7" x14ac:dyDescent="0.25">
      <c r="A9" s="9"/>
      <c r="B9" s="1" t="s">
        <v>4</v>
      </c>
      <c r="C9" s="1">
        <f>COUNTIF($D$3:$D9,D9)</f>
        <v>6</v>
      </c>
      <c r="D9" s="1" t="str">
        <f>LOOKUP(9^9,$A$3:$A9)&amp;"-"&amp;B9</f>
        <v>1-A</v>
      </c>
      <c r="E9" s="1" t="str">
        <f t="shared" si="0"/>
        <v>1-A6</v>
      </c>
      <c r="F9" s="1" t="s">
        <v>6</v>
      </c>
      <c r="G9" s="1" t="s">
        <v>10</v>
      </c>
    </row>
    <row r="10" spans="1:7" ht="38.25" x14ac:dyDescent="0.25">
      <c r="A10" s="9"/>
      <c r="B10" s="1" t="s">
        <v>4</v>
      </c>
      <c r="C10" s="1">
        <f>COUNTIF($D$3:$D10,D10)</f>
        <v>7</v>
      </c>
      <c r="D10" s="1" t="str">
        <f>LOOKUP(9^9,$A$3:$A10)&amp;"-"&amp;B10</f>
        <v>1-A</v>
      </c>
      <c r="E10" s="1" t="str">
        <f t="shared" si="0"/>
        <v>1-A7</v>
      </c>
      <c r="F10" s="1" t="s">
        <v>6</v>
      </c>
      <c r="G10" s="1" t="s">
        <v>29</v>
      </c>
    </row>
    <row r="11" spans="1:7" x14ac:dyDescent="0.25">
      <c r="A11" s="9"/>
      <c r="B11" s="1" t="s">
        <v>17</v>
      </c>
      <c r="C11" s="1">
        <f>COUNTIF($D$3:$D11,D11)</f>
        <v>2</v>
      </c>
      <c r="D11" s="1" t="str">
        <f>LOOKUP(9^9,$A$3:$A11)&amp;"-"&amp;B11</f>
        <v>1-B</v>
      </c>
      <c r="E11" s="1" t="str">
        <f t="shared" si="0"/>
        <v>1-B2</v>
      </c>
      <c r="F11" s="1" t="s">
        <v>6</v>
      </c>
      <c r="G11" s="1" t="s">
        <v>11</v>
      </c>
    </row>
    <row r="12" spans="1:7" x14ac:dyDescent="0.25">
      <c r="A12" s="9"/>
      <c r="B12" s="1" t="s">
        <v>4</v>
      </c>
      <c r="C12" s="1">
        <f>COUNTIF($D$3:$D12,D12)</f>
        <v>8</v>
      </c>
      <c r="D12" s="1" t="str">
        <f>LOOKUP(9^9,$A$3:$A12)&amp;"-"&amp;B12</f>
        <v>1-A</v>
      </c>
      <c r="E12" s="1" t="str">
        <f t="shared" si="0"/>
        <v>1-A8</v>
      </c>
      <c r="F12" s="1" t="s">
        <v>6</v>
      </c>
      <c r="G12" s="1" t="s">
        <v>12</v>
      </c>
    </row>
    <row r="13" spans="1:7" x14ac:dyDescent="0.25">
      <c r="A13" s="9"/>
      <c r="B13" s="1" t="s">
        <v>4</v>
      </c>
      <c r="C13" s="1">
        <f>COUNTIF($D$3:$D13,D13)</f>
        <v>9</v>
      </c>
      <c r="D13" s="1" t="str">
        <f>LOOKUP(9^9,$A$3:$A13)&amp;"-"&amp;B13</f>
        <v>1-A</v>
      </c>
      <c r="E13" s="1" t="str">
        <f t="shared" si="0"/>
        <v>1-A9</v>
      </c>
      <c r="F13" s="1" t="s">
        <v>6</v>
      </c>
      <c r="G13" s="1" t="s">
        <v>13</v>
      </c>
    </row>
    <row r="14" spans="1:7" x14ac:dyDescent="0.25">
      <c r="A14" s="9"/>
      <c r="B14" s="1" t="s">
        <v>4</v>
      </c>
      <c r="C14" s="1">
        <f>COUNTIF($D$3:$D14,D14)</f>
        <v>10</v>
      </c>
      <c r="D14" s="1" t="str">
        <f>LOOKUP(9^9,$A$3:$A14)&amp;"-"&amp;B14</f>
        <v>1-A</v>
      </c>
      <c r="E14" s="1" t="str">
        <f t="shared" si="0"/>
        <v>1-A10</v>
      </c>
      <c r="F14" s="1" t="s">
        <v>6</v>
      </c>
      <c r="G14" s="1" t="s">
        <v>14</v>
      </c>
    </row>
    <row r="15" spans="1:7" x14ac:dyDescent="0.25">
      <c r="A15" s="9"/>
      <c r="B15" s="1" t="s">
        <v>4</v>
      </c>
      <c r="C15" s="1">
        <f>COUNTIF($D$3:$D15,D15)</f>
        <v>11</v>
      </c>
      <c r="D15" s="1" t="str">
        <f>LOOKUP(9^9,$A$3:$A15)&amp;"-"&amp;B15</f>
        <v>1-A</v>
      </c>
      <c r="E15" s="1" t="str">
        <f t="shared" si="0"/>
        <v>1-A11</v>
      </c>
      <c r="F15" s="1" t="s">
        <v>5</v>
      </c>
      <c r="G15" s="1" t="s">
        <v>15</v>
      </c>
    </row>
    <row r="16" spans="1:7" ht="25.5" x14ac:dyDescent="0.25">
      <c r="A16" s="9"/>
      <c r="B16" s="1" t="s">
        <v>4</v>
      </c>
      <c r="C16" s="1">
        <f>COUNTIF($D$3:$D16,D16)</f>
        <v>12</v>
      </c>
      <c r="D16" s="1" t="str">
        <f>LOOKUP(9^9,$A$3:$A16)&amp;"-"&amp;B16</f>
        <v>1-A</v>
      </c>
      <c r="E16" s="1" t="str">
        <f t="shared" si="0"/>
        <v>1-A12</v>
      </c>
      <c r="F16" s="1" t="s">
        <v>5</v>
      </c>
      <c r="G16" s="1" t="s">
        <v>25</v>
      </c>
    </row>
    <row r="17" spans="1:7" x14ac:dyDescent="0.25">
      <c r="A17" s="10"/>
      <c r="B17" s="1" t="s">
        <v>4</v>
      </c>
      <c r="C17" s="1">
        <f>COUNTIF($D$3:$D17,D17)</f>
        <v>13</v>
      </c>
      <c r="D17" s="1" t="str">
        <f>LOOKUP(9^9,$A$3:$A17)&amp;"-"&amp;B17</f>
        <v>1-A</v>
      </c>
      <c r="E17" s="1" t="str">
        <f t="shared" si="0"/>
        <v>1-A13</v>
      </c>
      <c r="F17" s="1" t="s">
        <v>5</v>
      </c>
      <c r="G17" s="1" t="s">
        <v>16</v>
      </c>
    </row>
    <row r="18" spans="1:7" ht="25.5" x14ac:dyDescent="0.25">
      <c r="A18" s="8">
        <v>2</v>
      </c>
      <c r="B18" s="1" t="s">
        <v>4</v>
      </c>
      <c r="C18" s="1">
        <f>COUNTIF($D$3:$D18,D18)</f>
        <v>1</v>
      </c>
      <c r="D18" s="1" t="str">
        <f>LOOKUP(9^9,$A$3:$A18)&amp;"-"&amp;B18</f>
        <v>2-A</v>
      </c>
      <c r="E18" s="1" t="str">
        <f t="shared" si="0"/>
        <v>2-A1</v>
      </c>
      <c r="F18" s="1" t="s">
        <v>6</v>
      </c>
      <c r="G18" s="1" t="s">
        <v>35</v>
      </c>
    </row>
    <row r="19" spans="1:7" x14ac:dyDescent="0.25">
      <c r="A19" s="9"/>
      <c r="B19" s="1" t="s">
        <v>4</v>
      </c>
      <c r="C19" s="1">
        <f>COUNTIF($D$3:$D19,D19)</f>
        <v>2</v>
      </c>
      <c r="D19" s="1" t="str">
        <f>LOOKUP(9^9,$A$3:$A19)&amp;"-"&amp;B19</f>
        <v>2-A</v>
      </c>
      <c r="E19" s="1" t="str">
        <f t="shared" si="0"/>
        <v>2-A2</v>
      </c>
      <c r="F19" s="1" t="s">
        <v>6</v>
      </c>
      <c r="G19" s="1" t="s">
        <v>32</v>
      </c>
    </row>
    <row r="20" spans="1:7" x14ac:dyDescent="0.25">
      <c r="A20" s="9"/>
      <c r="B20" s="1" t="s">
        <v>4</v>
      </c>
      <c r="C20" s="1">
        <f>COUNTIF($D$3:$D20,D20)</f>
        <v>3</v>
      </c>
      <c r="D20" s="1" t="str">
        <f>LOOKUP(9^9,$A$3:$A20)&amp;"-"&amp;B20</f>
        <v>2-A</v>
      </c>
      <c r="E20" s="1" t="str">
        <f t="shared" si="0"/>
        <v>2-A3</v>
      </c>
      <c r="F20" s="1" t="s">
        <v>6</v>
      </c>
      <c r="G20" s="1" t="s">
        <v>33</v>
      </c>
    </row>
    <row r="21" spans="1:7" ht="25.5" x14ac:dyDescent="0.25">
      <c r="A21" s="9"/>
      <c r="B21" s="1" t="s">
        <v>4</v>
      </c>
      <c r="C21" s="1">
        <f>COUNTIF($D$3:$D21,D21)</f>
        <v>4</v>
      </c>
      <c r="D21" s="1" t="str">
        <f>LOOKUP(9^9,$A$3:$A21)&amp;"-"&amp;B21</f>
        <v>2-A</v>
      </c>
      <c r="E21" s="1" t="str">
        <f t="shared" si="0"/>
        <v>2-A4</v>
      </c>
      <c r="F21" s="1" t="s">
        <v>6</v>
      </c>
      <c r="G21" s="1" t="s">
        <v>51</v>
      </c>
    </row>
    <row r="22" spans="1:7" ht="25.5" x14ac:dyDescent="0.25">
      <c r="A22" s="9"/>
      <c r="B22" s="1" t="s">
        <v>4</v>
      </c>
      <c r="C22" s="1">
        <f>COUNTIF($D$3:$D22,D22)</f>
        <v>5</v>
      </c>
      <c r="D22" s="1" t="str">
        <f>LOOKUP(9^9,$A$3:$A22)&amp;"-"&amp;B22</f>
        <v>2-A</v>
      </c>
      <c r="E22" s="1" t="str">
        <f t="shared" si="0"/>
        <v>2-A5</v>
      </c>
      <c r="F22" s="1" t="s">
        <v>6</v>
      </c>
      <c r="G22" s="1" t="s">
        <v>36</v>
      </c>
    </row>
    <row r="23" spans="1:7" ht="25.5" x14ac:dyDescent="0.25">
      <c r="A23" s="9"/>
      <c r="B23" s="1" t="s">
        <v>4</v>
      </c>
      <c r="C23" s="1">
        <f>COUNTIF($D$3:$D23,D23)</f>
        <v>6</v>
      </c>
      <c r="D23" s="1" t="str">
        <f>LOOKUP(9^9,$A$3:$A23)&amp;"-"&amp;B23</f>
        <v>2-A</v>
      </c>
      <c r="E23" s="1" t="str">
        <f t="shared" si="0"/>
        <v>2-A6</v>
      </c>
      <c r="F23" s="1" t="s">
        <v>6</v>
      </c>
      <c r="G23" s="1" t="s">
        <v>37</v>
      </c>
    </row>
    <row r="24" spans="1:7" x14ac:dyDescent="0.25">
      <c r="A24" s="9"/>
      <c r="B24" s="1" t="s">
        <v>17</v>
      </c>
      <c r="C24" s="1">
        <f>COUNTIF($D$3:$D24,D24)</f>
        <v>1</v>
      </c>
      <c r="D24" s="1" t="str">
        <f>LOOKUP(9^9,$A$3:$A24)&amp;"-"&amp;B24</f>
        <v>2-B</v>
      </c>
      <c r="E24" s="1" t="str">
        <f t="shared" si="0"/>
        <v>2-B1</v>
      </c>
      <c r="F24" s="1" t="s">
        <v>6</v>
      </c>
      <c r="G24" s="1" t="s">
        <v>38</v>
      </c>
    </row>
    <row r="25" spans="1:7" x14ac:dyDescent="0.25">
      <c r="A25" s="9"/>
      <c r="B25" s="1" t="s">
        <v>17</v>
      </c>
      <c r="C25" s="1">
        <f>COUNTIF($D$3:$D25,D25)</f>
        <v>2</v>
      </c>
      <c r="D25" s="1" t="str">
        <f>LOOKUP(9^9,$A$3:$A25)&amp;"-"&amp;B25</f>
        <v>2-B</v>
      </c>
      <c r="E25" s="1" t="str">
        <f t="shared" si="0"/>
        <v>2-B2</v>
      </c>
      <c r="F25" s="1" t="s">
        <v>6</v>
      </c>
      <c r="G25" s="1" t="s">
        <v>39</v>
      </c>
    </row>
    <row r="26" spans="1:7" x14ac:dyDescent="0.25">
      <c r="A26" s="10"/>
      <c r="B26" s="1" t="s">
        <v>4</v>
      </c>
      <c r="C26" s="1">
        <f>COUNTIF($D$3:$D26,D26)</f>
        <v>7</v>
      </c>
      <c r="D26" s="1" t="str">
        <f>LOOKUP(9^9,$A$3:$A26)&amp;"-"&amp;B26</f>
        <v>2-A</v>
      </c>
      <c r="E26" s="1" t="str">
        <f t="shared" si="0"/>
        <v>2-A7</v>
      </c>
      <c r="F26" s="1" t="s">
        <v>6</v>
      </c>
      <c r="G26" s="1" t="s">
        <v>40</v>
      </c>
    </row>
    <row r="27" spans="1:7" ht="25.5" x14ac:dyDescent="0.25">
      <c r="A27" s="8">
        <v>3</v>
      </c>
      <c r="B27" s="1" t="s">
        <v>4</v>
      </c>
      <c r="C27" s="1">
        <f>COUNTIF($D$3:$D27,D27)</f>
        <v>1</v>
      </c>
      <c r="D27" s="1" t="str">
        <f>LOOKUP(9^9,$A$3:$A27)&amp;"-"&amp;B27</f>
        <v>3-A</v>
      </c>
      <c r="E27" s="1" t="str">
        <f t="shared" si="0"/>
        <v>3-A1</v>
      </c>
      <c r="F27" s="1" t="s">
        <v>6</v>
      </c>
      <c r="G27" s="1" t="s">
        <v>179</v>
      </c>
    </row>
    <row r="28" spans="1:7" x14ac:dyDescent="0.25">
      <c r="A28" s="9"/>
      <c r="B28" s="1" t="s">
        <v>4</v>
      </c>
      <c r="C28" s="1">
        <f>COUNTIF($D$3:$D28,D28)</f>
        <v>2</v>
      </c>
      <c r="D28" s="1" t="str">
        <f>LOOKUP(9^9,$A$3:$A28)&amp;"-"&amp;B28</f>
        <v>3-A</v>
      </c>
      <c r="E28" s="1" t="str">
        <f t="shared" si="0"/>
        <v>3-A2</v>
      </c>
      <c r="F28" s="1" t="s">
        <v>6</v>
      </c>
      <c r="G28" s="1" t="s">
        <v>180</v>
      </c>
    </row>
    <row r="29" spans="1:7" x14ac:dyDescent="0.25">
      <c r="A29" s="9"/>
      <c r="B29" s="1" t="s">
        <v>4</v>
      </c>
      <c r="C29" s="1">
        <f>COUNTIF($D$3:$D29,D29)</f>
        <v>3</v>
      </c>
      <c r="D29" s="1" t="str">
        <f>LOOKUP(9^9,$A$3:$A29)&amp;"-"&amp;B29</f>
        <v>3-A</v>
      </c>
      <c r="E29" s="1" t="str">
        <f t="shared" si="0"/>
        <v>3-A3</v>
      </c>
      <c r="F29" s="1" t="s">
        <v>6</v>
      </c>
      <c r="G29" s="1" t="s">
        <v>181</v>
      </c>
    </row>
    <row r="30" spans="1:7" x14ac:dyDescent="0.25">
      <c r="A30" s="9"/>
      <c r="B30" s="1" t="s">
        <v>4</v>
      </c>
      <c r="C30" s="1">
        <f>COUNTIF($D$3:$D30,D30)</f>
        <v>4</v>
      </c>
      <c r="D30" s="1" t="str">
        <f>LOOKUP(9^9,$A$3:$A30)&amp;"-"&amp;B30</f>
        <v>3-A</v>
      </c>
      <c r="E30" s="1" t="str">
        <f t="shared" si="0"/>
        <v>3-A4</v>
      </c>
      <c r="F30" s="1" t="s">
        <v>6</v>
      </c>
      <c r="G30" s="1" t="s">
        <v>182</v>
      </c>
    </row>
    <row r="31" spans="1:7" x14ac:dyDescent="0.25">
      <c r="A31" s="9"/>
      <c r="B31" s="1" t="s">
        <v>17</v>
      </c>
      <c r="C31" s="1">
        <f>COUNTIF($D$3:$D31,D31)</f>
        <v>1</v>
      </c>
      <c r="D31" s="1" t="str">
        <f>LOOKUP(9^9,$A$3:$A31)&amp;"-"&amp;B31</f>
        <v>3-B</v>
      </c>
      <c r="E31" s="1" t="str">
        <f t="shared" si="0"/>
        <v>3-B1</v>
      </c>
      <c r="F31" s="1" t="s">
        <v>5</v>
      </c>
      <c r="G31" s="1" t="s">
        <v>183</v>
      </c>
    </row>
    <row r="32" spans="1:7" x14ac:dyDescent="0.25">
      <c r="A32" s="9"/>
      <c r="B32" s="1" t="s">
        <v>4</v>
      </c>
      <c r="C32" s="1">
        <f>COUNTIF($D$3:$D32,D32)</f>
        <v>5</v>
      </c>
      <c r="D32" s="1" t="str">
        <f>LOOKUP(9^9,$A$3:$A32)&amp;"-"&amp;B32</f>
        <v>3-A</v>
      </c>
      <c r="E32" s="1" t="str">
        <f t="shared" si="0"/>
        <v>3-A5</v>
      </c>
      <c r="F32" s="1" t="s">
        <v>6</v>
      </c>
      <c r="G32" s="1" t="s">
        <v>184</v>
      </c>
    </row>
    <row r="33" spans="1:7" x14ac:dyDescent="0.25">
      <c r="A33" s="9"/>
      <c r="B33" s="1" t="s">
        <v>4</v>
      </c>
      <c r="C33" s="1">
        <f>COUNTIF($D$3:$D33,D33)</f>
        <v>6</v>
      </c>
      <c r="D33" s="1" t="str">
        <f>LOOKUP(9^9,$A$3:$A33)&amp;"-"&amp;B33</f>
        <v>3-A</v>
      </c>
      <c r="E33" s="1" t="str">
        <f t="shared" si="0"/>
        <v>3-A6</v>
      </c>
      <c r="F33" s="1" t="s">
        <v>5</v>
      </c>
      <c r="G33" s="1" t="s">
        <v>185</v>
      </c>
    </row>
    <row r="34" spans="1:7" x14ac:dyDescent="0.25">
      <c r="A34" s="9"/>
      <c r="B34" s="1" t="s">
        <v>17</v>
      </c>
      <c r="C34" s="1">
        <f>COUNTIF($D$3:$D34,D34)</f>
        <v>2</v>
      </c>
      <c r="D34" s="1" t="str">
        <f>LOOKUP(9^9,$A$3:$A34)&amp;"-"&amp;B34</f>
        <v>3-B</v>
      </c>
      <c r="E34" s="1" t="str">
        <f t="shared" si="0"/>
        <v>3-B2</v>
      </c>
      <c r="F34" s="1" t="s">
        <v>5</v>
      </c>
      <c r="G34" s="1" t="s">
        <v>219</v>
      </c>
    </row>
    <row r="35" spans="1:7" x14ac:dyDescent="0.25">
      <c r="A35" s="9"/>
      <c r="B35" s="1" t="s">
        <v>17</v>
      </c>
      <c r="C35" s="1">
        <f>COUNTIF($D$3:$D35,D35)</f>
        <v>3</v>
      </c>
      <c r="D35" s="1" t="str">
        <f>LOOKUP(9^9,$A$3:$A35)&amp;"-"&amp;B35</f>
        <v>3-B</v>
      </c>
      <c r="E35" s="1" t="str">
        <f t="shared" si="0"/>
        <v>3-B3</v>
      </c>
      <c r="F35" s="1" t="s">
        <v>5</v>
      </c>
      <c r="G35" s="1" t="s">
        <v>186</v>
      </c>
    </row>
    <row r="36" spans="1:7" x14ac:dyDescent="0.25">
      <c r="A36" s="9"/>
      <c r="B36" s="1" t="s">
        <v>17</v>
      </c>
      <c r="C36" s="1">
        <f>COUNTIF($D$3:$D36,D36)</f>
        <v>4</v>
      </c>
      <c r="D36" s="1" t="str">
        <f>LOOKUP(9^9,$A$3:$A36)&amp;"-"&amp;B36</f>
        <v>3-B</v>
      </c>
      <c r="E36" s="1" t="str">
        <f t="shared" si="0"/>
        <v>3-B4</v>
      </c>
      <c r="F36" s="1" t="s">
        <v>6</v>
      </c>
      <c r="G36" s="1" t="s">
        <v>187</v>
      </c>
    </row>
    <row r="37" spans="1:7" x14ac:dyDescent="0.25">
      <c r="A37" s="9"/>
      <c r="B37" s="1" t="s">
        <v>4</v>
      </c>
      <c r="C37" s="1">
        <f>COUNTIF($D$3:$D37,D37)</f>
        <v>7</v>
      </c>
      <c r="D37" s="1" t="str">
        <f>LOOKUP(9^9,$A$3:$A37)&amp;"-"&amp;B37</f>
        <v>3-A</v>
      </c>
      <c r="E37" s="1" t="str">
        <f t="shared" si="0"/>
        <v>3-A7</v>
      </c>
      <c r="F37" s="1" t="s">
        <v>6</v>
      </c>
      <c r="G37" s="1" t="s">
        <v>188</v>
      </c>
    </row>
    <row r="38" spans="1:7" x14ac:dyDescent="0.25">
      <c r="A38" s="9"/>
      <c r="B38" s="1" t="s">
        <v>4</v>
      </c>
      <c r="C38" s="1">
        <f>COUNTIF($D$3:$D38,D38)</f>
        <v>8</v>
      </c>
      <c r="D38" s="1" t="str">
        <f>LOOKUP(9^9,$A$3:$A38)&amp;"-"&amp;B38</f>
        <v>3-A</v>
      </c>
      <c r="E38" s="1" t="str">
        <f t="shared" si="0"/>
        <v>3-A8</v>
      </c>
      <c r="F38" s="1" t="s">
        <v>6</v>
      </c>
      <c r="G38" s="1" t="s">
        <v>189</v>
      </c>
    </row>
    <row r="39" spans="1:7" x14ac:dyDescent="0.25">
      <c r="A39" s="9"/>
      <c r="B39" s="1" t="s">
        <v>4</v>
      </c>
      <c r="C39" s="1">
        <f>COUNTIF($D$3:$D39,D39)</f>
        <v>9</v>
      </c>
      <c r="D39" s="1" t="str">
        <f>LOOKUP(9^9,$A$3:$A39)&amp;"-"&amp;B39</f>
        <v>3-A</v>
      </c>
      <c r="E39" s="1" t="str">
        <f t="shared" si="0"/>
        <v>3-A9</v>
      </c>
      <c r="F39" s="1" t="s">
        <v>6</v>
      </c>
      <c r="G39" s="1" t="s">
        <v>190</v>
      </c>
    </row>
    <row r="40" spans="1:7" x14ac:dyDescent="0.25">
      <c r="A40" s="9"/>
      <c r="B40" s="1" t="s">
        <v>4</v>
      </c>
      <c r="C40" s="1">
        <f>COUNTIF($D$3:$D40,D40)</f>
        <v>10</v>
      </c>
      <c r="D40" s="1" t="str">
        <f>LOOKUP(9^9,$A$3:$A40)&amp;"-"&amp;B40</f>
        <v>3-A</v>
      </c>
      <c r="E40" s="1" t="str">
        <f t="shared" si="0"/>
        <v>3-A10</v>
      </c>
      <c r="F40" s="1" t="s">
        <v>5</v>
      </c>
      <c r="G40" s="1" t="s">
        <v>191</v>
      </c>
    </row>
    <row r="41" spans="1:7" x14ac:dyDescent="0.25">
      <c r="A41" s="9"/>
      <c r="B41" s="1" t="s">
        <v>4</v>
      </c>
      <c r="C41" s="1">
        <f>COUNTIF($D$3:$D41,D41)</f>
        <v>11</v>
      </c>
      <c r="D41" s="1" t="str">
        <f>LOOKUP(9^9,$A$3:$A41)&amp;"-"&amp;B41</f>
        <v>3-A</v>
      </c>
      <c r="E41" s="1" t="str">
        <f t="shared" si="0"/>
        <v>3-A11</v>
      </c>
      <c r="F41" s="1" t="s">
        <v>5</v>
      </c>
      <c r="G41" s="1" t="s">
        <v>192</v>
      </c>
    </row>
    <row r="42" spans="1:7" x14ac:dyDescent="0.25">
      <c r="A42" s="9"/>
      <c r="B42" s="1" t="s">
        <v>17</v>
      </c>
      <c r="C42" s="1">
        <f>COUNTIF($D$3:$D42,D42)</f>
        <v>5</v>
      </c>
      <c r="D42" s="1" t="str">
        <f>LOOKUP(9^9,$A$3:$A42)&amp;"-"&amp;B42</f>
        <v>3-B</v>
      </c>
      <c r="E42" s="1" t="str">
        <f t="shared" si="0"/>
        <v>3-B5</v>
      </c>
      <c r="F42" s="1" t="s">
        <v>6</v>
      </c>
      <c r="G42" s="1" t="s">
        <v>193</v>
      </c>
    </row>
    <row r="43" spans="1:7" x14ac:dyDescent="0.25">
      <c r="A43" s="9"/>
      <c r="B43" s="1" t="s">
        <v>17</v>
      </c>
      <c r="C43" s="1">
        <f>COUNTIF($D$3:$D43,D43)</f>
        <v>6</v>
      </c>
      <c r="D43" s="1" t="str">
        <f>LOOKUP(9^9,$A$3:$A43)&amp;"-"&amp;B43</f>
        <v>3-B</v>
      </c>
      <c r="E43" s="1" t="str">
        <f t="shared" si="0"/>
        <v>3-B6</v>
      </c>
      <c r="F43" s="1" t="s">
        <v>6</v>
      </c>
      <c r="G43" s="1" t="s">
        <v>194</v>
      </c>
    </row>
    <row r="44" spans="1:7" ht="25.5" x14ac:dyDescent="0.25">
      <c r="A44" s="9"/>
      <c r="B44" s="1" t="s">
        <v>4</v>
      </c>
      <c r="C44" s="1">
        <f>COUNTIF($D$3:$D44,D44)</f>
        <v>12</v>
      </c>
      <c r="D44" s="1" t="str">
        <f>LOOKUP(9^9,$A$3:$A44)&amp;"-"&amp;B44</f>
        <v>3-A</v>
      </c>
      <c r="E44" s="1" t="str">
        <f t="shared" si="0"/>
        <v>3-A12</v>
      </c>
      <c r="F44" s="1" t="s">
        <v>6</v>
      </c>
      <c r="G44" s="1" t="s">
        <v>196</v>
      </c>
    </row>
    <row r="45" spans="1:7" ht="25.5" x14ac:dyDescent="0.25">
      <c r="A45" s="9"/>
      <c r="B45" s="1" t="s">
        <v>17</v>
      </c>
      <c r="C45" s="1">
        <f>COUNTIF($D$3:$D45,D45)</f>
        <v>7</v>
      </c>
      <c r="D45" s="1" t="str">
        <f>LOOKUP(9^9,$A$3:$A45)&amp;"-"&amp;B45</f>
        <v>3-B</v>
      </c>
      <c r="E45" s="1" t="str">
        <f t="shared" si="0"/>
        <v>3-B7</v>
      </c>
      <c r="F45" s="1" t="s">
        <v>5</v>
      </c>
      <c r="G45" s="1" t="s">
        <v>195</v>
      </c>
    </row>
    <row r="46" spans="1:7" x14ac:dyDescent="0.25">
      <c r="A46" s="9"/>
      <c r="B46" s="1" t="s">
        <v>17</v>
      </c>
      <c r="C46" s="1">
        <f>COUNTIF($D$3:$D46,D46)</f>
        <v>8</v>
      </c>
      <c r="D46" s="1" t="str">
        <f>LOOKUP(9^9,$A$3:$A46)&amp;"-"&amp;B46</f>
        <v>3-B</v>
      </c>
      <c r="E46" s="1" t="str">
        <f t="shared" si="0"/>
        <v>3-B8</v>
      </c>
      <c r="F46" s="1" t="s">
        <v>5</v>
      </c>
      <c r="G46" s="1" t="s">
        <v>197</v>
      </c>
    </row>
    <row r="47" spans="1:7" x14ac:dyDescent="0.25">
      <c r="A47" s="9"/>
      <c r="B47" s="1" t="s">
        <v>17</v>
      </c>
      <c r="C47" s="1">
        <f>COUNTIF($D$3:$D47,D47)</f>
        <v>9</v>
      </c>
      <c r="D47" s="1" t="str">
        <f>LOOKUP(9^9,$A$3:$A47)&amp;"-"&amp;B47</f>
        <v>3-B</v>
      </c>
      <c r="E47" s="1" t="str">
        <f t="shared" si="0"/>
        <v>3-B9</v>
      </c>
      <c r="F47" s="1" t="s">
        <v>5</v>
      </c>
      <c r="G47" s="1" t="s">
        <v>198</v>
      </c>
    </row>
    <row r="48" spans="1:7" x14ac:dyDescent="0.25">
      <c r="A48" s="9"/>
      <c r="B48" s="1" t="s">
        <v>17</v>
      </c>
      <c r="C48" s="1">
        <f>COUNTIF($D$3:$D48,D48)</f>
        <v>10</v>
      </c>
      <c r="D48" s="1" t="str">
        <f>LOOKUP(9^9,$A$3:$A48)&amp;"-"&amp;B48</f>
        <v>3-B</v>
      </c>
      <c r="E48" s="1" t="str">
        <f t="shared" si="0"/>
        <v>3-B10</v>
      </c>
      <c r="F48" s="1" t="s">
        <v>6</v>
      </c>
      <c r="G48" s="1" t="s">
        <v>199</v>
      </c>
    </row>
    <row r="49" spans="1:7" x14ac:dyDescent="0.25">
      <c r="A49" s="10"/>
      <c r="B49" s="1" t="s">
        <v>17</v>
      </c>
      <c r="C49" s="1">
        <f>COUNTIF($D$3:$D49,D49)</f>
        <v>11</v>
      </c>
      <c r="D49" s="1" t="str">
        <f>LOOKUP(9^9,$A$3:$A49)&amp;"-"&amp;B49</f>
        <v>3-B</v>
      </c>
      <c r="E49" s="1" t="str">
        <f t="shared" si="0"/>
        <v>3-B11</v>
      </c>
      <c r="F49" s="1" t="s">
        <v>6</v>
      </c>
      <c r="G49" s="1" t="s">
        <v>200</v>
      </c>
    </row>
    <row r="50" spans="1:7" x14ac:dyDescent="0.25">
      <c r="A50" s="8">
        <v>4</v>
      </c>
      <c r="B50" s="1" t="s">
        <v>4</v>
      </c>
      <c r="C50" s="1">
        <f>COUNTIF($D$3:$D50,D50)</f>
        <v>1</v>
      </c>
      <c r="D50" s="1" t="str">
        <f>LOOKUP(9^9,$A$3:$A50)&amp;"-"&amp;B50</f>
        <v>4-A</v>
      </c>
      <c r="E50" s="1" t="str">
        <f t="shared" si="0"/>
        <v>4-A1</v>
      </c>
      <c r="F50" s="1" t="s">
        <v>6</v>
      </c>
      <c r="G50" s="1" t="s">
        <v>201</v>
      </c>
    </row>
    <row r="51" spans="1:7" x14ac:dyDescent="0.25">
      <c r="A51" s="9"/>
      <c r="B51" s="1" t="s">
        <v>4</v>
      </c>
      <c r="C51" s="1">
        <f>COUNTIF($D$3:$D51,D51)</f>
        <v>2</v>
      </c>
      <c r="D51" s="1" t="str">
        <f>LOOKUP(9^9,$A$3:$A51)&amp;"-"&amp;B51</f>
        <v>4-A</v>
      </c>
      <c r="E51" s="1" t="str">
        <f t="shared" si="0"/>
        <v>4-A2</v>
      </c>
      <c r="F51" s="1" t="s">
        <v>6</v>
      </c>
      <c r="G51" s="1" t="s">
        <v>202</v>
      </c>
    </row>
    <row r="52" spans="1:7" ht="38.25" x14ac:dyDescent="0.25">
      <c r="A52" s="9"/>
      <c r="B52" s="1" t="s">
        <v>4</v>
      </c>
      <c r="C52" s="1">
        <f>COUNTIF($D$3:$D52,D52)</f>
        <v>3</v>
      </c>
      <c r="D52" s="1" t="str">
        <f>LOOKUP(9^9,$A$3:$A52)&amp;"-"&amp;B52</f>
        <v>4-A</v>
      </c>
      <c r="E52" s="1" t="str">
        <f t="shared" si="0"/>
        <v>4-A3</v>
      </c>
      <c r="F52" s="1" t="s">
        <v>6</v>
      </c>
      <c r="G52" s="1" t="s">
        <v>203</v>
      </c>
    </row>
    <row r="53" spans="1:7" x14ac:dyDescent="0.25">
      <c r="A53" s="9"/>
      <c r="B53" s="1" t="s">
        <v>17</v>
      </c>
      <c r="C53" s="1">
        <f>COUNTIF($D$3:$D53,D53)</f>
        <v>1</v>
      </c>
      <c r="D53" s="1" t="str">
        <f>LOOKUP(9^9,$A$3:$A53)&amp;"-"&amp;B53</f>
        <v>4-B</v>
      </c>
      <c r="E53" s="1" t="str">
        <f t="shared" si="0"/>
        <v>4-B1</v>
      </c>
      <c r="F53" s="1" t="s">
        <v>19</v>
      </c>
      <c r="G53" s="1" t="s">
        <v>204</v>
      </c>
    </row>
    <row r="54" spans="1:7" x14ac:dyDescent="0.25">
      <c r="A54" s="9"/>
      <c r="B54" s="1" t="s">
        <v>17</v>
      </c>
      <c r="C54" s="1">
        <f>COUNTIF($D$3:$D54,D54)</f>
        <v>2</v>
      </c>
      <c r="D54" s="1" t="str">
        <f>LOOKUP(9^9,$A$3:$A54)&amp;"-"&amp;B54</f>
        <v>4-B</v>
      </c>
      <c r="E54" s="1" t="str">
        <f t="shared" si="0"/>
        <v>4-B2</v>
      </c>
      <c r="F54" s="1" t="s">
        <v>6</v>
      </c>
      <c r="G54" s="1" t="s">
        <v>205</v>
      </c>
    </row>
    <row r="55" spans="1:7" x14ac:dyDescent="0.25">
      <c r="A55" s="9"/>
      <c r="B55" s="1" t="s">
        <v>17</v>
      </c>
      <c r="C55" s="1">
        <f>COUNTIF($D$3:$D55,D55)</f>
        <v>3</v>
      </c>
      <c r="D55" s="1" t="str">
        <f>LOOKUP(9^9,$A$3:$A55)&amp;"-"&amp;B55</f>
        <v>4-B</v>
      </c>
      <c r="E55" s="1" t="str">
        <f t="shared" si="0"/>
        <v>4-B3</v>
      </c>
      <c r="F55" s="1" t="s">
        <v>6</v>
      </c>
      <c r="G55" s="1" t="s">
        <v>206</v>
      </c>
    </row>
    <row r="56" spans="1:7" x14ac:dyDescent="0.25">
      <c r="A56" s="9"/>
      <c r="B56" s="1" t="s">
        <v>17</v>
      </c>
      <c r="C56" s="1">
        <f>COUNTIF($D$3:$D56,D56)</f>
        <v>4</v>
      </c>
      <c r="D56" s="1" t="str">
        <f>LOOKUP(9^9,$A$3:$A56)&amp;"-"&amp;B56</f>
        <v>4-B</v>
      </c>
      <c r="E56" s="1" t="str">
        <f t="shared" si="0"/>
        <v>4-B4</v>
      </c>
      <c r="F56" s="1" t="s">
        <v>6</v>
      </c>
      <c r="G56" s="1" t="s">
        <v>207</v>
      </c>
    </row>
    <row r="57" spans="1:7" x14ac:dyDescent="0.25">
      <c r="A57" s="9"/>
      <c r="B57" s="1" t="s">
        <v>4</v>
      </c>
      <c r="C57" s="1">
        <f>COUNTIF($D$3:$D57,D57)</f>
        <v>4</v>
      </c>
      <c r="D57" s="1" t="str">
        <f>LOOKUP(9^9,$A$3:$A57)&amp;"-"&amp;B57</f>
        <v>4-A</v>
      </c>
      <c r="E57" s="1" t="str">
        <f t="shared" si="0"/>
        <v>4-A4</v>
      </c>
      <c r="F57" s="1" t="s">
        <v>6</v>
      </c>
      <c r="G57" s="1" t="s">
        <v>208</v>
      </c>
    </row>
    <row r="58" spans="1:7" x14ac:dyDescent="0.25">
      <c r="A58" s="9"/>
      <c r="B58" s="1" t="s">
        <v>4</v>
      </c>
      <c r="C58" s="1">
        <f>COUNTIF($D$3:$D58,D58)</f>
        <v>5</v>
      </c>
      <c r="D58" s="1" t="str">
        <f>LOOKUP(9^9,$A$3:$A58)&amp;"-"&amp;B58</f>
        <v>4-A</v>
      </c>
      <c r="E58" s="1" t="str">
        <f t="shared" si="0"/>
        <v>4-A5</v>
      </c>
      <c r="F58" s="1" t="s">
        <v>5</v>
      </c>
      <c r="G58" s="1" t="s">
        <v>209</v>
      </c>
    </row>
    <row r="59" spans="1:7" x14ac:dyDescent="0.25">
      <c r="A59" s="9"/>
      <c r="B59" s="1" t="s">
        <v>4</v>
      </c>
      <c r="C59" s="1">
        <f>COUNTIF($D$3:$D59,D59)</f>
        <v>6</v>
      </c>
      <c r="D59" s="1" t="str">
        <f>LOOKUP(9^9,$A$3:$A59)&amp;"-"&amp;B59</f>
        <v>4-A</v>
      </c>
      <c r="E59" s="1" t="str">
        <f t="shared" si="0"/>
        <v>4-A6</v>
      </c>
      <c r="F59" s="1" t="s">
        <v>6</v>
      </c>
      <c r="G59" s="1" t="s">
        <v>210</v>
      </c>
    </row>
    <row r="60" spans="1:7" x14ac:dyDescent="0.25">
      <c r="A60" s="9"/>
      <c r="B60" s="1" t="s">
        <v>4</v>
      </c>
      <c r="C60" s="1">
        <f>COUNTIF($D$3:$D60,D60)</f>
        <v>7</v>
      </c>
      <c r="D60" s="1" t="str">
        <f>LOOKUP(9^9,$A$3:$A60)&amp;"-"&amp;B60</f>
        <v>4-A</v>
      </c>
      <c r="E60" s="1" t="str">
        <f t="shared" si="0"/>
        <v>4-A7</v>
      </c>
      <c r="F60" s="1" t="s">
        <v>6</v>
      </c>
      <c r="G60" s="1" t="s">
        <v>211</v>
      </c>
    </row>
    <row r="61" spans="1:7" x14ac:dyDescent="0.25">
      <c r="A61" s="9"/>
      <c r="B61" s="1" t="s">
        <v>4</v>
      </c>
      <c r="C61" s="1">
        <f>COUNTIF($D$3:$D61,D61)</f>
        <v>8</v>
      </c>
      <c r="D61" s="1" t="str">
        <f>LOOKUP(9^9,$A$3:$A61)&amp;"-"&amp;B61</f>
        <v>4-A</v>
      </c>
      <c r="E61" s="1" t="str">
        <f t="shared" si="0"/>
        <v>4-A8</v>
      </c>
      <c r="F61" s="1" t="s">
        <v>6</v>
      </c>
      <c r="G61" s="1" t="s">
        <v>212</v>
      </c>
    </row>
    <row r="62" spans="1:7" x14ac:dyDescent="0.25">
      <c r="A62" s="9"/>
      <c r="B62" s="1" t="s">
        <v>17</v>
      </c>
      <c r="C62" s="1">
        <f>COUNTIF($D$3:$D62,D62)</f>
        <v>5</v>
      </c>
      <c r="D62" s="1" t="str">
        <f>LOOKUP(9^9,$A$3:$A62)&amp;"-"&amp;B62</f>
        <v>4-B</v>
      </c>
      <c r="E62" s="1" t="str">
        <f t="shared" si="0"/>
        <v>4-B5</v>
      </c>
      <c r="F62" s="1" t="s">
        <v>6</v>
      </c>
      <c r="G62" s="1" t="s">
        <v>213</v>
      </c>
    </row>
    <row r="63" spans="1:7" x14ac:dyDescent="0.25">
      <c r="A63" s="9"/>
      <c r="B63" s="1" t="s">
        <v>4</v>
      </c>
      <c r="C63" s="1">
        <f>COUNTIF($D$3:$D63,D63)</f>
        <v>9</v>
      </c>
      <c r="D63" s="1" t="str">
        <f>LOOKUP(9^9,$A$3:$A63)&amp;"-"&amp;B63</f>
        <v>4-A</v>
      </c>
      <c r="E63" s="1" t="str">
        <f t="shared" si="0"/>
        <v>4-A9</v>
      </c>
      <c r="F63" s="1" t="s">
        <v>5</v>
      </c>
      <c r="G63" s="1" t="s">
        <v>214</v>
      </c>
    </row>
    <row r="64" spans="1:7" x14ac:dyDescent="0.25">
      <c r="A64" s="9"/>
      <c r="B64" s="1" t="s">
        <v>17</v>
      </c>
      <c r="C64" s="1">
        <f>COUNTIF($D$3:$D64,D64)</f>
        <v>6</v>
      </c>
      <c r="D64" s="1" t="str">
        <f>LOOKUP(9^9,$A$3:$A64)&amp;"-"&amp;B64</f>
        <v>4-B</v>
      </c>
      <c r="E64" s="1" t="str">
        <f t="shared" si="0"/>
        <v>4-B6</v>
      </c>
      <c r="F64" s="1" t="s">
        <v>19</v>
      </c>
      <c r="G64" s="1" t="s">
        <v>215</v>
      </c>
    </row>
    <row r="65" spans="1:7" ht="25.5" x14ac:dyDescent="0.25">
      <c r="A65" s="9"/>
      <c r="B65" s="1" t="s">
        <v>4</v>
      </c>
      <c r="C65" s="1">
        <f>COUNTIF($D$3:$D65,D65)</f>
        <v>10</v>
      </c>
      <c r="D65" s="1" t="str">
        <f>LOOKUP(9^9,$A$3:$A65)&amp;"-"&amp;B65</f>
        <v>4-A</v>
      </c>
      <c r="E65" s="1" t="str">
        <f t="shared" si="0"/>
        <v>4-A10</v>
      </c>
      <c r="F65" s="1" t="s">
        <v>5</v>
      </c>
      <c r="G65" s="1" t="s">
        <v>216</v>
      </c>
    </row>
    <row r="66" spans="1:7" x14ac:dyDescent="0.25">
      <c r="A66" s="9"/>
      <c r="B66" s="1" t="s">
        <v>4</v>
      </c>
      <c r="C66" s="1">
        <f>COUNTIF($D$3:$D66,D66)</f>
        <v>11</v>
      </c>
      <c r="D66" s="1" t="str">
        <f>LOOKUP(9^9,$A$3:$A66)&amp;"-"&amp;B66</f>
        <v>4-A</v>
      </c>
      <c r="E66" s="1" t="str">
        <f t="shared" si="0"/>
        <v>4-A11</v>
      </c>
      <c r="F66" s="1" t="s">
        <v>6</v>
      </c>
      <c r="G66" s="1" t="s">
        <v>217</v>
      </c>
    </row>
    <row r="67" spans="1:7" x14ac:dyDescent="0.25">
      <c r="A67" s="9"/>
      <c r="B67" s="1" t="s">
        <v>17</v>
      </c>
      <c r="C67" s="1">
        <f>COUNTIF($D$3:$D67,D67)</f>
        <v>7</v>
      </c>
      <c r="D67" s="1" t="str">
        <f>LOOKUP(9^9,$A$3:$A67)&amp;"-"&amp;B67</f>
        <v>4-B</v>
      </c>
      <c r="E67" s="1" t="str">
        <f t="shared" si="0"/>
        <v>4-B7</v>
      </c>
      <c r="F67" s="1" t="s">
        <v>5</v>
      </c>
      <c r="G67" s="1" t="s">
        <v>218</v>
      </c>
    </row>
    <row r="68" spans="1:7" x14ac:dyDescent="0.25">
      <c r="A68" s="9"/>
      <c r="B68" s="1" t="s">
        <v>17</v>
      </c>
      <c r="C68" s="1">
        <f>COUNTIF($D$3:$D68,D68)</f>
        <v>8</v>
      </c>
      <c r="D68" s="1" t="str">
        <f>LOOKUP(9^9,$A$3:$A68)&amp;"-"&amp;B68</f>
        <v>4-B</v>
      </c>
      <c r="E68" s="1" t="str">
        <f t="shared" ref="E68:E131" si="1">D68&amp;C68</f>
        <v>4-B8</v>
      </c>
      <c r="F68" s="1" t="s">
        <v>5</v>
      </c>
      <c r="G68" s="1" t="s">
        <v>220</v>
      </c>
    </row>
    <row r="69" spans="1:7" x14ac:dyDescent="0.25">
      <c r="A69" s="9"/>
      <c r="B69" s="1" t="s">
        <v>17</v>
      </c>
      <c r="C69" s="1">
        <f>COUNTIF($D$3:$D69,D69)</f>
        <v>9</v>
      </c>
      <c r="D69" s="1" t="str">
        <f>LOOKUP(9^9,$A$3:$A69)&amp;"-"&amp;B69</f>
        <v>4-B</v>
      </c>
      <c r="E69" s="1" t="str">
        <f t="shared" si="1"/>
        <v>4-B9</v>
      </c>
      <c r="F69" s="1" t="s">
        <v>5</v>
      </c>
      <c r="G69" s="1" t="s">
        <v>221</v>
      </c>
    </row>
    <row r="70" spans="1:7" x14ac:dyDescent="0.25">
      <c r="A70" s="9"/>
      <c r="B70" s="1" t="s">
        <v>17</v>
      </c>
      <c r="C70" s="1">
        <f>COUNTIF($D$3:$D70,D70)</f>
        <v>10</v>
      </c>
      <c r="D70" s="1" t="str">
        <f>LOOKUP(9^9,$A$3:$A70)&amp;"-"&amp;B70</f>
        <v>4-B</v>
      </c>
      <c r="E70" s="1" t="str">
        <f t="shared" si="1"/>
        <v>4-B10</v>
      </c>
      <c r="F70" s="1" t="s">
        <v>5</v>
      </c>
      <c r="G70" s="1" t="s">
        <v>222</v>
      </c>
    </row>
    <row r="71" spans="1:7" x14ac:dyDescent="0.25">
      <c r="A71" s="9"/>
      <c r="B71" s="1" t="s">
        <v>17</v>
      </c>
      <c r="C71" s="1">
        <f>COUNTIF($D$3:$D71,D71)</f>
        <v>11</v>
      </c>
      <c r="D71" s="1" t="str">
        <f>LOOKUP(9^9,$A$3:$A71)&amp;"-"&amp;B71</f>
        <v>4-B</v>
      </c>
      <c r="E71" s="1" t="str">
        <f t="shared" si="1"/>
        <v>4-B11</v>
      </c>
      <c r="F71" s="1" t="s">
        <v>6</v>
      </c>
      <c r="G71" s="1" t="s">
        <v>223</v>
      </c>
    </row>
    <row r="72" spans="1:7" x14ac:dyDescent="0.25">
      <c r="A72" s="9"/>
      <c r="B72" s="1" t="s">
        <v>17</v>
      </c>
      <c r="C72" s="1">
        <f>COUNTIF($D$3:$D72,D72)</f>
        <v>12</v>
      </c>
      <c r="D72" s="1" t="str">
        <f>LOOKUP(9^9,$A$3:$A72)&amp;"-"&amp;B72</f>
        <v>4-B</v>
      </c>
      <c r="E72" s="1" t="str">
        <f t="shared" si="1"/>
        <v>4-B12</v>
      </c>
      <c r="F72" s="1" t="s">
        <v>6</v>
      </c>
      <c r="G72" s="1" t="s">
        <v>224</v>
      </c>
    </row>
    <row r="73" spans="1:7" x14ac:dyDescent="0.25">
      <c r="A73" s="9"/>
      <c r="B73" s="1" t="s">
        <v>17</v>
      </c>
      <c r="C73" s="1">
        <f>COUNTIF($D$3:$D73,D73)</f>
        <v>13</v>
      </c>
      <c r="D73" s="1" t="str">
        <f>LOOKUP(9^9,$A$3:$A73)&amp;"-"&amp;B73</f>
        <v>4-B</v>
      </c>
      <c r="E73" s="1" t="str">
        <f t="shared" si="1"/>
        <v>4-B13</v>
      </c>
      <c r="F73" s="1" t="s">
        <v>5</v>
      </c>
      <c r="G73" s="1" t="s">
        <v>225</v>
      </c>
    </row>
    <row r="74" spans="1:7" x14ac:dyDescent="0.25">
      <c r="A74" s="9"/>
      <c r="B74" s="1" t="s">
        <v>17</v>
      </c>
      <c r="C74" s="1">
        <f>COUNTIF($D$3:$D74,D74)</f>
        <v>14</v>
      </c>
      <c r="D74" s="1" t="str">
        <f>LOOKUP(9^9,$A$3:$A74)&amp;"-"&amp;B74</f>
        <v>4-B</v>
      </c>
      <c r="E74" s="1" t="str">
        <f t="shared" si="1"/>
        <v>4-B14</v>
      </c>
      <c r="F74" s="1" t="s">
        <v>5</v>
      </c>
      <c r="G74" s="1" t="s">
        <v>226</v>
      </c>
    </row>
    <row r="75" spans="1:7" x14ac:dyDescent="0.25">
      <c r="A75" s="9"/>
      <c r="B75" s="1" t="s">
        <v>17</v>
      </c>
      <c r="C75" s="1">
        <f>COUNTIF($D$3:$D75,D75)</f>
        <v>15</v>
      </c>
      <c r="D75" s="1" t="str">
        <f>LOOKUP(9^9,$A$3:$A75)&amp;"-"&amp;B75</f>
        <v>4-B</v>
      </c>
      <c r="E75" s="1" t="str">
        <f t="shared" si="1"/>
        <v>4-B15</v>
      </c>
      <c r="F75" s="1" t="s">
        <v>5</v>
      </c>
      <c r="G75" s="1" t="s">
        <v>227</v>
      </c>
    </row>
    <row r="76" spans="1:7" x14ac:dyDescent="0.25">
      <c r="A76" s="9"/>
      <c r="B76" s="1" t="s">
        <v>17</v>
      </c>
      <c r="C76" s="1">
        <f>COUNTIF($D$3:$D76,D76)</f>
        <v>16</v>
      </c>
      <c r="D76" s="1" t="str">
        <f>LOOKUP(9^9,$A$3:$A76)&amp;"-"&amp;B76</f>
        <v>4-B</v>
      </c>
      <c r="E76" s="1" t="str">
        <f t="shared" si="1"/>
        <v>4-B16</v>
      </c>
      <c r="F76" s="1" t="s">
        <v>6</v>
      </c>
      <c r="G76" s="1" t="s">
        <v>228</v>
      </c>
    </row>
    <row r="77" spans="1:7" x14ac:dyDescent="0.25">
      <c r="A77" s="9"/>
      <c r="B77" s="1" t="s">
        <v>17</v>
      </c>
      <c r="C77" s="1">
        <f>COUNTIF($D$3:$D77,D77)</f>
        <v>17</v>
      </c>
      <c r="D77" s="1" t="str">
        <f>LOOKUP(9^9,$A$3:$A77)&amp;"-"&amp;B77</f>
        <v>4-B</v>
      </c>
      <c r="E77" s="1" t="str">
        <f t="shared" si="1"/>
        <v>4-B17</v>
      </c>
      <c r="F77" s="1" t="s">
        <v>6</v>
      </c>
      <c r="G77" s="1" t="s">
        <v>229</v>
      </c>
    </row>
    <row r="78" spans="1:7" x14ac:dyDescent="0.25">
      <c r="A78" s="9"/>
      <c r="B78" s="1" t="s">
        <v>17</v>
      </c>
      <c r="C78" s="1">
        <f>COUNTIF($D$3:$D78,D78)</f>
        <v>18</v>
      </c>
      <c r="D78" s="1" t="str">
        <f>LOOKUP(9^9,$A$3:$A78)&amp;"-"&amp;B78</f>
        <v>4-B</v>
      </c>
      <c r="E78" s="1" t="str">
        <f t="shared" si="1"/>
        <v>4-B18</v>
      </c>
      <c r="F78" s="1" t="s">
        <v>18</v>
      </c>
      <c r="G78" s="1" t="s">
        <v>232</v>
      </c>
    </row>
    <row r="79" spans="1:7" x14ac:dyDescent="0.25">
      <c r="A79" s="9"/>
      <c r="B79" s="1" t="s">
        <v>17</v>
      </c>
      <c r="C79" s="1">
        <f>COUNTIF($D$3:$D79,D79)</f>
        <v>19</v>
      </c>
      <c r="D79" s="1" t="str">
        <f>LOOKUP(9^9,$A$3:$A79)&amp;"-"&amp;B79</f>
        <v>4-B</v>
      </c>
      <c r="E79" s="1" t="str">
        <f t="shared" si="1"/>
        <v>4-B19</v>
      </c>
      <c r="F79" s="1" t="s">
        <v>19</v>
      </c>
      <c r="G79" s="1" t="s">
        <v>230</v>
      </c>
    </row>
    <row r="80" spans="1:7" ht="25.5" x14ac:dyDescent="0.25">
      <c r="A80" s="9"/>
      <c r="B80" s="1" t="s">
        <v>17</v>
      </c>
      <c r="C80" s="1">
        <f>COUNTIF($D$3:$D80,D80)</f>
        <v>20</v>
      </c>
      <c r="D80" s="1" t="str">
        <f>LOOKUP(9^9,$A$3:$A80)&amp;"-"&amp;B80</f>
        <v>4-B</v>
      </c>
      <c r="E80" s="1" t="str">
        <f t="shared" si="1"/>
        <v>4-B20</v>
      </c>
      <c r="F80" s="1" t="s">
        <v>18</v>
      </c>
      <c r="G80" s="1" t="s">
        <v>231</v>
      </c>
    </row>
    <row r="81" spans="1:7" x14ac:dyDescent="0.25">
      <c r="A81" s="9"/>
      <c r="B81" s="1" t="s">
        <v>17</v>
      </c>
      <c r="C81" s="1">
        <f>COUNTIF($D$3:$D81,D81)</f>
        <v>21</v>
      </c>
      <c r="D81" s="1" t="str">
        <f>LOOKUP(9^9,$A$3:$A81)&amp;"-"&amp;B81</f>
        <v>4-B</v>
      </c>
      <c r="E81" s="1" t="str">
        <f t="shared" si="1"/>
        <v>4-B21</v>
      </c>
      <c r="F81" s="1" t="s">
        <v>20</v>
      </c>
      <c r="G81" s="1" t="s">
        <v>233</v>
      </c>
    </row>
    <row r="82" spans="1:7" x14ac:dyDescent="0.25">
      <c r="A82" s="9"/>
      <c r="B82" s="1" t="s">
        <v>17</v>
      </c>
      <c r="C82" s="1">
        <f>COUNTIF($D$3:$D82,D82)</f>
        <v>22</v>
      </c>
      <c r="D82" s="1" t="str">
        <f>LOOKUP(9^9,$A$3:$A82)&amp;"-"&amp;B82</f>
        <v>4-B</v>
      </c>
      <c r="E82" s="1" t="str">
        <f t="shared" si="1"/>
        <v>4-B22</v>
      </c>
      <c r="F82" s="1" t="s">
        <v>20</v>
      </c>
      <c r="G82" s="1" t="s">
        <v>234</v>
      </c>
    </row>
    <row r="83" spans="1:7" x14ac:dyDescent="0.25">
      <c r="A83" s="9"/>
      <c r="B83" s="1" t="s">
        <v>17</v>
      </c>
      <c r="C83" s="1">
        <f>COUNTIF($D$3:$D83,D83)</f>
        <v>23</v>
      </c>
      <c r="D83" s="1" t="str">
        <f>LOOKUP(9^9,$A$3:$A83)&amp;"-"&amp;B83</f>
        <v>4-B</v>
      </c>
      <c r="E83" s="1" t="str">
        <f t="shared" si="1"/>
        <v>4-B23</v>
      </c>
      <c r="F83" s="1" t="s">
        <v>20</v>
      </c>
      <c r="G83" s="1" t="s">
        <v>235</v>
      </c>
    </row>
    <row r="84" spans="1:7" x14ac:dyDescent="0.25">
      <c r="A84" s="9"/>
      <c r="B84" s="1" t="s">
        <v>17</v>
      </c>
      <c r="C84" s="1">
        <f>COUNTIF($D$3:$D84,D84)</f>
        <v>24</v>
      </c>
      <c r="D84" s="1" t="str">
        <f>LOOKUP(9^9,$A$3:$A84)&amp;"-"&amp;B84</f>
        <v>4-B</v>
      </c>
      <c r="E84" s="1" t="str">
        <f t="shared" si="1"/>
        <v>4-B24</v>
      </c>
      <c r="F84" s="1" t="s">
        <v>18</v>
      </c>
      <c r="G84" s="1" t="s">
        <v>236</v>
      </c>
    </row>
    <row r="85" spans="1:7" x14ac:dyDescent="0.25">
      <c r="A85" s="9"/>
      <c r="B85" s="1" t="s">
        <v>17</v>
      </c>
      <c r="C85" s="1">
        <f>COUNTIF($D$3:$D85,D85)</f>
        <v>25</v>
      </c>
      <c r="D85" s="1" t="str">
        <f>LOOKUP(9^9,$A$3:$A85)&amp;"-"&amp;B85</f>
        <v>4-B</v>
      </c>
      <c r="E85" s="1" t="str">
        <f t="shared" si="1"/>
        <v>4-B25</v>
      </c>
      <c r="F85" s="1" t="s">
        <v>6</v>
      </c>
      <c r="G85" s="1" t="s">
        <v>237</v>
      </c>
    </row>
    <row r="86" spans="1:7" x14ac:dyDescent="0.25">
      <c r="A86" s="9"/>
      <c r="B86" s="1" t="s">
        <v>17</v>
      </c>
      <c r="C86" s="1">
        <f>COUNTIF($D$3:$D86,D86)</f>
        <v>26</v>
      </c>
      <c r="D86" s="1" t="str">
        <f>LOOKUP(9^9,$A$3:$A86)&amp;"-"&amp;B86</f>
        <v>4-B</v>
      </c>
      <c r="E86" s="1" t="str">
        <f t="shared" si="1"/>
        <v>4-B26</v>
      </c>
      <c r="F86" s="1" t="s">
        <v>5</v>
      </c>
      <c r="G86" s="1" t="s">
        <v>238</v>
      </c>
    </row>
    <row r="87" spans="1:7" x14ac:dyDescent="0.25">
      <c r="A87" s="9"/>
      <c r="B87" s="1" t="s">
        <v>17</v>
      </c>
      <c r="C87" s="1">
        <f>COUNTIF($D$3:$D87,D87)</f>
        <v>27</v>
      </c>
      <c r="D87" s="1" t="str">
        <f>LOOKUP(9^9,$A$3:$A87)&amp;"-"&amp;B87</f>
        <v>4-B</v>
      </c>
      <c r="E87" s="1" t="str">
        <f t="shared" si="1"/>
        <v>4-B27</v>
      </c>
      <c r="F87" s="1" t="s">
        <v>5</v>
      </c>
      <c r="G87" s="1" t="s">
        <v>239</v>
      </c>
    </row>
    <row r="88" spans="1:7" x14ac:dyDescent="0.25">
      <c r="A88" s="9"/>
      <c r="B88" s="1" t="s">
        <v>17</v>
      </c>
      <c r="C88" s="1">
        <f>COUNTIF($D$3:$D88,D88)</f>
        <v>28</v>
      </c>
      <c r="D88" s="1" t="str">
        <f>LOOKUP(9^9,$A$3:$A88)&amp;"-"&amp;B88</f>
        <v>4-B</v>
      </c>
      <c r="E88" s="1" t="str">
        <f t="shared" si="1"/>
        <v>4-B28</v>
      </c>
      <c r="F88" s="1" t="s">
        <v>5</v>
      </c>
      <c r="G88" s="1" t="s">
        <v>240</v>
      </c>
    </row>
    <row r="89" spans="1:7" x14ac:dyDescent="0.25">
      <c r="A89" s="9"/>
      <c r="B89" s="1" t="s">
        <v>17</v>
      </c>
      <c r="C89" s="1">
        <f>COUNTIF($D$3:$D89,D89)</f>
        <v>29</v>
      </c>
      <c r="D89" s="1" t="str">
        <f>LOOKUP(9^9,$A$3:$A89)&amp;"-"&amp;B89</f>
        <v>4-B</v>
      </c>
      <c r="E89" s="1" t="str">
        <f t="shared" si="1"/>
        <v>4-B29</v>
      </c>
      <c r="F89" s="1" t="s">
        <v>5</v>
      </c>
      <c r="G89" s="1" t="s">
        <v>241</v>
      </c>
    </row>
    <row r="90" spans="1:7" ht="25.5" x14ac:dyDescent="0.25">
      <c r="A90" s="9"/>
      <c r="B90" s="1" t="s">
        <v>17</v>
      </c>
      <c r="C90" s="1">
        <f>COUNTIF($D$3:$D90,D90)</f>
        <v>30</v>
      </c>
      <c r="D90" s="1" t="str">
        <f>LOOKUP(9^9,$A$3:$A90)&amp;"-"&amp;B90</f>
        <v>4-B</v>
      </c>
      <c r="E90" s="1" t="str">
        <f t="shared" si="1"/>
        <v>4-B30</v>
      </c>
      <c r="F90" s="1" t="s">
        <v>6</v>
      </c>
      <c r="G90" s="1" t="s">
        <v>242</v>
      </c>
    </row>
    <row r="91" spans="1:7" x14ac:dyDescent="0.25">
      <c r="A91" s="9"/>
      <c r="B91" s="1" t="s">
        <v>4</v>
      </c>
      <c r="C91" s="1">
        <f>COUNTIF($D$3:$D91,D91)</f>
        <v>12</v>
      </c>
      <c r="D91" s="1" t="str">
        <f>LOOKUP(9^9,$A$3:$A91)&amp;"-"&amp;B91</f>
        <v>4-A</v>
      </c>
      <c r="E91" s="1" t="str">
        <f t="shared" si="1"/>
        <v>4-A12</v>
      </c>
      <c r="F91" s="1" t="s">
        <v>6</v>
      </c>
      <c r="G91" s="1" t="s">
        <v>243</v>
      </c>
    </row>
    <row r="92" spans="1:7" x14ac:dyDescent="0.25">
      <c r="A92" s="9"/>
      <c r="B92" s="1" t="s">
        <v>4</v>
      </c>
      <c r="C92" s="1">
        <f>COUNTIF($D$3:$D92,D92)</f>
        <v>13</v>
      </c>
      <c r="D92" s="1" t="str">
        <f>LOOKUP(9^9,$A$3:$A92)&amp;"-"&amp;B92</f>
        <v>4-A</v>
      </c>
      <c r="E92" s="1" t="str">
        <f t="shared" si="1"/>
        <v>4-A13</v>
      </c>
      <c r="F92" s="1" t="s">
        <v>6</v>
      </c>
      <c r="G92" s="1" t="s">
        <v>244</v>
      </c>
    </row>
    <row r="93" spans="1:7" x14ac:dyDescent="0.25">
      <c r="A93" s="9"/>
      <c r="B93" s="1" t="s">
        <v>4</v>
      </c>
      <c r="C93" s="1">
        <f>COUNTIF($D$3:$D93,D93)</f>
        <v>14</v>
      </c>
      <c r="D93" s="1" t="str">
        <f>LOOKUP(9^9,$A$3:$A93)&amp;"-"&amp;B93</f>
        <v>4-A</v>
      </c>
      <c r="E93" s="1" t="str">
        <f t="shared" si="1"/>
        <v>4-A14</v>
      </c>
      <c r="F93" s="1" t="s">
        <v>6</v>
      </c>
      <c r="G93" s="1" t="s">
        <v>245</v>
      </c>
    </row>
    <row r="94" spans="1:7" x14ac:dyDescent="0.25">
      <c r="A94" s="9"/>
      <c r="B94" s="1" t="s">
        <v>4</v>
      </c>
      <c r="C94" s="1">
        <f>COUNTIF($D$3:$D94,D94)</f>
        <v>15</v>
      </c>
      <c r="D94" s="1" t="str">
        <f>LOOKUP(9^9,$A$3:$A94)&amp;"-"&amp;B94</f>
        <v>4-A</v>
      </c>
      <c r="E94" s="1" t="str">
        <f t="shared" si="1"/>
        <v>4-A15</v>
      </c>
      <c r="F94" s="1" t="s">
        <v>5</v>
      </c>
      <c r="G94" s="1" t="s">
        <v>246</v>
      </c>
    </row>
    <row r="95" spans="1:7" x14ac:dyDescent="0.25">
      <c r="A95" s="9"/>
      <c r="B95" s="1" t="s">
        <v>4</v>
      </c>
      <c r="C95" s="1">
        <f>COUNTIF($D$3:$D95,D95)</f>
        <v>16</v>
      </c>
      <c r="D95" s="1" t="str">
        <f>LOOKUP(9^9,$A$3:$A95)&amp;"-"&amp;B95</f>
        <v>4-A</v>
      </c>
      <c r="E95" s="1" t="str">
        <f t="shared" si="1"/>
        <v>4-A16</v>
      </c>
      <c r="F95" s="1" t="s">
        <v>5</v>
      </c>
      <c r="G95" s="1" t="s">
        <v>247</v>
      </c>
    </row>
    <row r="96" spans="1:7" x14ac:dyDescent="0.25">
      <c r="A96" s="9"/>
      <c r="B96" s="1" t="s">
        <v>4</v>
      </c>
      <c r="C96" s="1">
        <f>COUNTIF($D$3:$D96,D96)</f>
        <v>17</v>
      </c>
      <c r="D96" s="1" t="str">
        <f>LOOKUP(9^9,$A$3:$A96)&amp;"-"&amp;B96</f>
        <v>4-A</v>
      </c>
      <c r="E96" s="1" t="str">
        <f t="shared" si="1"/>
        <v>4-A17</v>
      </c>
      <c r="F96" s="1" t="s">
        <v>6</v>
      </c>
      <c r="G96" s="1" t="s">
        <v>253</v>
      </c>
    </row>
    <row r="97" spans="1:7" x14ac:dyDescent="0.25">
      <c r="A97" s="9"/>
      <c r="B97" s="1" t="s">
        <v>17</v>
      </c>
      <c r="C97" s="1">
        <f>COUNTIF($D$3:$D97,D97)</f>
        <v>31</v>
      </c>
      <c r="D97" s="1" t="str">
        <f>LOOKUP(9^9,$A$3:$A97)&amp;"-"&amp;B97</f>
        <v>4-B</v>
      </c>
      <c r="E97" s="1" t="str">
        <f t="shared" si="1"/>
        <v>4-B31</v>
      </c>
      <c r="F97" s="1" t="s">
        <v>6</v>
      </c>
      <c r="G97" s="1" t="s">
        <v>252</v>
      </c>
    </row>
    <row r="98" spans="1:7" ht="25.5" x14ac:dyDescent="0.25">
      <c r="A98" s="9"/>
      <c r="B98" s="1" t="s">
        <v>17</v>
      </c>
      <c r="C98" s="1">
        <f>COUNTIF($D$3:$D98,D98)</f>
        <v>32</v>
      </c>
      <c r="D98" s="1" t="str">
        <f>LOOKUP(9^9,$A$3:$A98)&amp;"-"&amp;B98</f>
        <v>4-B</v>
      </c>
      <c r="E98" s="1" t="str">
        <f t="shared" si="1"/>
        <v>4-B32</v>
      </c>
      <c r="F98" s="1" t="s">
        <v>6</v>
      </c>
      <c r="G98" s="1" t="s">
        <v>251</v>
      </c>
    </row>
    <row r="99" spans="1:7" ht="25.5" x14ac:dyDescent="0.25">
      <c r="A99" s="9"/>
      <c r="B99" s="1" t="s">
        <v>4</v>
      </c>
      <c r="C99" s="1">
        <f>COUNTIF($D$3:$D99,D99)</f>
        <v>18</v>
      </c>
      <c r="D99" s="1" t="str">
        <f>LOOKUP(9^9,$A$3:$A99)&amp;"-"&amp;B99</f>
        <v>4-A</v>
      </c>
      <c r="E99" s="1" t="str">
        <f t="shared" si="1"/>
        <v>4-A18</v>
      </c>
      <c r="F99" s="1" t="s">
        <v>6</v>
      </c>
      <c r="G99" s="1" t="s">
        <v>250</v>
      </c>
    </row>
    <row r="100" spans="1:7" x14ac:dyDescent="0.25">
      <c r="A100" s="9"/>
      <c r="B100" s="1" t="s">
        <v>4</v>
      </c>
      <c r="C100" s="1">
        <f>COUNTIF($D$3:$D100,D100)</f>
        <v>19</v>
      </c>
      <c r="D100" s="1" t="str">
        <f>LOOKUP(9^9,$A$3:$A100)&amp;"-"&amp;B100</f>
        <v>4-A</v>
      </c>
      <c r="E100" s="1" t="str">
        <f t="shared" si="1"/>
        <v>4-A19</v>
      </c>
      <c r="F100" s="1" t="s">
        <v>6</v>
      </c>
      <c r="G100" s="1" t="s">
        <v>249</v>
      </c>
    </row>
    <row r="101" spans="1:7" x14ac:dyDescent="0.25">
      <c r="A101" s="10"/>
      <c r="B101" s="1" t="s">
        <v>4</v>
      </c>
      <c r="C101" s="1">
        <f>COUNTIF($D$3:$D101,D101)</f>
        <v>20</v>
      </c>
      <c r="D101" s="1" t="str">
        <f>LOOKUP(9^9,$A$3:$A101)&amp;"-"&amp;B101</f>
        <v>4-A</v>
      </c>
      <c r="E101" s="1" t="str">
        <f t="shared" si="1"/>
        <v>4-A20</v>
      </c>
      <c r="F101" s="1" t="s">
        <v>6</v>
      </c>
      <c r="G101" s="1" t="s">
        <v>248</v>
      </c>
    </row>
    <row r="102" spans="1:7" x14ac:dyDescent="0.25">
      <c r="A102" s="8">
        <v>5</v>
      </c>
      <c r="B102" s="1" t="s">
        <v>4</v>
      </c>
      <c r="C102" s="1">
        <f>COUNTIF($D$3:$D102,D102)</f>
        <v>1</v>
      </c>
      <c r="D102" s="1" t="str">
        <f>LOOKUP(9^9,$A$3:$A102)&amp;"-"&amp;B102</f>
        <v>5-A</v>
      </c>
      <c r="E102" s="1" t="str">
        <f t="shared" si="1"/>
        <v>5-A1</v>
      </c>
      <c r="F102" s="1" t="s">
        <v>6</v>
      </c>
      <c r="G102" s="1" t="s">
        <v>164</v>
      </c>
    </row>
    <row r="103" spans="1:7" x14ac:dyDescent="0.25">
      <c r="A103" s="9"/>
      <c r="B103" s="1" t="s">
        <v>4</v>
      </c>
      <c r="C103" s="1">
        <f>COUNTIF($D$3:$D103,D103)</f>
        <v>2</v>
      </c>
      <c r="D103" s="1" t="str">
        <f>LOOKUP(9^9,$A$3:$A103)&amp;"-"&amp;B103</f>
        <v>5-A</v>
      </c>
      <c r="E103" s="1" t="str">
        <f t="shared" si="1"/>
        <v>5-A2</v>
      </c>
      <c r="F103" s="1" t="s">
        <v>6</v>
      </c>
      <c r="G103" s="1" t="s">
        <v>165</v>
      </c>
    </row>
    <row r="104" spans="1:7" x14ac:dyDescent="0.25">
      <c r="A104" s="9"/>
      <c r="B104" s="1" t="s">
        <v>4</v>
      </c>
      <c r="C104" s="1">
        <f>COUNTIF($D$3:$D104,D104)</f>
        <v>3</v>
      </c>
      <c r="D104" s="1" t="str">
        <f>LOOKUP(9^9,$A$3:$A104)&amp;"-"&amp;B104</f>
        <v>5-A</v>
      </c>
      <c r="E104" s="1" t="str">
        <f t="shared" si="1"/>
        <v>5-A3</v>
      </c>
      <c r="F104" s="1" t="s">
        <v>6</v>
      </c>
      <c r="G104" s="1" t="s">
        <v>166</v>
      </c>
    </row>
    <row r="105" spans="1:7" x14ac:dyDescent="0.25">
      <c r="A105" s="9"/>
      <c r="B105" s="1" t="s">
        <v>4</v>
      </c>
      <c r="C105" s="1">
        <f>COUNTIF($D$3:$D105,D105)</f>
        <v>4</v>
      </c>
      <c r="D105" s="1" t="str">
        <f>LOOKUP(9^9,$A$3:$A105)&amp;"-"&amp;B105</f>
        <v>5-A</v>
      </c>
      <c r="E105" s="1" t="str">
        <f t="shared" si="1"/>
        <v>5-A4</v>
      </c>
      <c r="F105" s="1" t="s">
        <v>6</v>
      </c>
      <c r="G105" s="1" t="s">
        <v>167</v>
      </c>
    </row>
    <row r="106" spans="1:7" x14ac:dyDescent="0.25">
      <c r="A106" s="9"/>
      <c r="B106" s="1" t="s">
        <v>4</v>
      </c>
      <c r="C106" s="1">
        <f>COUNTIF($D$3:$D106,D106)</f>
        <v>5</v>
      </c>
      <c r="D106" s="1" t="str">
        <f>LOOKUP(9^9,$A$3:$A106)&amp;"-"&amp;B106</f>
        <v>5-A</v>
      </c>
      <c r="E106" s="1" t="str">
        <f t="shared" si="1"/>
        <v>5-A5</v>
      </c>
      <c r="F106" s="1" t="s">
        <v>6</v>
      </c>
      <c r="G106" s="1" t="s">
        <v>168</v>
      </c>
    </row>
    <row r="107" spans="1:7" x14ac:dyDescent="0.25">
      <c r="A107" s="9"/>
      <c r="B107" s="1" t="s">
        <v>4</v>
      </c>
      <c r="C107" s="1">
        <f>COUNTIF($D$3:$D107,D107)</f>
        <v>6</v>
      </c>
      <c r="D107" s="1" t="str">
        <f>LOOKUP(9^9,$A$3:$A107)&amp;"-"&amp;B107</f>
        <v>5-A</v>
      </c>
      <c r="E107" s="1" t="str">
        <f t="shared" si="1"/>
        <v>5-A6</v>
      </c>
      <c r="F107" s="1" t="s">
        <v>6</v>
      </c>
      <c r="G107" s="1" t="s">
        <v>169</v>
      </c>
    </row>
    <row r="108" spans="1:7" x14ac:dyDescent="0.25">
      <c r="A108" s="9"/>
      <c r="B108" s="1" t="s">
        <v>4</v>
      </c>
      <c r="C108" s="1">
        <f>COUNTIF($D$3:$D108,D108)</f>
        <v>7</v>
      </c>
      <c r="D108" s="1" t="str">
        <f>LOOKUP(9^9,$A$3:$A108)&amp;"-"&amp;B108</f>
        <v>5-A</v>
      </c>
      <c r="E108" s="1" t="str">
        <f t="shared" si="1"/>
        <v>5-A7</v>
      </c>
      <c r="F108" s="1" t="s">
        <v>6</v>
      </c>
      <c r="G108" s="1" t="s">
        <v>170</v>
      </c>
    </row>
    <row r="109" spans="1:7" x14ac:dyDescent="0.25">
      <c r="A109" s="9"/>
      <c r="B109" s="1" t="s">
        <v>4</v>
      </c>
      <c r="C109" s="1">
        <f>COUNTIF($D$3:$D109,D109)</f>
        <v>8</v>
      </c>
      <c r="D109" s="1" t="str">
        <f>LOOKUP(9^9,$A$3:$A109)&amp;"-"&amp;B109</f>
        <v>5-A</v>
      </c>
      <c r="E109" s="1" t="str">
        <f t="shared" si="1"/>
        <v>5-A8</v>
      </c>
      <c r="F109" s="1" t="s">
        <v>6</v>
      </c>
      <c r="G109" s="1" t="s">
        <v>171</v>
      </c>
    </row>
    <row r="110" spans="1:7" x14ac:dyDescent="0.25">
      <c r="A110" s="9"/>
      <c r="B110" s="1" t="s">
        <v>4</v>
      </c>
      <c r="C110" s="1">
        <f>COUNTIF($D$3:$D110,D110)</f>
        <v>9</v>
      </c>
      <c r="D110" s="1" t="str">
        <f>LOOKUP(9^9,$A$3:$A110)&amp;"-"&amp;B110</f>
        <v>5-A</v>
      </c>
      <c r="E110" s="1" t="str">
        <f t="shared" si="1"/>
        <v>5-A9</v>
      </c>
      <c r="F110" s="1" t="s">
        <v>6</v>
      </c>
      <c r="G110" s="1" t="s">
        <v>172</v>
      </c>
    </row>
    <row r="111" spans="1:7" x14ac:dyDescent="0.25">
      <c r="A111" s="9"/>
      <c r="B111" s="1" t="s">
        <v>4</v>
      </c>
      <c r="C111" s="1">
        <f>COUNTIF($D$3:$D111,D111)</f>
        <v>10</v>
      </c>
      <c r="D111" s="1" t="str">
        <f>LOOKUP(9^9,$A$3:$A111)&amp;"-"&amp;B111</f>
        <v>5-A</v>
      </c>
      <c r="E111" s="1" t="str">
        <f t="shared" si="1"/>
        <v>5-A10</v>
      </c>
      <c r="F111" s="1" t="s">
        <v>6</v>
      </c>
      <c r="G111" s="1" t="s">
        <v>173</v>
      </c>
    </row>
    <row r="112" spans="1:7" x14ac:dyDescent="0.25">
      <c r="A112" s="9"/>
      <c r="B112" s="1" t="s">
        <v>4</v>
      </c>
      <c r="C112" s="1">
        <f>COUNTIF($D$3:$D112,D112)</f>
        <v>11</v>
      </c>
      <c r="D112" s="1" t="str">
        <f>LOOKUP(9^9,$A$3:$A112)&amp;"-"&amp;B112</f>
        <v>5-A</v>
      </c>
      <c r="E112" s="1" t="str">
        <f t="shared" si="1"/>
        <v>5-A11</v>
      </c>
      <c r="F112" s="1" t="s">
        <v>6</v>
      </c>
      <c r="G112" s="1" t="s">
        <v>174</v>
      </c>
    </row>
    <row r="113" spans="1:7" ht="25.5" x14ac:dyDescent="0.25">
      <c r="A113" s="9"/>
      <c r="B113" s="1" t="s">
        <v>17</v>
      </c>
      <c r="C113" s="1">
        <f>COUNTIF($D$3:$D113,D113)</f>
        <v>1</v>
      </c>
      <c r="D113" s="1" t="str">
        <f>LOOKUP(9^9,$A$3:$A113)&amp;"-"&amp;B113</f>
        <v>5-B</v>
      </c>
      <c r="E113" s="1" t="str">
        <f t="shared" si="1"/>
        <v>5-B1</v>
      </c>
      <c r="F113" s="1" t="s">
        <v>19</v>
      </c>
      <c r="G113" s="1" t="s">
        <v>175</v>
      </c>
    </row>
    <row r="114" spans="1:7" x14ac:dyDescent="0.25">
      <c r="A114" s="9"/>
      <c r="B114" s="1" t="s">
        <v>4</v>
      </c>
      <c r="C114" s="1">
        <f>COUNTIF($D$3:$D114,D114)</f>
        <v>12</v>
      </c>
      <c r="D114" s="1" t="str">
        <f>LOOKUP(9^9,$A$3:$A114)&amp;"-"&amp;B114</f>
        <v>5-A</v>
      </c>
      <c r="E114" s="1" t="str">
        <f t="shared" si="1"/>
        <v>5-A12</v>
      </c>
      <c r="F114" s="1" t="s">
        <v>6</v>
      </c>
      <c r="G114" s="1" t="s">
        <v>178</v>
      </c>
    </row>
    <row r="115" spans="1:7" x14ac:dyDescent="0.25">
      <c r="A115" s="9"/>
      <c r="B115" s="1" t="s">
        <v>17</v>
      </c>
      <c r="C115" s="1">
        <f>COUNTIF($D$3:$D115,D115)</f>
        <v>2</v>
      </c>
      <c r="D115" s="1" t="str">
        <f>LOOKUP(9^9,$A$3:$A115)&amp;"-"&amp;B115</f>
        <v>5-B</v>
      </c>
      <c r="E115" s="1" t="str">
        <f t="shared" si="1"/>
        <v>5-B2</v>
      </c>
      <c r="F115" s="1" t="s">
        <v>21</v>
      </c>
      <c r="G115" s="1" t="s">
        <v>177</v>
      </c>
    </row>
    <row r="116" spans="1:7" x14ac:dyDescent="0.25">
      <c r="A116" s="10"/>
      <c r="B116" s="1" t="s">
        <v>17</v>
      </c>
      <c r="C116" s="1">
        <f>COUNTIF($D$3:$D116,D116)</f>
        <v>3</v>
      </c>
      <c r="D116" s="1" t="str">
        <f>LOOKUP(9^9,$A$3:$A116)&amp;"-"&amp;B116</f>
        <v>5-B</v>
      </c>
      <c r="E116" s="1" t="str">
        <f t="shared" si="1"/>
        <v>5-B3</v>
      </c>
      <c r="F116" s="1" t="s">
        <v>6</v>
      </c>
      <c r="G116" s="1" t="s">
        <v>176</v>
      </c>
    </row>
    <row r="117" spans="1:7" x14ac:dyDescent="0.25">
      <c r="A117" s="8">
        <v>6</v>
      </c>
      <c r="B117" s="1" t="s">
        <v>4</v>
      </c>
      <c r="C117" s="1">
        <f>COUNTIF($D$3:$D117,D117)</f>
        <v>1</v>
      </c>
      <c r="D117" s="1" t="str">
        <f>LOOKUP(9^9,$A$3:$A117)&amp;"-"&amp;B117</f>
        <v>6-A</v>
      </c>
      <c r="E117" s="1" t="str">
        <f t="shared" si="1"/>
        <v>6-A1</v>
      </c>
      <c r="F117" s="1" t="s">
        <v>6</v>
      </c>
      <c r="G117" s="1" t="s">
        <v>90</v>
      </c>
    </row>
    <row r="118" spans="1:7" x14ac:dyDescent="0.25">
      <c r="A118" s="9"/>
      <c r="B118" s="1" t="s">
        <v>4</v>
      </c>
      <c r="C118" s="1">
        <f>COUNTIF($D$3:$D118,D118)</f>
        <v>2</v>
      </c>
      <c r="D118" s="1" t="str">
        <f>LOOKUP(9^9,$A$3:$A118)&amp;"-"&amp;B118</f>
        <v>6-A</v>
      </c>
      <c r="E118" s="1" t="str">
        <f t="shared" si="1"/>
        <v>6-A2</v>
      </c>
      <c r="F118" s="1" t="s">
        <v>6</v>
      </c>
      <c r="G118" s="1" t="s">
        <v>91</v>
      </c>
    </row>
    <row r="119" spans="1:7" x14ac:dyDescent="0.25">
      <c r="A119" s="9"/>
      <c r="B119" s="1" t="s">
        <v>4</v>
      </c>
      <c r="C119" s="1">
        <f>COUNTIF($D$3:$D119,D119)</f>
        <v>3</v>
      </c>
      <c r="D119" s="1" t="str">
        <f>LOOKUP(9^9,$A$3:$A119)&amp;"-"&amp;B119</f>
        <v>6-A</v>
      </c>
      <c r="E119" s="1" t="str">
        <f t="shared" si="1"/>
        <v>6-A3</v>
      </c>
      <c r="F119" s="1" t="s">
        <v>6</v>
      </c>
      <c r="G119" s="1" t="s">
        <v>92</v>
      </c>
    </row>
    <row r="120" spans="1:7" x14ac:dyDescent="0.25">
      <c r="A120" s="9"/>
      <c r="B120" s="1" t="s">
        <v>17</v>
      </c>
      <c r="C120" s="1">
        <f>COUNTIF($D$3:$D120,D120)</f>
        <v>1</v>
      </c>
      <c r="D120" s="1" t="str">
        <f>LOOKUP(9^9,$A$3:$A120)&amp;"-"&amp;B120</f>
        <v>6-B</v>
      </c>
      <c r="E120" s="1" t="str">
        <f t="shared" si="1"/>
        <v>6-B1</v>
      </c>
      <c r="F120" s="1" t="s">
        <v>6</v>
      </c>
      <c r="G120" s="1" t="s">
        <v>26</v>
      </c>
    </row>
    <row r="121" spans="1:7" x14ac:dyDescent="0.25">
      <c r="A121" s="9"/>
      <c r="B121" s="1" t="s">
        <v>4</v>
      </c>
      <c r="C121" s="1">
        <f>COUNTIF($D$3:$D121,D121)</f>
        <v>4</v>
      </c>
      <c r="D121" s="1" t="str">
        <f>LOOKUP(9^9,$A$3:$A121)&amp;"-"&amp;B121</f>
        <v>6-A</v>
      </c>
      <c r="E121" s="1" t="str">
        <f t="shared" si="1"/>
        <v>6-A4</v>
      </c>
      <c r="F121" s="1" t="s">
        <v>6</v>
      </c>
      <c r="G121" s="1" t="s">
        <v>28</v>
      </c>
    </row>
    <row r="122" spans="1:7" x14ac:dyDescent="0.25">
      <c r="A122" s="9"/>
      <c r="B122" s="1" t="s">
        <v>4</v>
      </c>
      <c r="C122" s="1">
        <f>COUNTIF($D$3:$D122,D122)</f>
        <v>5</v>
      </c>
      <c r="D122" s="1" t="str">
        <f>LOOKUP(9^9,$A$3:$A122)&amp;"-"&amp;B122</f>
        <v>6-A</v>
      </c>
      <c r="E122" s="1" t="str">
        <f t="shared" si="1"/>
        <v>6-A5</v>
      </c>
      <c r="F122" s="1" t="s">
        <v>6</v>
      </c>
      <c r="G122" s="1" t="s">
        <v>30</v>
      </c>
    </row>
    <row r="123" spans="1:7" x14ac:dyDescent="0.25">
      <c r="A123" s="9"/>
      <c r="B123" s="1" t="s">
        <v>4</v>
      </c>
      <c r="C123" s="1">
        <f>COUNTIF($D$3:$D123,D123)</f>
        <v>6</v>
      </c>
      <c r="D123" s="1" t="str">
        <f>LOOKUP(9^9,$A$3:$A123)&amp;"-"&amp;B123</f>
        <v>6-A</v>
      </c>
      <c r="E123" s="1" t="str">
        <f t="shared" si="1"/>
        <v>6-A6</v>
      </c>
      <c r="F123" s="1" t="s">
        <v>6</v>
      </c>
      <c r="G123" s="1" t="s">
        <v>27</v>
      </c>
    </row>
    <row r="124" spans="1:7" ht="25.5" x14ac:dyDescent="0.25">
      <c r="A124" s="10"/>
      <c r="B124" s="1" t="s">
        <v>4</v>
      </c>
      <c r="C124" s="1">
        <f>COUNTIF($D$3:$D124,D124)</f>
        <v>7</v>
      </c>
      <c r="D124" s="1" t="str">
        <f>LOOKUP(9^9,$A$3:$A124)&amp;"-"&amp;B124</f>
        <v>6-A</v>
      </c>
      <c r="E124" s="1" t="str">
        <f t="shared" si="1"/>
        <v>6-A7</v>
      </c>
      <c r="F124" s="1" t="s">
        <v>5</v>
      </c>
      <c r="G124" s="1" t="s">
        <v>93</v>
      </c>
    </row>
    <row r="125" spans="1:7" x14ac:dyDescent="0.25">
      <c r="A125" s="8">
        <v>7</v>
      </c>
      <c r="B125" s="1" t="s">
        <v>4</v>
      </c>
      <c r="C125" s="1">
        <f>COUNTIF($D$3:$D125,D125)</f>
        <v>1</v>
      </c>
      <c r="D125" s="1" t="str">
        <f>LOOKUP(9^9,$A$3:$A125)&amp;"-"&amp;B125</f>
        <v>7-A</v>
      </c>
      <c r="E125" s="1" t="str">
        <f t="shared" si="1"/>
        <v>7-A1</v>
      </c>
      <c r="F125" s="1" t="s">
        <v>6</v>
      </c>
      <c r="G125" s="1" t="s">
        <v>41</v>
      </c>
    </row>
    <row r="126" spans="1:7" x14ac:dyDescent="0.25">
      <c r="A126" s="9"/>
      <c r="B126" s="1" t="s">
        <v>17</v>
      </c>
      <c r="C126" s="1">
        <f>COUNTIF($D$3:$D126,D126)</f>
        <v>1</v>
      </c>
      <c r="D126" s="1" t="str">
        <f>LOOKUP(9^9,$A$3:$A126)&amp;"-"&amp;B126</f>
        <v>7-B</v>
      </c>
      <c r="E126" s="1" t="str">
        <f t="shared" si="1"/>
        <v>7-B1</v>
      </c>
      <c r="F126" s="1" t="s">
        <v>6</v>
      </c>
      <c r="G126" s="1" t="s">
        <v>42</v>
      </c>
    </row>
    <row r="127" spans="1:7" x14ac:dyDescent="0.25">
      <c r="A127" s="9"/>
      <c r="B127" s="1" t="s">
        <v>17</v>
      </c>
      <c r="C127" s="1">
        <f>COUNTIF($D$3:$D127,D127)</f>
        <v>2</v>
      </c>
      <c r="D127" s="1" t="str">
        <f>LOOKUP(9^9,$A$3:$A127)&amp;"-"&amp;B127</f>
        <v>7-B</v>
      </c>
      <c r="E127" s="1" t="str">
        <f t="shared" si="1"/>
        <v>7-B2</v>
      </c>
      <c r="F127" s="1" t="s">
        <v>6</v>
      </c>
      <c r="G127" s="1" t="s">
        <v>43</v>
      </c>
    </row>
    <row r="128" spans="1:7" x14ac:dyDescent="0.25">
      <c r="A128" s="9"/>
      <c r="B128" s="1" t="s">
        <v>4</v>
      </c>
      <c r="C128" s="1">
        <f>COUNTIF($D$3:$D128,D128)</f>
        <v>2</v>
      </c>
      <c r="D128" s="1" t="str">
        <f>LOOKUP(9^9,$A$3:$A128)&amp;"-"&amp;B128</f>
        <v>7-A</v>
      </c>
      <c r="E128" s="1" t="str">
        <f t="shared" si="1"/>
        <v>7-A2</v>
      </c>
      <c r="F128" s="1" t="s">
        <v>6</v>
      </c>
      <c r="G128" s="1" t="s">
        <v>44</v>
      </c>
    </row>
    <row r="129" spans="1:7" x14ac:dyDescent="0.25">
      <c r="A129" s="9"/>
      <c r="B129" s="1" t="s">
        <v>4</v>
      </c>
      <c r="C129" s="1">
        <f>COUNTIF($D$3:$D129,D129)</f>
        <v>3</v>
      </c>
      <c r="D129" s="1" t="str">
        <f>LOOKUP(9^9,$A$3:$A129)&amp;"-"&amp;B129</f>
        <v>7-A</v>
      </c>
      <c r="E129" s="1" t="str">
        <f t="shared" si="1"/>
        <v>7-A3</v>
      </c>
      <c r="F129" s="1" t="s">
        <v>5</v>
      </c>
      <c r="G129" s="1" t="s">
        <v>45</v>
      </c>
    </row>
    <row r="130" spans="1:7" ht="25.5" x14ac:dyDescent="0.25">
      <c r="A130" s="9"/>
      <c r="B130" s="1" t="s">
        <v>4</v>
      </c>
      <c r="C130" s="1">
        <f>COUNTIF($D$3:$D130,D130)</f>
        <v>4</v>
      </c>
      <c r="D130" s="1" t="str">
        <f>LOOKUP(9^9,$A$3:$A130)&amp;"-"&amp;B130</f>
        <v>7-A</v>
      </c>
      <c r="E130" s="1" t="str">
        <f t="shared" si="1"/>
        <v>7-A4</v>
      </c>
      <c r="F130" s="1" t="s">
        <v>6</v>
      </c>
      <c r="G130" s="1" t="s">
        <v>46</v>
      </c>
    </row>
    <row r="131" spans="1:7" ht="25.5" x14ac:dyDescent="0.25">
      <c r="A131" s="9"/>
      <c r="B131" s="1" t="s">
        <v>4</v>
      </c>
      <c r="C131" s="1">
        <f>COUNTIF($D$3:$D131,D131)</f>
        <v>5</v>
      </c>
      <c r="D131" s="1" t="str">
        <f>LOOKUP(9^9,$A$3:$A131)&amp;"-"&amp;B131</f>
        <v>7-A</v>
      </c>
      <c r="E131" s="1" t="str">
        <f t="shared" si="1"/>
        <v>7-A5</v>
      </c>
      <c r="F131" s="1" t="s">
        <v>6</v>
      </c>
      <c r="G131" s="1" t="s">
        <v>47</v>
      </c>
    </row>
    <row r="132" spans="1:7" x14ac:dyDescent="0.25">
      <c r="A132" s="9"/>
      <c r="B132" s="1" t="s">
        <v>4</v>
      </c>
      <c r="C132" s="1">
        <f>COUNTIF($D$3:$D132,D132)</f>
        <v>6</v>
      </c>
      <c r="D132" s="1" t="str">
        <f>LOOKUP(9^9,$A$3:$A132)&amp;"-"&amp;B132</f>
        <v>7-A</v>
      </c>
      <c r="E132" s="1" t="str">
        <f t="shared" ref="E132:E195" si="2">D132&amp;C132</f>
        <v>7-A6</v>
      </c>
      <c r="F132" s="1" t="s">
        <v>6</v>
      </c>
      <c r="G132" s="1" t="s">
        <v>48</v>
      </c>
    </row>
    <row r="133" spans="1:7" x14ac:dyDescent="0.25">
      <c r="A133" s="9"/>
      <c r="B133" s="1" t="s">
        <v>4</v>
      </c>
      <c r="C133" s="1">
        <f>COUNTIF($D$3:$D133,D133)</f>
        <v>7</v>
      </c>
      <c r="D133" s="1" t="str">
        <f>LOOKUP(9^9,$A$3:$A133)&amp;"-"&amp;B133</f>
        <v>7-A</v>
      </c>
      <c r="E133" s="1" t="str">
        <f t="shared" si="2"/>
        <v>7-A7</v>
      </c>
      <c r="F133" s="1" t="s">
        <v>5</v>
      </c>
      <c r="G133" s="1" t="s">
        <v>49</v>
      </c>
    </row>
    <row r="134" spans="1:7" ht="25.5" x14ac:dyDescent="0.25">
      <c r="A134" s="10"/>
      <c r="B134" s="1" t="s">
        <v>4</v>
      </c>
      <c r="C134" s="1">
        <f>COUNTIF($D$3:$D134,D134)</f>
        <v>8</v>
      </c>
      <c r="D134" s="1" t="str">
        <f>LOOKUP(9^9,$A$3:$A134)&amp;"-"&amp;B134</f>
        <v>7-A</v>
      </c>
      <c r="E134" s="1" t="str">
        <f t="shared" si="2"/>
        <v>7-A8</v>
      </c>
      <c r="F134" s="1" t="s">
        <v>5</v>
      </c>
      <c r="G134" s="1" t="s">
        <v>50</v>
      </c>
    </row>
    <row r="135" spans="1:7" x14ac:dyDescent="0.25">
      <c r="A135" s="8">
        <v>8</v>
      </c>
      <c r="B135" s="1" t="s">
        <v>4</v>
      </c>
      <c r="C135" s="1">
        <f>COUNTIF($D$3:$D135,D135)</f>
        <v>1</v>
      </c>
      <c r="D135" s="1" t="str">
        <f>LOOKUP(9^9,$A$3:$A135)&amp;"-"&amp;B135</f>
        <v>8-A</v>
      </c>
      <c r="E135" s="1" t="str">
        <f t="shared" si="2"/>
        <v>8-A1</v>
      </c>
      <c r="F135" s="1" t="s">
        <v>6</v>
      </c>
      <c r="G135" s="1" t="s">
        <v>94</v>
      </c>
    </row>
    <row r="136" spans="1:7" ht="25.5" x14ac:dyDescent="0.25">
      <c r="A136" s="9"/>
      <c r="B136" s="1" t="s">
        <v>17</v>
      </c>
      <c r="C136" s="1">
        <f>COUNTIF($D$3:$D136,D136)</f>
        <v>1</v>
      </c>
      <c r="D136" s="1" t="str">
        <f>LOOKUP(9^9,$A$3:$A136)&amp;"-"&amp;B136</f>
        <v>8-B</v>
      </c>
      <c r="E136" s="1" t="str">
        <f t="shared" si="2"/>
        <v>8-B1</v>
      </c>
      <c r="F136" s="1" t="s">
        <v>6</v>
      </c>
      <c r="G136" s="1" t="s">
        <v>96</v>
      </c>
    </row>
    <row r="137" spans="1:7" x14ac:dyDescent="0.25">
      <c r="A137" s="10"/>
      <c r="B137" s="1" t="s">
        <v>17</v>
      </c>
      <c r="C137" s="1">
        <f>COUNTIF($D$3:$D137,D137)</f>
        <v>2</v>
      </c>
      <c r="D137" s="1" t="str">
        <f>LOOKUP(9^9,$A$3:$A137)&amp;"-"&amp;B137</f>
        <v>8-B</v>
      </c>
      <c r="E137" s="1" t="str">
        <f t="shared" si="2"/>
        <v>8-B2</v>
      </c>
      <c r="F137" s="1" t="s">
        <v>6</v>
      </c>
      <c r="G137" s="1" t="s">
        <v>95</v>
      </c>
    </row>
    <row r="138" spans="1:7" x14ac:dyDescent="0.25">
      <c r="A138" s="8">
        <v>9</v>
      </c>
      <c r="B138" s="1" t="s">
        <v>4</v>
      </c>
      <c r="C138" s="1">
        <f>COUNTIF($D$3:$D138,D138)</f>
        <v>1</v>
      </c>
      <c r="D138" s="1" t="str">
        <f>LOOKUP(9^9,$A$3:$A138)&amp;"-"&amp;B138</f>
        <v>9-A</v>
      </c>
      <c r="E138" s="1" t="str">
        <f t="shared" si="2"/>
        <v>9-A1</v>
      </c>
      <c r="F138" s="1" t="s">
        <v>6</v>
      </c>
      <c r="G138" s="1" t="s">
        <v>137</v>
      </c>
    </row>
    <row r="139" spans="1:7" x14ac:dyDescent="0.25">
      <c r="A139" s="9"/>
      <c r="B139" s="1" t="s">
        <v>4</v>
      </c>
      <c r="C139" s="1">
        <f>COUNTIF($D$3:$D139,D139)</f>
        <v>2</v>
      </c>
      <c r="D139" s="1" t="str">
        <f>LOOKUP(9^9,$A$3:$A139)&amp;"-"&amp;B139</f>
        <v>9-A</v>
      </c>
      <c r="E139" s="1" t="str">
        <f t="shared" si="2"/>
        <v>9-A2</v>
      </c>
      <c r="F139" s="1" t="s">
        <v>6</v>
      </c>
      <c r="G139" s="1" t="s">
        <v>138</v>
      </c>
    </row>
    <row r="140" spans="1:7" x14ac:dyDescent="0.25">
      <c r="A140" s="9"/>
      <c r="B140" s="1" t="s">
        <v>4</v>
      </c>
      <c r="C140" s="1">
        <f>COUNTIF($D$3:$D140,D140)</f>
        <v>3</v>
      </c>
      <c r="D140" s="1" t="str">
        <f>LOOKUP(9^9,$A$3:$A140)&amp;"-"&amp;B140</f>
        <v>9-A</v>
      </c>
      <c r="E140" s="1" t="str">
        <f t="shared" si="2"/>
        <v>9-A3</v>
      </c>
      <c r="F140" s="1" t="s">
        <v>6</v>
      </c>
      <c r="G140" s="1" t="s">
        <v>139</v>
      </c>
    </row>
    <row r="141" spans="1:7" x14ac:dyDescent="0.25">
      <c r="A141" s="9"/>
      <c r="B141" s="1" t="s">
        <v>4</v>
      </c>
      <c r="C141" s="1">
        <f>COUNTIF($D$3:$D141,D141)</f>
        <v>4</v>
      </c>
      <c r="D141" s="1" t="str">
        <f>LOOKUP(9^9,$A$3:$A141)&amp;"-"&amp;B141</f>
        <v>9-A</v>
      </c>
      <c r="E141" s="1" t="str">
        <f t="shared" si="2"/>
        <v>9-A4</v>
      </c>
      <c r="F141" s="1" t="s">
        <v>6</v>
      </c>
      <c r="G141" s="1" t="s">
        <v>140</v>
      </c>
    </row>
    <row r="142" spans="1:7" ht="25.5" x14ac:dyDescent="0.25">
      <c r="A142" s="9"/>
      <c r="B142" s="1" t="s">
        <v>4</v>
      </c>
      <c r="C142" s="1">
        <f>COUNTIF($D$3:$D142,D142)</f>
        <v>5</v>
      </c>
      <c r="D142" s="1" t="str">
        <f>LOOKUP(9^9,$A$3:$A142)&amp;"-"&amp;B142</f>
        <v>9-A</v>
      </c>
      <c r="E142" s="1" t="str">
        <f t="shared" si="2"/>
        <v>9-A5</v>
      </c>
      <c r="F142" s="1" t="s">
        <v>6</v>
      </c>
      <c r="G142" s="1" t="s">
        <v>158</v>
      </c>
    </row>
    <row r="143" spans="1:7" x14ac:dyDescent="0.25">
      <c r="A143" s="9"/>
      <c r="B143" s="1" t="s">
        <v>4</v>
      </c>
      <c r="C143" s="1">
        <f>COUNTIF($D$3:$D143,D143)</f>
        <v>6</v>
      </c>
      <c r="D143" s="1" t="str">
        <f>LOOKUP(9^9,$A$3:$A143)&amp;"-"&amp;B143</f>
        <v>9-A</v>
      </c>
      <c r="E143" s="1" t="str">
        <f t="shared" si="2"/>
        <v>9-A6</v>
      </c>
      <c r="F143" s="1" t="s">
        <v>5</v>
      </c>
      <c r="G143" s="1" t="s">
        <v>141</v>
      </c>
    </row>
    <row r="144" spans="1:7" x14ac:dyDescent="0.25">
      <c r="A144" s="9"/>
      <c r="B144" s="1" t="s">
        <v>4</v>
      </c>
      <c r="C144" s="1">
        <f>COUNTIF($D$3:$D144,D144)</f>
        <v>7</v>
      </c>
      <c r="D144" s="1" t="str">
        <f>LOOKUP(9^9,$A$3:$A144)&amp;"-"&amp;B144</f>
        <v>9-A</v>
      </c>
      <c r="E144" s="1" t="str">
        <f t="shared" si="2"/>
        <v>9-A7</v>
      </c>
      <c r="F144" s="1" t="s">
        <v>5</v>
      </c>
      <c r="G144" s="1" t="s">
        <v>142</v>
      </c>
    </row>
    <row r="145" spans="1:7" x14ac:dyDescent="0.25">
      <c r="A145" s="9"/>
      <c r="B145" s="1" t="s">
        <v>4</v>
      </c>
      <c r="C145" s="1">
        <f>COUNTIF($D$3:$D145,D145)</f>
        <v>8</v>
      </c>
      <c r="D145" s="1" t="str">
        <f>LOOKUP(9^9,$A$3:$A145)&amp;"-"&amp;B145</f>
        <v>9-A</v>
      </c>
      <c r="E145" s="1" t="str">
        <f t="shared" si="2"/>
        <v>9-A8</v>
      </c>
      <c r="F145" s="1" t="s">
        <v>5</v>
      </c>
      <c r="G145" s="1" t="s">
        <v>143</v>
      </c>
    </row>
    <row r="146" spans="1:7" x14ac:dyDescent="0.25">
      <c r="A146" s="9"/>
      <c r="B146" s="1" t="s">
        <v>17</v>
      </c>
      <c r="C146" s="1">
        <f>COUNTIF($D$3:$D146,D146)</f>
        <v>1</v>
      </c>
      <c r="D146" s="1" t="str">
        <f>LOOKUP(9^9,$A$3:$A146)&amp;"-"&amp;B146</f>
        <v>9-B</v>
      </c>
      <c r="E146" s="1" t="str">
        <f t="shared" si="2"/>
        <v>9-B1</v>
      </c>
      <c r="F146" s="1" t="s">
        <v>6</v>
      </c>
      <c r="G146" s="1" t="s">
        <v>144</v>
      </c>
    </row>
    <row r="147" spans="1:7" x14ac:dyDescent="0.25">
      <c r="A147" s="9"/>
      <c r="B147" s="1" t="s">
        <v>17</v>
      </c>
      <c r="C147" s="1">
        <f>COUNTIF($D$3:$D147,D147)</f>
        <v>2</v>
      </c>
      <c r="D147" s="1" t="str">
        <f>LOOKUP(9^9,$A$3:$A147)&amp;"-"&amp;B147</f>
        <v>9-B</v>
      </c>
      <c r="E147" s="1" t="str">
        <f t="shared" si="2"/>
        <v>9-B2</v>
      </c>
      <c r="F147" s="1" t="s">
        <v>6</v>
      </c>
      <c r="G147" s="1" t="s">
        <v>145</v>
      </c>
    </row>
    <row r="148" spans="1:7" x14ac:dyDescent="0.25">
      <c r="A148" s="9"/>
      <c r="B148" s="1" t="s">
        <v>4</v>
      </c>
      <c r="C148" s="1">
        <f>COUNTIF($D$3:$D148,D148)</f>
        <v>9</v>
      </c>
      <c r="D148" s="1" t="str">
        <f>LOOKUP(9^9,$A$3:$A148)&amp;"-"&amp;B148</f>
        <v>9-A</v>
      </c>
      <c r="E148" s="1" t="str">
        <f t="shared" si="2"/>
        <v>9-A9</v>
      </c>
      <c r="F148" s="1" t="s">
        <v>5</v>
      </c>
      <c r="G148" s="1" t="s">
        <v>146</v>
      </c>
    </row>
    <row r="149" spans="1:7" ht="25.5" x14ac:dyDescent="0.25">
      <c r="A149" s="9"/>
      <c r="B149" s="1" t="s">
        <v>17</v>
      </c>
      <c r="C149" s="1">
        <f>COUNTIF($D$3:$D149,D149)</f>
        <v>3</v>
      </c>
      <c r="D149" s="1" t="str">
        <f>LOOKUP(9^9,$A$3:$A149)&amp;"-"&amp;B149</f>
        <v>9-B</v>
      </c>
      <c r="E149" s="1" t="str">
        <f t="shared" si="2"/>
        <v>9-B3</v>
      </c>
      <c r="F149" s="1" t="s">
        <v>5</v>
      </c>
      <c r="G149" s="1" t="s">
        <v>147</v>
      </c>
    </row>
    <row r="150" spans="1:7" ht="25.5" x14ac:dyDescent="0.25">
      <c r="A150" s="9"/>
      <c r="B150" s="1" t="s">
        <v>4</v>
      </c>
      <c r="C150" s="1">
        <f>COUNTIF($D$3:$D150,D150)</f>
        <v>10</v>
      </c>
      <c r="D150" s="1" t="str">
        <f>LOOKUP(9^9,$A$3:$A150)&amp;"-"&amp;B150</f>
        <v>9-A</v>
      </c>
      <c r="E150" s="1" t="str">
        <f t="shared" si="2"/>
        <v>9-A10</v>
      </c>
      <c r="F150" s="1" t="s">
        <v>5</v>
      </c>
      <c r="G150" s="1" t="s">
        <v>148</v>
      </c>
    </row>
    <row r="151" spans="1:7" ht="25.5" x14ac:dyDescent="0.25">
      <c r="A151" s="9"/>
      <c r="B151" s="1" t="s">
        <v>17</v>
      </c>
      <c r="C151" s="1">
        <f>COUNTIF($D$3:$D151,D151)</f>
        <v>4</v>
      </c>
      <c r="D151" s="1" t="str">
        <f>LOOKUP(9^9,$A$3:$A151)&amp;"-"&amp;B151</f>
        <v>9-B</v>
      </c>
      <c r="E151" s="1" t="str">
        <f t="shared" si="2"/>
        <v>9-B4</v>
      </c>
      <c r="F151" s="1" t="s">
        <v>5</v>
      </c>
      <c r="G151" s="1" t="s">
        <v>163</v>
      </c>
    </row>
    <row r="152" spans="1:7" x14ac:dyDescent="0.25">
      <c r="A152" s="9"/>
      <c r="B152" s="1" t="s">
        <v>17</v>
      </c>
      <c r="C152" s="1">
        <f>COUNTIF($D$3:$D152,D152)</f>
        <v>5</v>
      </c>
      <c r="D152" s="1" t="str">
        <f>LOOKUP(9^9,$A$3:$A152)&amp;"-"&amp;B152</f>
        <v>9-B</v>
      </c>
      <c r="E152" s="1" t="str">
        <f t="shared" si="2"/>
        <v>9-B5</v>
      </c>
      <c r="F152" s="1" t="s">
        <v>5</v>
      </c>
      <c r="G152" s="1" t="s">
        <v>149</v>
      </c>
    </row>
    <row r="153" spans="1:7" x14ac:dyDescent="0.25">
      <c r="A153" s="9"/>
      <c r="B153" s="1" t="s">
        <v>17</v>
      </c>
      <c r="C153" s="1">
        <f>COUNTIF($D$3:$D153,D153)</f>
        <v>6</v>
      </c>
      <c r="D153" s="1" t="str">
        <f>LOOKUP(9^9,$A$3:$A153)&amp;"-"&amp;B153</f>
        <v>9-B</v>
      </c>
      <c r="E153" s="1" t="str">
        <f t="shared" si="2"/>
        <v>9-B6</v>
      </c>
      <c r="F153" s="1" t="s">
        <v>5</v>
      </c>
      <c r="G153" s="1" t="s">
        <v>150</v>
      </c>
    </row>
    <row r="154" spans="1:7" x14ac:dyDescent="0.25">
      <c r="A154" s="9"/>
      <c r="B154" s="1" t="s">
        <v>4</v>
      </c>
      <c r="C154" s="1">
        <f>COUNTIF($D$3:$D154,D154)</f>
        <v>11</v>
      </c>
      <c r="D154" s="1" t="str">
        <f>LOOKUP(9^9,$A$3:$A154)&amp;"-"&amp;B154</f>
        <v>9-A</v>
      </c>
      <c r="E154" s="1" t="str">
        <f t="shared" si="2"/>
        <v>9-A11</v>
      </c>
      <c r="F154" s="1" t="s">
        <v>6</v>
      </c>
      <c r="G154" s="1" t="s">
        <v>151</v>
      </c>
    </row>
    <row r="155" spans="1:7" ht="25.5" x14ac:dyDescent="0.25">
      <c r="A155" s="9"/>
      <c r="B155" s="1" t="s">
        <v>4</v>
      </c>
      <c r="C155" s="1">
        <f>COUNTIF($D$3:$D155,D155)</f>
        <v>12</v>
      </c>
      <c r="D155" s="1" t="str">
        <f>LOOKUP(9^9,$A$3:$A155)&amp;"-"&amp;B155</f>
        <v>9-A</v>
      </c>
      <c r="E155" s="1" t="str">
        <f t="shared" si="2"/>
        <v>9-A12</v>
      </c>
      <c r="F155" s="1" t="s">
        <v>5</v>
      </c>
      <c r="G155" s="1" t="s">
        <v>152</v>
      </c>
    </row>
    <row r="156" spans="1:7" x14ac:dyDescent="0.25">
      <c r="A156" s="9"/>
      <c r="B156" s="1" t="s">
        <v>17</v>
      </c>
      <c r="C156" s="1">
        <f>COUNTIF($D$3:$D156,D156)</f>
        <v>7</v>
      </c>
      <c r="D156" s="1" t="str">
        <f>LOOKUP(9^9,$A$3:$A156)&amp;"-"&amp;B156</f>
        <v>9-B</v>
      </c>
      <c r="E156" s="1" t="str">
        <f t="shared" si="2"/>
        <v>9-B7</v>
      </c>
      <c r="F156" s="1" t="s">
        <v>5</v>
      </c>
      <c r="G156" s="1" t="s">
        <v>153</v>
      </c>
    </row>
    <row r="157" spans="1:7" x14ac:dyDescent="0.25">
      <c r="A157" s="9"/>
      <c r="B157" s="1" t="s">
        <v>17</v>
      </c>
      <c r="C157" s="1">
        <f>COUNTIF($D$3:$D157,D157)</f>
        <v>8</v>
      </c>
      <c r="D157" s="1" t="str">
        <f>LOOKUP(9^9,$A$3:$A157)&amp;"-"&amp;B157</f>
        <v>9-B</v>
      </c>
      <c r="E157" s="1" t="str">
        <f t="shared" si="2"/>
        <v>9-B8</v>
      </c>
      <c r="F157" s="1" t="s">
        <v>6</v>
      </c>
      <c r="G157" s="1" t="s">
        <v>154</v>
      </c>
    </row>
    <row r="158" spans="1:7" ht="25.5" x14ac:dyDescent="0.25">
      <c r="A158" s="9"/>
      <c r="B158" s="1" t="s">
        <v>4</v>
      </c>
      <c r="C158" s="1">
        <f>COUNTIF($D$3:$D158,D158)</f>
        <v>13</v>
      </c>
      <c r="D158" s="1" t="str">
        <f>LOOKUP(9^9,$A$3:$A158)&amp;"-"&amp;B158</f>
        <v>9-A</v>
      </c>
      <c r="E158" s="1" t="str">
        <f t="shared" si="2"/>
        <v>9-A13</v>
      </c>
      <c r="F158" s="1" t="s">
        <v>6</v>
      </c>
      <c r="G158" s="1" t="s">
        <v>155</v>
      </c>
    </row>
    <row r="159" spans="1:7" ht="25.5" x14ac:dyDescent="0.25">
      <c r="A159" s="9"/>
      <c r="B159" s="1" t="s">
        <v>17</v>
      </c>
      <c r="C159" s="1">
        <f>COUNTIF($D$3:$D159,D159)</f>
        <v>9</v>
      </c>
      <c r="D159" s="1" t="str">
        <f>LOOKUP(9^9,$A$3:$A159)&amp;"-"&amp;B159</f>
        <v>9-B</v>
      </c>
      <c r="E159" s="1" t="str">
        <f t="shared" si="2"/>
        <v>9-B9</v>
      </c>
      <c r="F159" s="1" t="s">
        <v>5</v>
      </c>
      <c r="G159" s="1" t="s">
        <v>156</v>
      </c>
    </row>
    <row r="160" spans="1:7" ht="25.5" x14ac:dyDescent="0.25">
      <c r="A160" s="9"/>
      <c r="B160" s="1" t="s">
        <v>4</v>
      </c>
      <c r="C160" s="1">
        <f>COUNTIF($D$3:$D160,D160)</f>
        <v>14</v>
      </c>
      <c r="D160" s="1" t="str">
        <f>LOOKUP(9^9,$A$3:$A160)&amp;"-"&amp;B160</f>
        <v>9-A</v>
      </c>
      <c r="E160" s="1" t="str">
        <f t="shared" si="2"/>
        <v>9-A14</v>
      </c>
      <c r="F160" s="1" t="s">
        <v>6</v>
      </c>
      <c r="G160" s="1" t="s">
        <v>157</v>
      </c>
    </row>
    <row r="161" spans="1:7" ht="25.5" x14ac:dyDescent="0.25">
      <c r="A161" s="9"/>
      <c r="B161" s="1" t="s">
        <v>17</v>
      </c>
      <c r="C161" s="1">
        <f>COUNTIF($D$3:$D161,D161)</f>
        <v>10</v>
      </c>
      <c r="D161" s="1" t="str">
        <f>LOOKUP(9^9,$A$3:$A161)&amp;"-"&amp;B161</f>
        <v>9-B</v>
      </c>
      <c r="E161" s="1" t="str">
        <f t="shared" si="2"/>
        <v>9-B10</v>
      </c>
      <c r="F161" s="1" t="s">
        <v>5</v>
      </c>
      <c r="G161" s="1" t="s">
        <v>159</v>
      </c>
    </row>
    <row r="162" spans="1:7" x14ac:dyDescent="0.25">
      <c r="A162" s="9"/>
      <c r="B162" s="1" t="s">
        <v>17</v>
      </c>
      <c r="C162" s="1">
        <f>COUNTIF($D$3:$D162,D162)</f>
        <v>11</v>
      </c>
      <c r="D162" s="1" t="str">
        <f>LOOKUP(9^9,$A$3:$A162)&amp;"-"&amp;B162</f>
        <v>9-B</v>
      </c>
      <c r="E162" s="1" t="str">
        <f t="shared" si="2"/>
        <v>9-B11</v>
      </c>
      <c r="F162" s="1" t="s">
        <v>6</v>
      </c>
      <c r="G162" s="1" t="s">
        <v>160</v>
      </c>
    </row>
    <row r="163" spans="1:7" ht="25.5" x14ac:dyDescent="0.25">
      <c r="A163" s="9"/>
      <c r="B163" s="1" t="s">
        <v>17</v>
      </c>
      <c r="C163" s="1">
        <f>COUNTIF($D$3:$D163,D163)</f>
        <v>12</v>
      </c>
      <c r="D163" s="1" t="str">
        <f>LOOKUP(9^9,$A$3:$A163)&amp;"-"&amp;B163</f>
        <v>9-B</v>
      </c>
      <c r="E163" s="1" t="str">
        <f t="shared" si="2"/>
        <v>9-B12</v>
      </c>
      <c r="F163" s="1" t="s">
        <v>6</v>
      </c>
      <c r="G163" s="1" t="s">
        <v>161</v>
      </c>
    </row>
    <row r="164" spans="1:7" x14ac:dyDescent="0.25">
      <c r="A164" s="10"/>
      <c r="B164" s="1" t="s">
        <v>17</v>
      </c>
      <c r="C164" s="1">
        <f>COUNTIF($D$3:$D164,D164)</f>
        <v>13</v>
      </c>
      <c r="D164" s="1" t="str">
        <f>LOOKUP(9^9,$A$3:$A164)&amp;"-"&amp;B164</f>
        <v>9-B</v>
      </c>
      <c r="E164" s="1" t="str">
        <f t="shared" si="2"/>
        <v>9-B13</v>
      </c>
      <c r="F164" s="1" t="s">
        <v>6</v>
      </c>
      <c r="G164" s="1" t="s">
        <v>162</v>
      </c>
    </row>
    <row r="165" spans="1:7" ht="25.5" x14ac:dyDescent="0.25">
      <c r="A165" s="8">
        <v>10</v>
      </c>
      <c r="B165" s="1" t="s">
        <v>4</v>
      </c>
      <c r="C165" s="1">
        <f>COUNTIF($D$3:$D165,D165)</f>
        <v>1</v>
      </c>
      <c r="D165" s="1" t="str">
        <f>LOOKUP(9^9,$A$3:$A165)&amp;"-"&amp;B165</f>
        <v>10-A</v>
      </c>
      <c r="E165" s="1" t="str">
        <f t="shared" si="2"/>
        <v>10-A1</v>
      </c>
      <c r="F165" s="1" t="s">
        <v>6</v>
      </c>
      <c r="G165" s="1" t="s">
        <v>97</v>
      </c>
    </row>
    <row r="166" spans="1:7" ht="25.5" x14ac:dyDescent="0.25">
      <c r="A166" s="9"/>
      <c r="B166" s="1" t="s">
        <v>17</v>
      </c>
      <c r="C166" s="1">
        <f>COUNTIF($D$3:$D166,D166)</f>
        <v>1</v>
      </c>
      <c r="D166" s="1" t="str">
        <f>LOOKUP(9^9,$A$3:$A166)&amp;"-"&amp;B166</f>
        <v>10-B</v>
      </c>
      <c r="E166" s="1" t="str">
        <f t="shared" si="2"/>
        <v>10-B1</v>
      </c>
      <c r="F166" s="1" t="s">
        <v>6</v>
      </c>
      <c r="G166" s="1" t="s">
        <v>114</v>
      </c>
    </row>
    <row r="167" spans="1:7" ht="25.5" x14ac:dyDescent="0.25">
      <c r="A167" s="10"/>
      <c r="B167" s="1" t="s">
        <v>17</v>
      </c>
      <c r="C167" s="1">
        <f>COUNTIF($D$3:$D167,D167)</f>
        <v>2</v>
      </c>
      <c r="D167" s="1" t="str">
        <f>LOOKUP(9^9,$A$3:$A167)&amp;"-"&amp;B167</f>
        <v>10-B</v>
      </c>
      <c r="E167" s="1" t="str">
        <f t="shared" si="2"/>
        <v>10-B2</v>
      </c>
      <c r="F167" s="1" t="s">
        <v>5</v>
      </c>
      <c r="G167" s="1" t="s">
        <v>98</v>
      </c>
    </row>
    <row r="168" spans="1:7" ht="25.5" x14ac:dyDescent="0.25">
      <c r="A168" s="8">
        <v>11</v>
      </c>
      <c r="B168" s="1" t="s">
        <v>4</v>
      </c>
      <c r="C168" s="1">
        <f>COUNTIF($D$3:$D168,D168)</f>
        <v>1</v>
      </c>
      <c r="D168" s="1" t="str">
        <f>LOOKUP(9^9,$A$3:$A168)&amp;"-"&amp;B168</f>
        <v>11-A</v>
      </c>
      <c r="E168" s="1" t="str">
        <f t="shared" si="2"/>
        <v>11-A1</v>
      </c>
      <c r="F168" s="1" t="s">
        <v>6</v>
      </c>
      <c r="G168" s="1" t="s">
        <v>83</v>
      </c>
    </row>
    <row r="169" spans="1:7" x14ac:dyDescent="0.25">
      <c r="A169" s="9"/>
      <c r="B169" s="1" t="s">
        <v>17</v>
      </c>
      <c r="C169" s="1">
        <f>COUNTIF($D$3:$D169,D169)</f>
        <v>1</v>
      </c>
      <c r="D169" s="1" t="str">
        <f>LOOKUP(9^9,$A$3:$A169)&amp;"-"&amp;B169</f>
        <v>11-B</v>
      </c>
      <c r="E169" s="1" t="str">
        <f t="shared" si="2"/>
        <v>11-B1</v>
      </c>
      <c r="F169" s="1" t="s">
        <v>22</v>
      </c>
      <c r="G169" s="1" t="s">
        <v>31</v>
      </c>
    </row>
    <row r="170" spans="1:7" x14ac:dyDescent="0.25">
      <c r="A170" s="9"/>
      <c r="B170" s="1" t="s">
        <v>4</v>
      </c>
      <c r="C170" s="1">
        <f>COUNTIF($D$3:$D170,D170)</f>
        <v>2</v>
      </c>
      <c r="D170" s="1" t="str">
        <f>LOOKUP(9^9,$A$3:$A170)&amp;"-"&amp;B170</f>
        <v>11-A</v>
      </c>
      <c r="E170" s="1" t="str">
        <f t="shared" si="2"/>
        <v>11-A2</v>
      </c>
      <c r="F170" s="1" t="s">
        <v>20</v>
      </c>
      <c r="G170" s="1" t="s">
        <v>84</v>
      </c>
    </row>
    <row r="171" spans="1:7" x14ac:dyDescent="0.25">
      <c r="A171" s="9"/>
      <c r="B171" s="1" t="s">
        <v>17</v>
      </c>
      <c r="C171" s="1">
        <f>COUNTIF($D$3:$D171,D171)</f>
        <v>2</v>
      </c>
      <c r="D171" s="1" t="str">
        <f>LOOKUP(9^9,$A$3:$A171)&amp;"-"&amp;B171</f>
        <v>11-B</v>
      </c>
      <c r="E171" s="1" t="str">
        <f t="shared" si="2"/>
        <v>11-B2</v>
      </c>
      <c r="F171" s="1" t="s">
        <v>6</v>
      </c>
      <c r="G171" s="1" t="s">
        <v>85</v>
      </c>
    </row>
    <row r="172" spans="1:7" x14ac:dyDescent="0.25">
      <c r="A172" s="9"/>
      <c r="B172" s="1" t="s">
        <v>17</v>
      </c>
      <c r="C172" s="1">
        <f>COUNTIF($D$3:$D172,D172)</f>
        <v>3</v>
      </c>
      <c r="D172" s="1" t="str">
        <f>LOOKUP(9^9,$A$3:$A172)&amp;"-"&amp;B172</f>
        <v>11-B</v>
      </c>
      <c r="E172" s="1" t="str">
        <f t="shared" si="2"/>
        <v>11-B3</v>
      </c>
      <c r="F172" s="1" t="s">
        <v>20</v>
      </c>
      <c r="G172" s="1" t="s">
        <v>86</v>
      </c>
    </row>
    <row r="173" spans="1:7" ht="25.5" x14ac:dyDescent="0.25">
      <c r="A173" s="9"/>
      <c r="B173" s="1" t="s">
        <v>17</v>
      </c>
      <c r="C173" s="1">
        <f>COUNTIF($D$3:$D173,D173)</f>
        <v>4</v>
      </c>
      <c r="D173" s="1" t="str">
        <f>LOOKUP(9^9,$A$3:$A173)&amp;"-"&amp;B173</f>
        <v>11-B</v>
      </c>
      <c r="E173" s="1" t="str">
        <f t="shared" si="2"/>
        <v>11-B4</v>
      </c>
      <c r="F173" s="1" t="s">
        <v>20</v>
      </c>
      <c r="G173" s="1" t="s">
        <v>89</v>
      </c>
    </row>
    <row r="174" spans="1:7" x14ac:dyDescent="0.25">
      <c r="A174" s="9"/>
      <c r="B174" s="1" t="s">
        <v>4</v>
      </c>
      <c r="C174" s="1">
        <f>COUNTIF($D$3:$D174,D174)</f>
        <v>3</v>
      </c>
      <c r="D174" s="1" t="str">
        <f>LOOKUP(9^9,$A$3:$A174)&amp;"-"&amp;B174</f>
        <v>11-A</v>
      </c>
      <c r="E174" s="1" t="str">
        <f t="shared" si="2"/>
        <v>11-A3</v>
      </c>
      <c r="F174" s="1" t="s">
        <v>20</v>
      </c>
      <c r="G174" s="1" t="s">
        <v>87</v>
      </c>
    </row>
    <row r="175" spans="1:7" x14ac:dyDescent="0.25">
      <c r="A175" s="9"/>
      <c r="B175" s="1" t="s">
        <v>4</v>
      </c>
      <c r="C175" s="1">
        <f>COUNTIF($D$3:$D175,D175)</f>
        <v>4</v>
      </c>
      <c r="D175" s="1" t="str">
        <f>LOOKUP(9^9,$A$3:$A175)&amp;"-"&amp;B175</f>
        <v>11-A</v>
      </c>
      <c r="E175" s="1" t="str">
        <f t="shared" si="2"/>
        <v>11-A4</v>
      </c>
      <c r="F175" s="1" t="s">
        <v>20</v>
      </c>
      <c r="G175" s="1" t="s">
        <v>88</v>
      </c>
    </row>
    <row r="176" spans="1:7" x14ac:dyDescent="0.25">
      <c r="A176" s="8">
        <v>12</v>
      </c>
      <c r="B176" s="1" t="s">
        <v>4</v>
      </c>
      <c r="C176" s="1">
        <f>COUNTIF($D$3:$D176,D176)</f>
        <v>1</v>
      </c>
      <c r="D176" s="1" t="str">
        <f>LOOKUP(9^9,$A$3:$A176)&amp;"-"&amp;B176</f>
        <v>12-A</v>
      </c>
      <c r="E176" s="1" t="str">
        <f t="shared" si="2"/>
        <v>12-A1</v>
      </c>
      <c r="F176" s="1" t="s">
        <v>6</v>
      </c>
      <c r="G176" s="1" t="s">
        <v>52</v>
      </c>
    </row>
    <row r="177" spans="1:7" x14ac:dyDescent="0.25">
      <c r="A177" s="9"/>
      <c r="B177" s="1" t="s">
        <v>17</v>
      </c>
      <c r="C177" s="1">
        <f>COUNTIF($D$3:$D177,D177)</f>
        <v>1</v>
      </c>
      <c r="D177" s="1" t="str">
        <f>LOOKUP(9^9,$A$3:$A177)&amp;"-"&amp;B177</f>
        <v>12-B</v>
      </c>
      <c r="E177" s="1" t="str">
        <f t="shared" si="2"/>
        <v>12-B1</v>
      </c>
      <c r="F177" s="1" t="s">
        <v>22</v>
      </c>
      <c r="G177" s="1" t="s">
        <v>53</v>
      </c>
    </row>
    <row r="178" spans="1:7" x14ac:dyDescent="0.25">
      <c r="A178" s="9"/>
      <c r="B178" s="1" t="s">
        <v>17</v>
      </c>
      <c r="C178" s="1">
        <f>COUNTIF($D$3:$D178,D178)</f>
        <v>2</v>
      </c>
      <c r="D178" s="1" t="str">
        <f>LOOKUP(9^9,$A$3:$A178)&amp;"-"&amp;B178</f>
        <v>12-B</v>
      </c>
      <c r="E178" s="1" t="str">
        <f t="shared" si="2"/>
        <v>12-B2</v>
      </c>
      <c r="F178" s="1" t="s">
        <v>6</v>
      </c>
      <c r="G178" s="1" t="s">
        <v>54</v>
      </c>
    </row>
    <row r="179" spans="1:7" ht="25.5" x14ac:dyDescent="0.25">
      <c r="A179" s="9"/>
      <c r="B179" s="1" t="s">
        <v>4</v>
      </c>
      <c r="C179" s="1">
        <f>COUNTIF($D$3:$D179,D179)</f>
        <v>2</v>
      </c>
      <c r="D179" s="1" t="str">
        <f>LOOKUP(9^9,$A$3:$A179)&amp;"-"&amp;B179</f>
        <v>12-A</v>
      </c>
      <c r="E179" s="1" t="str">
        <f t="shared" si="2"/>
        <v>12-A2</v>
      </c>
      <c r="F179" s="1" t="s">
        <v>6</v>
      </c>
      <c r="G179" s="1" t="s">
        <v>55</v>
      </c>
    </row>
    <row r="180" spans="1:7" x14ac:dyDescent="0.25">
      <c r="A180" s="9"/>
      <c r="B180" s="1" t="s">
        <v>17</v>
      </c>
      <c r="C180" s="1">
        <f>COUNTIF($D$3:$D180,D180)</f>
        <v>3</v>
      </c>
      <c r="D180" s="1" t="str">
        <f>LOOKUP(9^9,$A$3:$A180)&amp;"-"&amp;B180</f>
        <v>12-B</v>
      </c>
      <c r="E180" s="1" t="str">
        <f t="shared" si="2"/>
        <v>12-B3</v>
      </c>
      <c r="F180" s="1" t="s">
        <v>6</v>
      </c>
      <c r="G180" s="1" t="s">
        <v>56</v>
      </c>
    </row>
    <row r="181" spans="1:7" x14ac:dyDescent="0.25">
      <c r="A181" s="9"/>
      <c r="B181" s="1" t="s">
        <v>4</v>
      </c>
      <c r="C181" s="1">
        <f>COUNTIF($D$3:$D181,D181)</f>
        <v>3</v>
      </c>
      <c r="D181" s="1" t="str">
        <f>LOOKUP(9^9,$A$3:$A181)&amp;"-"&amp;B181</f>
        <v>12-A</v>
      </c>
      <c r="E181" s="1" t="str">
        <f t="shared" si="2"/>
        <v>12-A3</v>
      </c>
      <c r="F181" s="1" t="s">
        <v>23</v>
      </c>
      <c r="G181" s="1" t="s">
        <v>57</v>
      </c>
    </row>
    <row r="182" spans="1:7" x14ac:dyDescent="0.25">
      <c r="A182" s="9"/>
      <c r="B182" s="1" t="s">
        <v>17</v>
      </c>
      <c r="C182" s="1">
        <f>COUNTIF($D$3:$D182,D182)</f>
        <v>4</v>
      </c>
      <c r="D182" s="1" t="str">
        <f>LOOKUP(9^9,$A$3:$A182)&amp;"-"&amp;B182</f>
        <v>12-B</v>
      </c>
      <c r="E182" s="1" t="str">
        <f t="shared" si="2"/>
        <v>12-B4</v>
      </c>
      <c r="F182" s="1" t="s">
        <v>5</v>
      </c>
      <c r="G182" s="1" t="s">
        <v>58</v>
      </c>
    </row>
    <row r="183" spans="1:7" ht="25.5" x14ac:dyDescent="0.25">
      <c r="A183" s="9"/>
      <c r="B183" s="1" t="s">
        <v>4</v>
      </c>
      <c r="C183" s="1">
        <f>COUNTIF($D$3:$D183,D183)</f>
        <v>4</v>
      </c>
      <c r="D183" s="1" t="str">
        <f>LOOKUP(9^9,$A$3:$A183)&amp;"-"&amp;B183</f>
        <v>12-A</v>
      </c>
      <c r="E183" s="1" t="str">
        <f t="shared" si="2"/>
        <v>12-A4</v>
      </c>
      <c r="F183" s="1" t="s">
        <v>20</v>
      </c>
      <c r="G183" s="1" t="s">
        <v>59</v>
      </c>
    </row>
    <row r="184" spans="1:7" x14ac:dyDescent="0.25">
      <c r="A184" s="9"/>
      <c r="B184" s="1" t="s">
        <v>4</v>
      </c>
      <c r="C184" s="1">
        <f>COUNTIF($D$3:$D184,D184)</f>
        <v>5</v>
      </c>
      <c r="D184" s="1" t="str">
        <f>LOOKUP(9^9,$A$3:$A184)&amp;"-"&amp;B184</f>
        <v>12-A</v>
      </c>
      <c r="E184" s="1" t="str">
        <f t="shared" si="2"/>
        <v>12-A5</v>
      </c>
      <c r="F184" s="1" t="s">
        <v>23</v>
      </c>
      <c r="G184" s="1" t="s">
        <v>61</v>
      </c>
    </row>
    <row r="185" spans="1:7" x14ac:dyDescent="0.25">
      <c r="A185" s="9"/>
      <c r="B185" s="1" t="s">
        <v>17</v>
      </c>
      <c r="C185" s="1">
        <f>COUNTIF($D$3:$D185,D185)</f>
        <v>5</v>
      </c>
      <c r="D185" s="1" t="str">
        <f>LOOKUP(9^9,$A$3:$A185)&amp;"-"&amp;B185</f>
        <v>12-B</v>
      </c>
      <c r="E185" s="1" t="str">
        <f t="shared" si="2"/>
        <v>12-B5</v>
      </c>
      <c r="F185" s="1" t="s">
        <v>20</v>
      </c>
      <c r="G185" s="1" t="s">
        <v>60</v>
      </c>
    </row>
    <row r="186" spans="1:7" x14ac:dyDescent="0.25">
      <c r="A186" s="9"/>
      <c r="B186" s="1" t="s">
        <v>17</v>
      </c>
      <c r="C186" s="1">
        <f>COUNTIF($D$3:$D186,D186)</f>
        <v>6</v>
      </c>
      <c r="D186" s="1" t="str">
        <f>LOOKUP(9^9,$A$3:$A186)&amp;"-"&amp;B186</f>
        <v>12-B</v>
      </c>
      <c r="E186" s="1" t="str">
        <f t="shared" si="2"/>
        <v>12-B6</v>
      </c>
      <c r="F186" s="1" t="s">
        <v>20</v>
      </c>
      <c r="G186" s="1" t="s">
        <v>62</v>
      </c>
    </row>
    <row r="187" spans="1:7" x14ac:dyDescent="0.25">
      <c r="A187" s="10"/>
      <c r="B187" s="1" t="s">
        <v>17</v>
      </c>
      <c r="C187" s="1">
        <f>COUNTIF($D$3:$D187,D187)</f>
        <v>7</v>
      </c>
      <c r="D187" s="1" t="str">
        <f>LOOKUP(9^9,$A$3:$A187)&amp;"-"&amp;B187</f>
        <v>12-B</v>
      </c>
      <c r="E187" s="1" t="str">
        <f t="shared" si="2"/>
        <v>12-B7</v>
      </c>
      <c r="F187" s="1" t="s">
        <v>5</v>
      </c>
      <c r="G187" s="1" t="s">
        <v>63</v>
      </c>
    </row>
    <row r="188" spans="1:7" ht="25.5" x14ac:dyDescent="0.25">
      <c r="A188" s="8">
        <v>13</v>
      </c>
      <c r="B188" s="1" t="s">
        <v>4</v>
      </c>
      <c r="C188" s="1">
        <f>COUNTIF($D$3:$D188,D188)</f>
        <v>1</v>
      </c>
      <c r="D188" s="1" t="str">
        <f>LOOKUP(9^9,$A$3:$A188)&amp;"-"&amp;B188</f>
        <v>13-A</v>
      </c>
      <c r="E188" s="1" t="str">
        <f t="shared" si="2"/>
        <v>13-A1</v>
      </c>
      <c r="F188" s="1" t="s">
        <v>6</v>
      </c>
      <c r="G188" s="1" t="s">
        <v>82</v>
      </c>
    </row>
    <row r="189" spans="1:7" ht="25.5" x14ac:dyDescent="0.25">
      <c r="A189" s="10"/>
      <c r="B189" s="1" t="s">
        <v>17</v>
      </c>
      <c r="C189" s="1">
        <f>COUNTIF($D$3:$D189,D189)</f>
        <v>1</v>
      </c>
      <c r="D189" s="1" t="str">
        <f>LOOKUP(9^9,$A$3:$A189)&amp;"-"&amp;B189</f>
        <v>13-B</v>
      </c>
      <c r="E189" s="1" t="str">
        <f t="shared" si="2"/>
        <v>13-B1</v>
      </c>
      <c r="F189" s="1" t="s">
        <v>20</v>
      </c>
      <c r="G189" s="1" t="s">
        <v>115</v>
      </c>
    </row>
    <row r="190" spans="1:7" x14ac:dyDescent="0.25">
      <c r="A190" s="8">
        <v>14</v>
      </c>
      <c r="B190" s="1" t="s">
        <v>4</v>
      </c>
      <c r="C190" s="1">
        <f>COUNTIF($D$3:$D190,D190)</f>
        <v>1</v>
      </c>
      <c r="D190" s="1" t="str">
        <f>LOOKUP(9^9,$A$3:$A190)&amp;"-"&amp;B190</f>
        <v>14-A</v>
      </c>
      <c r="E190" s="1" t="str">
        <f t="shared" si="2"/>
        <v>14-A1</v>
      </c>
      <c r="F190" s="1" t="s">
        <v>6</v>
      </c>
      <c r="G190" s="1" t="s">
        <v>121</v>
      </c>
    </row>
    <row r="191" spans="1:7" x14ac:dyDescent="0.25">
      <c r="A191" s="9"/>
      <c r="B191" s="1" t="s">
        <v>4</v>
      </c>
      <c r="C191" s="1">
        <f>COUNTIF($D$3:$D191,D191)</f>
        <v>2</v>
      </c>
      <c r="D191" s="1" t="str">
        <f>LOOKUP(9^9,$A$3:$A191)&amp;"-"&amp;B191</f>
        <v>14-A</v>
      </c>
      <c r="E191" s="1" t="str">
        <f t="shared" si="2"/>
        <v>14-A2</v>
      </c>
      <c r="F191" s="1" t="s">
        <v>6</v>
      </c>
      <c r="G191" s="1" t="s">
        <v>122</v>
      </c>
    </row>
    <row r="192" spans="1:7" x14ac:dyDescent="0.25">
      <c r="A192" s="9"/>
      <c r="B192" s="1" t="s">
        <v>17</v>
      </c>
      <c r="C192" s="1">
        <f>COUNTIF($D$3:$D192,D192)</f>
        <v>1</v>
      </c>
      <c r="D192" s="1" t="str">
        <f>LOOKUP(9^9,$A$3:$A192)&amp;"-"&amp;B192</f>
        <v>14-B</v>
      </c>
      <c r="E192" s="1" t="str">
        <f t="shared" si="2"/>
        <v>14-B1</v>
      </c>
      <c r="F192" s="1" t="s">
        <v>6</v>
      </c>
      <c r="G192" s="1" t="s">
        <v>123</v>
      </c>
    </row>
    <row r="193" spans="1:7" ht="25.5" x14ac:dyDescent="0.25">
      <c r="A193" s="9"/>
      <c r="B193" s="1" t="s">
        <v>17</v>
      </c>
      <c r="C193" s="1">
        <f>COUNTIF($D$3:$D193,D193)</f>
        <v>2</v>
      </c>
      <c r="D193" s="1" t="str">
        <f>LOOKUP(9^9,$A$3:$A193)&amp;"-"&amp;B193</f>
        <v>14-B</v>
      </c>
      <c r="E193" s="1" t="str">
        <f t="shared" si="2"/>
        <v>14-B2</v>
      </c>
      <c r="F193" s="1" t="s">
        <v>6</v>
      </c>
      <c r="G193" s="1" t="s">
        <v>124</v>
      </c>
    </row>
    <row r="194" spans="1:7" x14ac:dyDescent="0.25">
      <c r="A194" s="9"/>
      <c r="B194" s="1" t="s">
        <v>17</v>
      </c>
      <c r="C194" s="1">
        <f>COUNTIF($D$3:$D194,D194)</f>
        <v>3</v>
      </c>
      <c r="D194" s="1" t="str">
        <f>LOOKUP(9^9,$A$3:$A194)&amp;"-"&amp;B194</f>
        <v>14-B</v>
      </c>
      <c r="E194" s="1" t="str">
        <f t="shared" si="2"/>
        <v>14-B3</v>
      </c>
      <c r="F194" s="1" t="s">
        <v>24</v>
      </c>
      <c r="G194" s="1" t="s">
        <v>125</v>
      </c>
    </row>
    <row r="195" spans="1:7" ht="25.5" x14ac:dyDescent="0.25">
      <c r="A195" s="9"/>
      <c r="B195" s="1" t="s">
        <v>4</v>
      </c>
      <c r="C195" s="1">
        <f>COUNTIF($D$3:$D195,D195)</f>
        <v>3</v>
      </c>
      <c r="D195" s="1" t="str">
        <f>LOOKUP(9^9,$A$3:$A195)&amp;"-"&amp;B195</f>
        <v>14-A</v>
      </c>
      <c r="E195" s="1" t="str">
        <f t="shared" si="2"/>
        <v>14-A3</v>
      </c>
      <c r="F195" s="1" t="s">
        <v>19</v>
      </c>
      <c r="G195" s="1" t="s">
        <v>126</v>
      </c>
    </row>
    <row r="196" spans="1:7" ht="25.5" x14ac:dyDescent="0.25">
      <c r="A196" s="9"/>
      <c r="B196" s="1" t="s">
        <v>4</v>
      </c>
      <c r="C196" s="1">
        <f>COUNTIF($D$3:$D196,D196)</f>
        <v>4</v>
      </c>
      <c r="D196" s="1" t="str">
        <f>LOOKUP(9^9,$A$3:$A196)&amp;"-"&amp;B196</f>
        <v>14-A</v>
      </c>
      <c r="E196" s="1" t="str">
        <f t="shared" ref="E196:E259" si="3">D196&amp;C196</f>
        <v>14-A4</v>
      </c>
      <c r="F196" s="1" t="s">
        <v>6</v>
      </c>
      <c r="G196" s="1" t="s">
        <v>127</v>
      </c>
    </row>
    <row r="197" spans="1:7" ht="25.5" x14ac:dyDescent="0.25">
      <c r="A197" s="9"/>
      <c r="B197" s="1" t="s">
        <v>4</v>
      </c>
      <c r="C197" s="1">
        <f>COUNTIF($D$3:$D197,D197)</f>
        <v>5</v>
      </c>
      <c r="D197" s="1" t="str">
        <f>LOOKUP(9^9,$A$3:$A197)&amp;"-"&amp;B197</f>
        <v>14-A</v>
      </c>
      <c r="E197" s="1" t="str">
        <f t="shared" si="3"/>
        <v>14-A5</v>
      </c>
      <c r="F197" s="1" t="s">
        <v>23</v>
      </c>
      <c r="G197" s="1" t="s">
        <v>129</v>
      </c>
    </row>
    <row r="198" spans="1:7" x14ac:dyDescent="0.25">
      <c r="A198" s="9"/>
      <c r="B198" s="1" t="s">
        <v>17</v>
      </c>
      <c r="C198" s="1">
        <f>COUNTIF($D$3:$D198,D198)</f>
        <v>4</v>
      </c>
      <c r="D198" s="1" t="str">
        <f>LOOKUP(9^9,$A$3:$A198)&amp;"-"&amp;B198</f>
        <v>14-B</v>
      </c>
      <c r="E198" s="1" t="str">
        <f t="shared" si="3"/>
        <v>14-B4</v>
      </c>
      <c r="F198" s="1" t="s">
        <v>6</v>
      </c>
      <c r="G198" s="1" t="s">
        <v>128</v>
      </c>
    </row>
    <row r="199" spans="1:7" ht="25.5" x14ac:dyDescent="0.25">
      <c r="A199" s="9"/>
      <c r="B199" s="1" t="s">
        <v>4</v>
      </c>
      <c r="C199" s="1">
        <f>COUNTIF($D$3:$D199,D199)</f>
        <v>6</v>
      </c>
      <c r="D199" s="1" t="str">
        <f>LOOKUP(9^9,$A$3:$A199)&amp;"-"&amp;B199</f>
        <v>14-A</v>
      </c>
      <c r="E199" s="1" t="str">
        <f t="shared" si="3"/>
        <v>14-A6</v>
      </c>
      <c r="F199" s="1" t="s">
        <v>23</v>
      </c>
      <c r="G199" s="1" t="s">
        <v>130</v>
      </c>
    </row>
    <row r="200" spans="1:7" ht="25.5" x14ac:dyDescent="0.25">
      <c r="A200" s="9"/>
      <c r="B200" s="1" t="s">
        <v>17</v>
      </c>
      <c r="C200" s="1">
        <f>COUNTIF($D$3:$D200,D200)</f>
        <v>5</v>
      </c>
      <c r="D200" s="1" t="str">
        <f>LOOKUP(9^9,$A$3:$A200)&amp;"-"&amp;B200</f>
        <v>14-B</v>
      </c>
      <c r="E200" s="1" t="str">
        <f t="shared" si="3"/>
        <v>14-B5</v>
      </c>
      <c r="F200" s="1" t="s">
        <v>20</v>
      </c>
      <c r="G200" s="1" t="s">
        <v>131</v>
      </c>
    </row>
    <row r="201" spans="1:7" x14ac:dyDescent="0.25">
      <c r="A201" s="9"/>
      <c r="B201" s="1" t="s">
        <v>4</v>
      </c>
      <c r="C201" s="1">
        <f>COUNTIF($D$3:$D201,D201)</f>
        <v>7</v>
      </c>
      <c r="D201" s="1" t="str">
        <f>LOOKUP(9^9,$A$3:$A201)&amp;"-"&amp;B201</f>
        <v>14-A</v>
      </c>
      <c r="E201" s="1" t="str">
        <f t="shared" si="3"/>
        <v>14-A7</v>
      </c>
      <c r="F201" s="1" t="s">
        <v>6</v>
      </c>
      <c r="G201" s="1" t="s">
        <v>132</v>
      </c>
    </row>
    <row r="202" spans="1:7" x14ac:dyDescent="0.25">
      <c r="A202" s="9"/>
      <c r="B202" s="1" t="s">
        <v>4</v>
      </c>
      <c r="C202" s="1">
        <f>COUNTIF($D$3:$D202,D202)</f>
        <v>8</v>
      </c>
      <c r="D202" s="1" t="str">
        <f>LOOKUP(9^9,$A$3:$A202)&amp;"-"&amp;B202</f>
        <v>14-A</v>
      </c>
      <c r="E202" s="1" t="str">
        <f t="shared" si="3"/>
        <v>14-A8</v>
      </c>
      <c r="F202" s="1" t="s">
        <v>6</v>
      </c>
      <c r="G202" s="1" t="s">
        <v>133</v>
      </c>
    </row>
    <row r="203" spans="1:7" x14ac:dyDescent="0.25">
      <c r="A203" s="9"/>
      <c r="B203" s="1" t="s">
        <v>4</v>
      </c>
      <c r="C203" s="1">
        <f>COUNTIF($D$3:$D203,D203)</f>
        <v>9</v>
      </c>
      <c r="D203" s="1" t="str">
        <f>LOOKUP(9^9,$A$3:$A203)&amp;"-"&amp;B203</f>
        <v>14-A</v>
      </c>
      <c r="E203" s="1" t="str">
        <f t="shared" si="3"/>
        <v>14-A9</v>
      </c>
      <c r="F203" s="1" t="s">
        <v>20</v>
      </c>
      <c r="G203" s="1" t="s">
        <v>134</v>
      </c>
    </row>
    <row r="204" spans="1:7" x14ac:dyDescent="0.25">
      <c r="A204" s="9"/>
      <c r="B204" s="1" t="s">
        <v>17</v>
      </c>
      <c r="C204" s="1">
        <f>COUNTIF($D$3:$D204,D204)</f>
        <v>6</v>
      </c>
      <c r="D204" s="1" t="str">
        <f>LOOKUP(9^9,$A$3:$A204)&amp;"-"&amp;B204</f>
        <v>14-B</v>
      </c>
      <c r="E204" s="1" t="str">
        <f t="shared" si="3"/>
        <v>14-B6</v>
      </c>
      <c r="F204" s="1" t="s">
        <v>24</v>
      </c>
      <c r="G204" s="1" t="s">
        <v>135</v>
      </c>
    </row>
    <row r="205" spans="1:7" x14ac:dyDescent="0.25">
      <c r="A205" s="10"/>
      <c r="B205" s="1" t="s">
        <v>17</v>
      </c>
      <c r="C205" s="1">
        <f>COUNTIF($D$3:$D205,D205)</f>
        <v>7</v>
      </c>
      <c r="D205" s="1" t="str">
        <f>LOOKUP(9^9,$A$3:$A205)&amp;"-"&amp;B205</f>
        <v>14-B</v>
      </c>
      <c r="E205" s="1" t="str">
        <f t="shared" si="3"/>
        <v>14-B7</v>
      </c>
      <c r="F205" s="1" t="s">
        <v>6</v>
      </c>
      <c r="G205" s="1" t="s">
        <v>136</v>
      </c>
    </row>
    <row r="206" spans="1:7" x14ac:dyDescent="0.25">
      <c r="A206" s="8">
        <v>15</v>
      </c>
      <c r="B206" s="1" t="s">
        <v>17</v>
      </c>
      <c r="C206" s="1">
        <f>COUNTIF($D$3:$D206,D206)</f>
        <v>1</v>
      </c>
      <c r="D206" s="1" t="str">
        <f>LOOKUP(9^9,$A$3:$A206)&amp;"-"&amp;B206</f>
        <v>15-B</v>
      </c>
      <c r="E206" s="1" t="str">
        <f t="shared" si="3"/>
        <v>15-B1</v>
      </c>
      <c r="F206" s="1" t="s">
        <v>6</v>
      </c>
      <c r="G206" s="1" t="s">
        <v>76</v>
      </c>
    </row>
    <row r="207" spans="1:7" x14ac:dyDescent="0.25">
      <c r="A207" s="9"/>
      <c r="B207" s="1" t="s">
        <v>4</v>
      </c>
      <c r="C207" s="1">
        <f>COUNTIF($D$3:$D207,D207)</f>
        <v>1</v>
      </c>
      <c r="D207" s="1" t="str">
        <f>LOOKUP(9^9,$A$3:$A207)&amp;"-"&amp;B207</f>
        <v>15-A</v>
      </c>
      <c r="E207" s="1" t="str">
        <f t="shared" si="3"/>
        <v>15-A1</v>
      </c>
      <c r="F207" s="1" t="s">
        <v>23</v>
      </c>
      <c r="G207" s="1" t="s">
        <v>77</v>
      </c>
    </row>
    <row r="208" spans="1:7" ht="25.5" x14ac:dyDescent="0.25">
      <c r="A208" s="9"/>
      <c r="B208" s="1" t="s">
        <v>17</v>
      </c>
      <c r="C208" s="1">
        <f>COUNTIF($D$3:$D208,D208)</f>
        <v>2</v>
      </c>
      <c r="D208" s="1" t="str">
        <f>LOOKUP(9^9,$A$3:$A208)&amp;"-"&amp;B208</f>
        <v>15-B</v>
      </c>
      <c r="E208" s="1" t="str">
        <f t="shared" si="3"/>
        <v>15-B2</v>
      </c>
      <c r="F208" s="1" t="s">
        <v>5</v>
      </c>
      <c r="G208" s="1" t="s">
        <v>78</v>
      </c>
    </row>
    <row r="209" spans="1:7" x14ac:dyDescent="0.25">
      <c r="A209" s="9"/>
      <c r="B209" s="1" t="s">
        <v>17</v>
      </c>
      <c r="C209" s="1">
        <f>COUNTIF($D$3:$D209,D209)</f>
        <v>3</v>
      </c>
      <c r="D209" s="1" t="str">
        <f>LOOKUP(9^9,$A$3:$A209)&amp;"-"&amp;B209</f>
        <v>15-B</v>
      </c>
      <c r="E209" s="1" t="str">
        <f t="shared" si="3"/>
        <v>15-B3</v>
      </c>
      <c r="F209" s="1" t="s">
        <v>6</v>
      </c>
      <c r="G209" s="1" t="s">
        <v>79</v>
      </c>
    </row>
    <row r="210" spans="1:7" ht="25.5" x14ac:dyDescent="0.25">
      <c r="A210" s="9"/>
      <c r="B210" s="1" t="s">
        <v>4</v>
      </c>
      <c r="C210" s="1">
        <f>COUNTIF($D$3:$D210,D210)</f>
        <v>2</v>
      </c>
      <c r="D210" s="1" t="str">
        <f>LOOKUP(9^9,$A$3:$A210)&amp;"-"&amp;B210</f>
        <v>15-A</v>
      </c>
      <c r="E210" s="1" t="str">
        <f t="shared" si="3"/>
        <v>15-A2</v>
      </c>
      <c r="F210" s="1" t="s">
        <v>23</v>
      </c>
      <c r="G210" s="1" t="s">
        <v>81</v>
      </c>
    </row>
    <row r="211" spans="1:7" ht="25.5" x14ac:dyDescent="0.25">
      <c r="A211" s="10"/>
      <c r="B211" s="1" t="s">
        <v>17</v>
      </c>
      <c r="C211" s="1">
        <f>COUNTIF($D$3:$D211,D211)</f>
        <v>4</v>
      </c>
      <c r="D211" s="1" t="str">
        <f>LOOKUP(9^9,$A$3:$A211)&amp;"-"&amp;B211</f>
        <v>15-B</v>
      </c>
      <c r="E211" s="1" t="str">
        <f t="shared" si="3"/>
        <v>15-B4</v>
      </c>
      <c r="F211" s="1" t="s">
        <v>5</v>
      </c>
      <c r="G211" s="1" t="s">
        <v>80</v>
      </c>
    </row>
    <row r="212" spans="1:7" ht="25.5" x14ac:dyDescent="0.25">
      <c r="A212" s="8">
        <v>16</v>
      </c>
      <c r="B212" s="1" t="s">
        <v>4</v>
      </c>
      <c r="C212" s="1">
        <f>COUNTIF($D$3:$D212,D212)</f>
        <v>1</v>
      </c>
      <c r="D212" s="1" t="str">
        <f>LOOKUP(9^9,$A$3:$A212)&amp;"-"&amp;B212</f>
        <v>16-A</v>
      </c>
      <c r="E212" s="1" t="str">
        <f t="shared" si="3"/>
        <v>16-A1</v>
      </c>
      <c r="F212" s="1" t="s">
        <v>6</v>
      </c>
      <c r="G212" s="1" t="s">
        <v>255</v>
      </c>
    </row>
    <row r="213" spans="1:7" x14ac:dyDescent="0.25">
      <c r="A213" s="9"/>
      <c r="B213" s="1" t="s">
        <v>4</v>
      </c>
      <c r="C213" s="1">
        <f>COUNTIF($D$3:$D213,D213)</f>
        <v>2</v>
      </c>
      <c r="D213" s="1" t="str">
        <f>LOOKUP(9^9,$A$3:$A213)&amp;"-"&amp;B213</f>
        <v>16-A</v>
      </c>
      <c r="E213" s="1" t="str">
        <f t="shared" si="3"/>
        <v>16-A2</v>
      </c>
      <c r="F213" s="1" t="s">
        <v>6</v>
      </c>
      <c r="G213" s="1" t="s">
        <v>254</v>
      </c>
    </row>
    <row r="214" spans="1:7" x14ac:dyDescent="0.25">
      <c r="A214" s="9"/>
      <c r="B214" s="1" t="s">
        <v>17</v>
      </c>
      <c r="C214" s="1">
        <f>COUNTIF($D$3:$D214,D214)</f>
        <v>1</v>
      </c>
      <c r="D214" s="1" t="str">
        <f>LOOKUP(9^9,$A$3:$A214)&amp;"-"&amp;B214</f>
        <v>16-B</v>
      </c>
      <c r="E214" s="1" t="str">
        <f t="shared" si="3"/>
        <v>16-B1</v>
      </c>
      <c r="F214" s="1" t="s">
        <v>6</v>
      </c>
      <c r="G214" s="1" t="s">
        <v>256</v>
      </c>
    </row>
    <row r="215" spans="1:7" ht="25.5" x14ac:dyDescent="0.25">
      <c r="A215" s="9"/>
      <c r="B215" s="1" t="s">
        <v>4</v>
      </c>
      <c r="C215" s="1">
        <f>COUNTIF($D$3:$D215,D215)</f>
        <v>3</v>
      </c>
      <c r="D215" s="1" t="str">
        <f>LOOKUP(9^9,$A$3:$A215)&amp;"-"&amp;B215</f>
        <v>16-A</v>
      </c>
      <c r="E215" s="1" t="str">
        <f t="shared" si="3"/>
        <v>16-A3</v>
      </c>
      <c r="F215" s="1" t="s">
        <v>6</v>
      </c>
      <c r="G215" s="1" t="s">
        <v>257</v>
      </c>
    </row>
    <row r="216" spans="1:7" x14ac:dyDescent="0.25">
      <c r="A216" s="9"/>
      <c r="B216" s="1" t="s">
        <v>17</v>
      </c>
      <c r="C216" s="1">
        <f>COUNTIF($D$3:$D216,D216)</f>
        <v>2</v>
      </c>
      <c r="D216" s="1" t="str">
        <f>LOOKUP(9^9,$A$3:$A216)&amp;"-"&amp;B216</f>
        <v>16-B</v>
      </c>
      <c r="E216" s="1" t="str">
        <f t="shared" si="3"/>
        <v>16-B2</v>
      </c>
      <c r="F216" s="1" t="s">
        <v>6</v>
      </c>
      <c r="G216" s="1" t="s">
        <v>258</v>
      </c>
    </row>
    <row r="217" spans="1:7" ht="25.5" x14ac:dyDescent="0.25">
      <c r="A217" s="9"/>
      <c r="B217" s="1" t="s">
        <v>17</v>
      </c>
      <c r="C217" s="1">
        <f>COUNTIF($D$3:$D217,D217)</f>
        <v>3</v>
      </c>
      <c r="D217" s="1" t="str">
        <f>LOOKUP(9^9,$A$3:$A217)&amp;"-"&amp;B217</f>
        <v>16-B</v>
      </c>
      <c r="E217" s="1" t="str">
        <f t="shared" si="3"/>
        <v>16-B3</v>
      </c>
      <c r="F217" s="1" t="s">
        <v>6</v>
      </c>
      <c r="G217" s="1" t="s">
        <v>259</v>
      </c>
    </row>
    <row r="218" spans="1:7" x14ac:dyDescent="0.25">
      <c r="A218" s="9"/>
      <c r="B218" s="1" t="s">
        <v>4</v>
      </c>
      <c r="C218" s="1">
        <f>COUNTIF($D$3:$D218,D218)</f>
        <v>4</v>
      </c>
      <c r="D218" s="1" t="str">
        <f>LOOKUP(9^9,$A$3:$A218)&amp;"-"&amp;B218</f>
        <v>16-A</v>
      </c>
      <c r="E218" s="1" t="str">
        <f t="shared" si="3"/>
        <v>16-A4</v>
      </c>
      <c r="F218" s="1" t="s">
        <v>6</v>
      </c>
      <c r="G218" s="1" t="s">
        <v>260</v>
      </c>
    </row>
    <row r="219" spans="1:7" x14ac:dyDescent="0.25">
      <c r="A219" s="9"/>
      <c r="B219" s="1" t="s">
        <v>17</v>
      </c>
      <c r="C219" s="1">
        <f>COUNTIF($D$3:$D219,D219)</f>
        <v>4</v>
      </c>
      <c r="D219" s="1" t="str">
        <f>LOOKUP(9^9,$A$3:$A219)&amp;"-"&amp;B219</f>
        <v>16-B</v>
      </c>
      <c r="E219" s="1" t="str">
        <f t="shared" si="3"/>
        <v>16-B4</v>
      </c>
      <c r="F219" s="1" t="s">
        <v>6</v>
      </c>
      <c r="G219" s="1" t="s">
        <v>261</v>
      </c>
    </row>
    <row r="220" spans="1:7" x14ac:dyDescent="0.25">
      <c r="A220" s="9"/>
      <c r="B220" s="1" t="s">
        <v>17</v>
      </c>
      <c r="C220" s="1">
        <f>COUNTIF($D$3:$D220,D220)</f>
        <v>5</v>
      </c>
      <c r="D220" s="1" t="str">
        <f>LOOKUP(9^9,$A$3:$A220)&amp;"-"&amp;B220</f>
        <v>16-B</v>
      </c>
      <c r="E220" s="1" t="str">
        <f t="shared" si="3"/>
        <v>16-B5</v>
      </c>
      <c r="F220" s="1" t="s">
        <v>6</v>
      </c>
      <c r="G220" s="1" t="s">
        <v>262</v>
      </c>
    </row>
    <row r="221" spans="1:7" x14ac:dyDescent="0.25">
      <c r="A221" s="9"/>
      <c r="B221" s="1" t="s">
        <v>4</v>
      </c>
      <c r="C221" s="1">
        <f>COUNTIF($D$3:$D221,D221)</f>
        <v>5</v>
      </c>
      <c r="D221" s="1" t="str">
        <f>LOOKUP(9^9,$A$3:$A221)&amp;"-"&amp;B221</f>
        <v>16-A</v>
      </c>
      <c r="E221" s="1" t="str">
        <f t="shared" si="3"/>
        <v>16-A5</v>
      </c>
      <c r="F221" s="1" t="s">
        <v>6</v>
      </c>
      <c r="G221" s="1" t="s">
        <v>263</v>
      </c>
    </row>
    <row r="222" spans="1:7" x14ac:dyDescent="0.25">
      <c r="A222" s="9"/>
      <c r="B222" s="1" t="s">
        <v>17</v>
      </c>
      <c r="C222" s="1">
        <f>COUNTIF($D$3:$D222,D222)</f>
        <v>6</v>
      </c>
      <c r="D222" s="1" t="str">
        <f>LOOKUP(9^9,$A$3:$A222)&amp;"-"&amp;B222</f>
        <v>16-B</v>
      </c>
      <c r="E222" s="1" t="str">
        <f t="shared" si="3"/>
        <v>16-B6</v>
      </c>
      <c r="F222" s="1" t="s">
        <v>6</v>
      </c>
      <c r="G222" s="1" t="s">
        <v>264</v>
      </c>
    </row>
    <row r="223" spans="1:7" x14ac:dyDescent="0.25">
      <c r="A223" s="9"/>
      <c r="B223" s="1" t="s">
        <v>17</v>
      </c>
      <c r="C223" s="1">
        <f>COUNTIF($D$3:$D223,D223)</f>
        <v>7</v>
      </c>
      <c r="D223" s="1" t="str">
        <f>LOOKUP(9^9,$A$3:$A223)&amp;"-"&amp;B223</f>
        <v>16-B</v>
      </c>
      <c r="E223" s="1" t="str">
        <f t="shared" si="3"/>
        <v>16-B7</v>
      </c>
      <c r="F223" s="1" t="s">
        <v>6</v>
      </c>
      <c r="G223" s="1" t="s">
        <v>265</v>
      </c>
    </row>
    <row r="224" spans="1:7" x14ac:dyDescent="0.25">
      <c r="A224" s="9"/>
      <c r="B224" s="1" t="s">
        <v>17</v>
      </c>
      <c r="C224" s="1">
        <f>COUNTIF($D$3:$D224,D224)</f>
        <v>8</v>
      </c>
      <c r="D224" s="1" t="str">
        <f>LOOKUP(9^9,$A$3:$A224)&amp;"-"&amp;B224</f>
        <v>16-B</v>
      </c>
      <c r="E224" s="1" t="str">
        <f t="shared" si="3"/>
        <v>16-B8</v>
      </c>
      <c r="F224" s="1" t="s">
        <v>6</v>
      </c>
      <c r="G224" s="1" t="s">
        <v>266</v>
      </c>
    </row>
    <row r="225" spans="1:7" x14ac:dyDescent="0.25">
      <c r="A225" s="9"/>
      <c r="B225" s="1" t="s">
        <v>17</v>
      </c>
      <c r="C225" s="1">
        <f>COUNTIF($D$3:$D225,D225)</f>
        <v>9</v>
      </c>
      <c r="D225" s="1" t="str">
        <f>LOOKUP(9^9,$A$3:$A225)&amp;"-"&amp;B225</f>
        <v>16-B</v>
      </c>
      <c r="E225" s="1" t="str">
        <f t="shared" si="3"/>
        <v>16-B9</v>
      </c>
      <c r="F225" s="1" t="s">
        <v>6</v>
      </c>
      <c r="G225" s="1" t="s">
        <v>267</v>
      </c>
    </row>
    <row r="226" spans="1:7" x14ac:dyDescent="0.25">
      <c r="A226" s="9"/>
      <c r="B226" s="1" t="s">
        <v>17</v>
      </c>
      <c r="C226" s="1">
        <f>COUNTIF($D$3:$D226,D226)</f>
        <v>10</v>
      </c>
      <c r="D226" s="1" t="str">
        <f>LOOKUP(9^9,$A$3:$A226)&amp;"-"&amp;B226</f>
        <v>16-B</v>
      </c>
      <c r="E226" s="1" t="str">
        <f t="shared" si="3"/>
        <v>16-B10</v>
      </c>
      <c r="F226" s="1" t="s">
        <v>6</v>
      </c>
      <c r="G226" s="1" t="s">
        <v>268</v>
      </c>
    </row>
    <row r="227" spans="1:7" x14ac:dyDescent="0.25">
      <c r="A227" s="9"/>
      <c r="B227" s="1" t="s">
        <v>4</v>
      </c>
      <c r="C227" s="1">
        <f>COUNTIF($D$3:$D227,D227)</f>
        <v>6</v>
      </c>
      <c r="D227" s="1" t="str">
        <f>LOOKUP(9^9,$A$3:$A227)&amp;"-"&amp;B227</f>
        <v>16-A</v>
      </c>
      <c r="E227" s="1" t="str">
        <f t="shared" si="3"/>
        <v>16-A6</v>
      </c>
      <c r="F227" s="1" t="s">
        <v>6</v>
      </c>
      <c r="G227" s="1" t="s">
        <v>269</v>
      </c>
    </row>
    <row r="228" spans="1:7" x14ac:dyDescent="0.25">
      <c r="A228" s="9"/>
      <c r="B228" s="1" t="s">
        <v>4</v>
      </c>
      <c r="C228" s="1">
        <f>COUNTIF($D$3:$D228,D228)</f>
        <v>7</v>
      </c>
      <c r="D228" s="1" t="str">
        <f>LOOKUP(9^9,$A$3:$A228)&amp;"-"&amp;B228</f>
        <v>16-A</v>
      </c>
      <c r="E228" s="1" t="str">
        <f t="shared" si="3"/>
        <v>16-A7</v>
      </c>
      <c r="F228" s="1" t="s">
        <v>6</v>
      </c>
      <c r="G228" s="1" t="s">
        <v>270</v>
      </c>
    </row>
    <row r="229" spans="1:7" ht="25.5" x14ac:dyDescent="0.25">
      <c r="A229" s="9"/>
      <c r="B229" s="1" t="s">
        <v>4</v>
      </c>
      <c r="C229" s="1">
        <f>COUNTIF($D$3:$D229,D229)</f>
        <v>8</v>
      </c>
      <c r="D229" s="1" t="str">
        <f>LOOKUP(9^9,$A$3:$A229)&amp;"-"&amp;B229</f>
        <v>16-A</v>
      </c>
      <c r="E229" s="1" t="str">
        <f t="shared" si="3"/>
        <v>16-A8</v>
      </c>
      <c r="F229" s="1" t="s">
        <v>6</v>
      </c>
      <c r="G229" s="1" t="s">
        <v>271</v>
      </c>
    </row>
    <row r="230" spans="1:7" x14ac:dyDescent="0.25">
      <c r="A230" s="9"/>
      <c r="B230" s="1" t="s">
        <v>4</v>
      </c>
      <c r="C230" s="1">
        <f>COUNTIF($D$3:$D230,D230)</f>
        <v>9</v>
      </c>
      <c r="D230" s="1" t="str">
        <f>LOOKUP(9^9,$A$3:$A230)&amp;"-"&amp;B230</f>
        <v>16-A</v>
      </c>
      <c r="E230" s="1" t="str">
        <f t="shared" si="3"/>
        <v>16-A9</v>
      </c>
      <c r="F230" s="1" t="s">
        <v>6</v>
      </c>
      <c r="G230" s="1" t="s">
        <v>272</v>
      </c>
    </row>
    <row r="231" spans="1:7" x14ac:dyDescent="0.25">
      <c r="A231" s="9"/>
      <c r="B231" s="1" t="s">
        <v>4</v>
      </c>
      <c r="C231" s="1">
        <f>COUNTIF($D$3:$D231,D231)</f>
        <v>10</v>
      </c>
      <c r="D231" s="1" t="str">
        <f>LOOKUP(9^9,$A$3:$A231)&amp;"-"&amp;B231</f>
        <v>16-A</v>
      </c>
      <c r="E231" s="1" t="str">
        <f t="shared" si="3"/>
        <v>16-A10</v>
      </c>
      <c r="F231" s="1" t="s">
        <v>6</v>
      </c>
      <c r="G231" s="1" t="s">
        <v>273</v>
      </c>
    </row>
    <row r="232" spans="1:7" x14ac:dyDescent="0.25">
      <c r="A232" s="10"/>
      <c r="B232" s="1" t="s">
        <v>4</v>
      </c>
      <c r="C232" s="1">
        <f>COUNTIF($D$3:$D232,D232)</f>
        <v>11</v>
      </c>
      <c r="D232" s="1" t="str">
        <f>LOOKUP(9^9,$A$3:$A232)&amp;"-"&amp;B232</f>
        <v>16-A</v>
      </c>
      <c r="E232" s="1" t="str">
        <f t="shared" si="3"/>
        <v>16-A11</v>
      </c>
      <c r="F232" s="1" t="s">
        <v>6</v>
      </c>
      <c r="G232" s="1" t="s">
        <v>274</v>
      </c>
    </row>
    <row r="233" spans="1:7" ht="25.5" x14ac:dyDescent="0.25">
      <c r="A233" s="8">
        <v>17</v>
      </c>
      <c r="B233" s="1" t="s">
        <v>4</v>
      </c>
      <c r="C233" s="1">
        <f>COUNTIF($D$3:$D233,D233)</f>
        <v>1</v>
      </c>
      <c r="D233" s="1" t="str">
        <f>LOOKUP(9^9,$A$3:$A233)&amp;"-"&amp;B233</f>
        <v>17-A</v>
      </c>
      <c r="E233" s="1" t="str">
        <f t="shared" si="3"/>
        <v>17-A1</v>
      </c>
      <c r="F233" s="1" t="s">
        <v>6</v>
      </c>
      <c r="G233" s="1" t="s">
        <v>72</v>
      </c>
    </row>
    <row r="234" spans="1:7" ht="25.5" x14ac:dyDescent="0.25">
      <c r="A234" s="9"/>
      <c r="B234" s="1" t="s">
        <v>4</v>
      </c>
      <c r="C234" s="1">
        <f>COUNTIF($D$3:$D234,D234)</f>
        <v>2</v>
      </c>
      <c r="D234" s="1" t="str">
        <f>LOOKUP(9^9,$A$3:$A234)&amp;"-"&amp;B234</f>
        <v>17-A</v>
      </c>
      <c r="E234" s="1" t="str">
        <f t="shared" si="3"/>
        <v>17-A2</v>
      </c>
      <c r="F234" s="1" t="s">
        <v>6</v>
      </c>
      <c r="G234" s="1" t="s">
        <v>116</v>
      </c>
    </row>
    <row r="235" spans="1:7" ht="25.5" x14ac:dyDescent="0.25">
      <c r="A235" s="9"/>
      <c r="B235" s="1" t="s">
        <v>4</v>
      </c>
      <c r="C235" s="1">
        <f>COUNTIF($D$3:$D235,D235)</f>
        <v>3</v>
      </c>
      <c r="D235" s="1" t="str">
        <f>LOOKUP(9^9,$A$3:$A235)&amp;"-"&amp;B235</f>
        <v>17-A</v>
      </c>
      <c r="E235" s="1" t="str">
        <f t="shared" si="3"/>
        <v>17-A3</v>
      </c>
      <c r="F235" s="1" t="s">
        <v>6</v>
      </c>
      <c r="G235" s="1" t="s">
        <v>73</v>
      </c>
    </row>
    <row r="236" spans="1:7" x14ac:dyDescent="0.25">
      <c r="A236" s="9"/>
      <c r="B236" s="1" t="s">
        <v>4</v>
      </c>
      <c r="C236" s="1">
        <f>COUNTIF($D$3:$D236,D236)</f>
        <v>4</v>
      </c>
      <c r="D236" s="1" t="str">
        <f>LOOKUP(9^9,$A$3:$A236)&amp;"-"&amp;B236</f>
        <v>17-A</v>
      </c>
      <c r="E236" s="1" t="str">
        <f t="shared" si="3"/>
        <v>17-A4</v>
      </c>
      <c r="F236" s="1" t="s">
        <v>6</v>
      </c>
      <c r="G236" s="1" t="s">
        <v>74</v>
      </c>
    </row>
    <row r="237" spans="1:7" ht="38.25" x14ac:dyDescent="0.25">
      <c r="A237" s="9"/>
      <c r="B237" s="1" t="s">
        <v>4</v>
      </c>
      <c r="C237" s="1">
        <f>COUNTIF($D$3:$D237,D237)</f>
        <v>5</v>
      </c>
      <c r="D237" s="1" t="str">
        <f>LOOKUP(9^9,$A$3:$A237)&amp;"-"&amp;B237</f>
        <v>17-A</v>
      </c>
      <c r="E237" s="1" t="str">
        <f t="shared" si="3"/>
        <v>17-A5</v>
      </c>
      <c r="F237" s="1" t="s">
        <v>5</v>
      </c>
      <c r="G237" s="1" t="s">
        <v>75</v>
      </c>
    </row>
    <row r="238" spans="1:7" ht="25.5" x14ac:dyDescent="0.25">
      <c r="A238" s="10"/>
      <c r="B238" s="1" t="s">
        <v>17</v>
      </c>
      <c r="C238" s="1">
        <f>COUNTIF($D$3:$D238,D238)</f>
        <v>1</v>
      </c>
      <c r="D238" s="1" t="str">
        <f>LOOKUP(9^9,$A$3:$A238)&amp;"-"&amp;B238</f>
        <v>17-B</v>
      </c>
      <c r="E238" s="1" t="str">
        <f t="shared" si="3"/>
        <v>17-B1</v>
      </c>
      <c r="F238" s="1" t="s">
        <v>21</v>
      </c>
      <c r="G238" s="1" t="s">
        <v>117</v>
      </c>
    </row>
    <row r="239" spans="1:7" x14ac:dyDescent="0.25">
      <c r="A239" s="8">
        <v>18</v>
      </c>
      <c r="B239" s="1" t="s">
        <v>17</v>
      </c>
      <c r="C239" s="1">
        <f>COUNTIF($D$3:$D239,D239)</f>
        <v>1</v>
      </c>
      <c r="D239" s="1" t="str">
        <f>LOOKUP(9^9,$A$3:$A239)&amp;"-"&amp;B239</f>
        <v>18-B</v>
      </c>
      <c r="E239" s="1" t="str">
        <f t="shared" si="3"/>
        <v>18-B1</v>
      </c>
      <c r="F239" s="1" t="s">
        <v>6</v>
      </c>
      <c r="G239" s="1" t="s">
        <v>64</v>
      </c>
    </row>
    <row r="240" spans="1:7" ht="25.5" x14ac:dyDescent="0.25">
      <c r="A240" s="9"/>
      <c r="B240" s="1" t="s">
        <v>4</v>
      </c>
      <c r="C240" s="1">
        <f>COUNTIF($D$3:$D240,D240)</f>
        <v>1</v>
      </c>
      <c r="D240" s="1" t="str">
        <f>LOOKUP(9^9,$A$3:$A240)&amp;"-"&amp;B240</f>
        <v>18-A</v>
      </c>
      <c r="E240" s="1" t="str">
        <f t="shared" si="3"/>
        <v>18-A1</v>
      </c>
      <c r="F240" s="1" t="s">
        <v>6</v>
      </c>
      <c r="G240" s="1" t="s">
        <v>118</v>
      </c>
    </row>
    <row r="241" spans="1:7" x14ac:dyDescent="0.25">
      <c r="A241" s="9"/>
      <c r="B241" s="1" t="s">
        <v>4</v>
      </c>
      <c r="C241" s="1">
        <f>COUNTIF($D$3:$D241,D241)</f>
        <v>2</v>
      </c>
      <c r="D241" s="1" t="str">
        <f>LOOKUP(9^9,$A$3:$A241)&amp;"-"&amp;B241</f>
        <v>18-A</v>
      </c>
      <c r="E241" s="1" t="str">
        <f t="shared" si="3"/>
        <v>18-A2</v>
      </c>
      <c r="F241" s="1" t="s">
        <v>6</v>
      </c>
      <c r="G241" s="1" t="s">
        <v>65</v>
      </c>
    </row>
    <row r="242" spans="1:7" ht="25.5" x14ac:dyDescent="0.25">
      <c r="A242" s="9"/>
      <c r="B242" s="1" t="s">
        <v>17</v>
      </c>
      <c r="C242" s="1">
        <f>COUNTIF($D$3:$D242,D242)</f>
        <v>2</v>
      </c>
      <c r="D242" s="1" t="str">
        <f>LOOKUP(9^9,$A$3:$A242)&amp;"-"&amp;B242</f>
        <v>18-B</v>
      </c>
      <c r="E242" s="1" t="str">
        <f t="shared" si="3"/>
        <v>18-B2</v>
      </c>
      <c r="F242" s="1" t="s">
        <v>6</v>
      </c>
      <c r="G242" s="1" t="s">
        <v>66</v>
      </c>
    </row>
    <row r="243" spans="1:7" ht="25.5" x14ac:dyDescent="0.25">
      <c r="A243" s="9"/>
      <c r="B243" s="1" t="s">
        <v>17</v>
      </c>
      <c r="C243" s="1">
        <f>COUNTIF($D$3:$D243,D243)</f>
        <v>3</v>
      </c>
      <c r="D243" s="1" t="str">
        <f>LOOKUP(9^9,$A$3:$A243)&amp;"-"&amp;B243</f>
        <v>18-B</v>
      </c>
      <c r="E243" s="1" t="str">
        <f t="shared" si="3"/>
        <v>18-B3</v>
      </c>
      <c r="F243" s="1" t="s">
        <v>6</v>
      </c>
      <c r="G243" s="1" t="s">
        <v>67</v>
      </c>
    </row>
    <row r="244" spans="1:7" ht="25.5" x14ac:dyDescent="0.25">
      <c r="A244" s="9"/>
      <c r="B244" s="1" t="s">
        <v>4</v>
      </c>
      <c r="C244" s="1">
        <f>COUNTIF($D$3:$D244,D244)</f>
        <v>3</v>
      </c>
      <c r="D244" s="1" t="str">
        <f>LOOKUP(9^9,$A$3:$A244)&amp;"-"&amp;B244</f>
        <v>18-A</v>
      </c>
      <c r="E244" s="1" t="str">
        <f t="shared" si="3"/>
        <v>18-A3</v>
      </c>
      <c r="F244" s="1" t="s">
        <v>6</v>
      </c>
      <c r="G244" s="1" t="s">
        <v>68</v>
      </c>
    </row>
    <row r="245" spans="1:7" ht="25.5" x14ac:dyDescent="0.25">
      <c r="A245" s="9"/>
      <c r="B245" s="1" t="s">
        <v>17</v>
      </c>
      <c r="C245" s="1">
        <f>COUNTIF($D$3:$D245,D245)</f>
        <v>4</v>
      </c>
      <c r="D245" s="1" t="str">
        <f>LOOKUP(9^9,$A$3:$A245)&amp;"-"&amp;B245</f>
        <v>18-B</v>
      </c>
      <c r="E245" s="1" t="str">
        <f t="shared" si="3"/>
        <v>18-B4</v>
      </c>
      <c r="F245" s="1" t="s">
        <v>5</v>
      </c>
      <c r="G245" s="1" t="s">
        <v>69</v>
      </c>
    </row>
    <row r="246" spans="1:7" ht="25.5" x14ac:dyDescent="0.25">
      <c r="A246" s="9"/>
      <c r="B246" s="1" t="s">
        <v>4</v>
      </c>
      <c r="C246" s="1">
        <f>COUNTIF($D$3:$D246,D246)</f>
        <v>4</v>
      </c>
      <c r="D246" s="1" t="str">
        <f>LOOKUP(9^9,$A$3:$A246)&amp;"-"&amp;B246</f>
        <v>18-A</v>
      </c>
      <c r="E246" s="1" t="str">
        <f t="shared" si="3"/>
        <v>18-A4</v>
      </c>
      <c r="F246" s="1" t="s">
        <v>5</v>
      </c>
      <c r="G246" s="1" t="s">
        <v>70</v>
      </c>
    </row>
    <row r="247" spans="1:7" ht="25.5" x14ac:dyDescent="0.25">
      <c r="A247" s="9"/>
      <c r="B247" s="1" t="s">
        <v>4</v>
      </c>
      <c r="C247" s="1">
        <f>COUNTIF($D$3:$D247,D247)</f>
        <v>5</v>
      </c>
      <c r="D247" s="1" t="str">
        <f>LOOKUP(9^9,$A$3:$A247)&amp;"-"&amp;B247</f>
        <v>18-A</v>
      </c>
      <c r="E247" s="1" t="str">
        <f t="shared" si="3"/>
        <v>18-A5</v>
      </c>
      <c r="F247" s="1" t="s">
        <v>5</v>
      </c>
      <c r="G247" s="1" t="s">
        <v>71</v>
      </c>
    </row>
    <row r="248" spans="1:7" ht="25.5" x14ac:dyDescent="0.25">
      <c r="A248" s="9"/>
      <c r="B248" s="1" t="s">
        <v>17</v>
      </c>
      <c r="C248" s="1">
        <f>COUNTIF($D$3:$D248,D248)</f>
        <v>5</v>
      </c>
      <c r="D248" s="1" t="str">
        <f>LOOKUP(9^9,$A$3:$A248)&amp;"-"&amp;B248</f>
        <v>18-B</v>
      </c>
      <c r="E248" s="1" t="str">
        <f t="shared" si="3"/>
        <v>18-B5</v>
      </c>
      <c r="F248" s="1" t="s">
        <v>5</v>
      </c>
      <c r="G248" s="1" t="s">
        <v>119</v>
      </c>
    </row>
    <row r="249" spans="1:7" x14ac:dyDescent="0.25">
      <c r="A249" s="10"/>
      <c r="B249" s="1" t="s">
        <v>17</v>
      </c>
      <c r="C249" s="1">
        <f>COUNTIF($D$3:$D249,D249)</f>
        <v>6</v>
      </c>
      <c r="D249" s="1" t="str">
        <f>LOOKUP(9^9,$A$3:$A249)&amp;"-"&amp;B249</f>
        <v>18-B</v>
      </c>
      <c r="E249" s="1" t="str">
        <f t="shared" si="3"/>
        <v>18-B6</v>
      </c>
      <c r="F249" s="1" t="s">
        <v>21</v>
      </c>
      <c r="G249" s="1" t="s">
        <v>120</v>
      </c>
    </row>
    <row r="250" spans="1:7" x14ac:dyDescent="0.25">
      <c r="A250" s="8">
        <v>19</v>
      </c>
      <c r="B250" s="1" t="s">
        <v>4</v>
      </c>
      <c r="C250" s="1">
        <f>COUNTIF($D$3:$D250,D250)</f>
        <v>1</v>
      </c>
      <c r="D250" s="1" t="str">
        <f>LOOKUP(9^9,$A$3:$A250)&amp;"-"&amp;B250</f>
        <v>19-A</v>
      </c>
      <c r="E250" s="1" t="str">
        <f t="shared" si="3"/>
        <v>19-A1</v>
      </c>
      <c r="F250" s="1" t="s">
        <v>6</v>
      </c>
      <c r="G250" s="1" t="s">
        <v>99</v>
      </c>
    </row>
    <row r="251" spans="1:7" x14ac:dyDescent="0.25">
      <c r="A251" s="9"/>
      <c r="B251" s="1" t="s">
        <v>4</v>
      </c>
      <c r="C251" s="1">
        <f>COUNTIF($D$3:$D251,D251)</f>
        <v>2</v>
      </c>
      <c r="D251" s="1" t="str">
        <f>LOOKUP(9^9,$A$3:$A251)&amp;"-"&amp;B251</f>
        <v>19-A</v>
      </c>
      <c r="E251" s="1" t="str">
        <f t="shared" si="3"/>
        <v>19-A2</v>
      </c>
      <c r="F251" s="1" t="s">
        <v>6</v>
      </c>
      <c r="G251" s="1" t="s">
        <v>100</v>
      </c>
    </row>
    <row r="252" spans="1:7" x14ac:dyDescent="0.25">
      <c r="A252" s="9"/>
      <c r="B252" s="1" t="s">
        <v>17</v>
      </c>
      <c r="C252" s="1">
        <f>COUNTIF($D$3:$D252,D252)</f>
        <v>1</v>
      </c>
      <c r="D252" s="1" t="str">
        <f>LOOKUP(9^9,$A$3:$A252)&amp;"-"&amp;B252</f>
        <v>19-B</v>
      </c>
      <c r="E252" s="1" t="str">
        <f t="shared" si="3"/>
        <v>19-B1</v>
      </c>
      <c r="F252" s="1" t="s">
        <v>6</v>
      </c>
      <c r="G252" s="1" t="s">
        <v>101</v>
      </c>
    </row>
    <row r="253" spans="1:7" ht="25.5" x14ac:dyDescent="0.25">
      <c r="A253" s="9"/>
      <c r="B253" s="1" t="s">
        <v>17</v>
      </c>
      <c r="C253" s="1">
        <f>COUNTIF($D$3:$D253,D253)</f>
        <v>2</v>
      </c>
      <c r="D253" s="1" t="str">
        <f>LOOKUP(9^9,$A$3:$A253)&amp;"-"&amp;B253</f>
        <v>19-B</v>
      </c>
      <c r="E253" s="1" t="str">
        <f t="shared" si="3"/>
        <v>19-B2</v>
      </c>
      <c r="F253" s="1" t="s">
        <v>6</v>
      </c>
      <c r="G253" s="1" t="s">
        <v>102</v>
      </c>
    </row>
    <row r="254" spans="1:7" x14ac:dyDescent="0.25">
      <c r="A254" s="9"/>
      <c r="B254" s="1" t="s">
        <v>4</v>
      </c>
      <c r="C254" s="1">
        <f>COUNTIF($D$3:$D254,D254)</f>
        <v>3</v>
      </c>
      <c r="D254" s="1" t="str">
        <f>LOOKUP(9^9,$A$3:$A254)&amp;"-"&amp;B254</f>
        <v>19-A</v>
      </c>
      <c r="E254" s="1" t="str">
        <f t="shared" si="3"/>
        <v>19-A3</v>
      </c>
      <c r="F254" s="1" t="s">
        <v>6</v>
      </c>
      <c r="G254" s="1" t="s">
        <v>103</v>
      </c>
    </row>
    <row r="255" spans="1:7" x14ac:dyDescent="0.25">
      <c r="A255" s="9"/>
      <c r="B255" s="1" t="s">
        <v>17</v>
      </c>
      <c r="C255" s="1">
        <f>COUNTIF($D$3:$D255,D255)</f>
        <v>3</v>
      </c>
      <c r="D255" s="1" t="str">
        <f>LOOKUP(9^9,$A$3:$A255)&amp;"-"&amp;B255</f>
        <v>19-B</v>
      </c>
      <c r="E255" s="1" t="str">
        <f t="shared" si="3"/>
        <v>19-B3</v>
      </c>
      <c r="F255" s="1" t="s">
        <v>6</v>
      </c>
      <c r="G255" s="1" t="s">
        <v>104</v>
      </c>
    </row>
    <row r="256" spans="1:7" x14ac:dyDescent="0.25">
      <c r="A256" s="9"/>
      <c r="B256" s="1" t="s">
        <v>17</v>
      </c>
      <c r="C256" s="1">
        <f>COUNTIF($D$3:$D256,D256)</f>
        <v>4</v>
      </c>
      <c r="D256" s="1" t="str">
        <f>LOOKUP(9^9,$A$3:$A256)&amp;"-"&amp;B256</f>
        <v>19-B</v>
      </c>
      <c r="E256" s="1" t="str">
        <f t="shared" si="3"/>
        <v>19-B4</v>
      </c>
      <c r="F256" s="1" t="s">
        <v>6</v>
      </c>
      <c r="G256" s="1" t="s">
        <v>105</v>
      </c>
    </row>
    <row r="257" spans="1:7" x14ac:dyDescent="0.25">
      <c r="A257" s="9"/>
      <c r="B257" s="1" t="s">
        <v>4</v>
      </c>
      <c r="C257" s="1">
        <f>COUNTIF($D$3:$D257,D257)</f>
        <v>4</v>
      </c>
      <c r="D257" s="1" t="str">
        <f>LOOKUP(9^9,$A$3:$A257)&amp;"-"&amp;B257</f>
        <v>19-A</v>
      </c>
      <c r="E257" s="1" t="str">
        <f t="shared" si="3"/>
        <v>19-A4</v>
      </c>
      <c r="F257" s="1" t="s">
        <v>6</v>
      </c>
      <c r="G257" s="1" t="s">
        <v>106</v>
      </c>
    </row>
    <row r="258" spans="1:7" x14ac:dyDescent="0.25">
      <c r="A258" s="9"/>
      <c r="B258" s="1" t="s">
        <v>4</v>
      </c>
      <c r="C258" s="1">
        <f>COUNTIF($D$3:$D258,D258)</f>
        <v>5</v>
      </c>
      <c r="D258" s="1" t="str">
        <f>LOOKUP(9^9,$A$3:$A258)&amp;"-"&amp;B258</f>
        <v>19-A</v>
      </c>
      <c r="E258" s="1" t="str">
        <f t="shared" si="3"/>
        <v>19-A5</v>
      </c>
      <c r="F258" s="1" t="s">
        <v>6</v>
      </c>
      <c r="G258" s="1" t="s">
        <v>107</v>
      </c>
    </row>
    <row r="259" spans="1:7" ht="38.25" x14ac:dyDescent="0.25">
      <c r="A259" s="9"/>
      <c r="B259" s="1" t="s">
        <v>4</v>
      </c>
      <c r="C259" s="1">
        <f>COUNTIF($D$3:$D259,D259)</f>
        <v>6</v>
      </c>
      <c r="D259" s="1" t="str">
        <f>LOOKUP(9^9,$A$3:$A259)&amp;"-"&amp;B259</f>
        <v>19-A</v>
      </c>
      <c r="E259" s="1" t="str">
        <f t="shared" si="3"/>
        <v>19-A6</v>
      </c>
      <c r="F259" s="1" t="s">
        <v>6</v>
      </c>
      <c r="G259" s="1" t="s">
        <v>108</v>
      </c>
    </row>
    <row r="260" spans="1:7" x14ac:dyDescent="0.25">
      <c r="A260" s="9"/>
      <c r="B260" s="1" t="s">
        <v>4</v>
      </c>
      <c r="C260" s="1">
        <f>COUNTIF($D$3:$D260,D260)</f>
        <v>7</v>
      </c>
      <c r="D260" s="1" t="str">
        <f>LOOKUP(9^9,$A$3:$A260)&amp;"-"&amp;B260</f>
        <v>19-A</v>
      </c>
      <c r="E260" s="1" t="str">
        <f t="shared" ref="E260:E262" si="4">D260&amp;C260</f>
        <v>19-A7</v>
      </c>
      <c r="F260" s="1" t="s">
        <v>6</v>
      </c>
      <c r="G260" s="1" t="s">
        <v>109</v>
      </c>
    </row>
    <row r="261" spans="1:7" ht="25.5" x14ac:dyDescent="0.25">
      <c r="A261" s="9"/>
      <c r="B261" s="1" t="s">
        <v>4</v>
      </c>
      <c r="C261" s="1">
        <f>COUNTIF($D$3:$D261,D261)</f>
        <v>8</v>
      </c>
      <c r="D261" s="1" t="str">
        <f>LOOKUP(9^9,$A$3:$A261)&amp;"-"&amp;B261</f>
        <v>19-A</v>
      </c>
      <c r="E261" s="1" t="str">
        <f t="shared" si="4"/>
        <v>19-A8</v>
      </c>
      <c r="F261" s="1" t="s">
        <v>6</v>
      </c>
      <c r="G261" s="1" t="s">
        <v>110</v>
      </c>
    </row>
    <row r="262" spans="1:7" x14ac:dyDescent="0.25">
      <c r="A262" s="10"/>
      <c r="B262" s="1" t="s">
        <v>17</v>
      </c>
      <c r="C262" s="1">
        <f>COUNTIF($D$3:$D262,D262)</f>
        <v>5</v>
      </c>
      <c r="D262" s="1" t="str">
        <f>LOOKUP(9^9,$A$3:$A262)&amp;"-"&amp;B262</f>
        <v>19-B</v>
      </c>
      <c r="E262" s="1" t="str">
        <f t="shared" si="4"/>
        <v>19-B5</v>
      </c>
      <c r="F262" s="1" t="s">
        <v>6</v>
      </c>
      <c r="G262" s="1" t="s">
        <v>111</v>
      </c>
    </row>
  </sheetData>
  <autoFilter ref="A2:G262" xr:uid="{89BBF046-1955-416A-8ECD-1CB5D9475299}"/>
  <mergeCells count="21">
    <mergeCell ref="A233:A238"/>
    <mergeCell ref="A239:A249"/>
    <mergeCell ref="A250:A262"/>
    <mergeCell ref="A1:A2"/>
    <mergeCell ref="A3:A17"/>
    <mergeCell ref="A18:A26"/>
    <mergeCell ref="A27:A49"/>
    <mergeCell ref="A206:A211"/>
    <mergeCell ref="A50:A101"/>
    <mergeCell ref="A102:A116"/>
    <mergeCell ref="A117:A124"/>
    <mergeCell ref="A125:A134"/>
    <mergeCell ref="A135:A137"/>
    <mergeCell ref="A138:A164"/>
    <mergeCell ref="A165:A167"/>
    <mergeCell ref="A168:A175"/>
    <mergeCell ref="A176:A187"/>
    <mergeCell ref="A188:A189"/>
    <mergeCell ref="A190:A205"/>
    <mergeCell ref="B1:G1"/>
    <mergeCell ref="A212:A2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Connaissances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Luniaud</dc:creator>
  <cp:lastModifiedBy>DjiDji</cp:lastModifiedBy>
  <dcterms:created xsi:type="dcterms:W3CDTF">2018-09-19T09:40:19Z</dcterms:created>
  <dcterms:modified xsi:type="dcterms:W3CDTF">2020-11-17T18:38:33Z</dcterms:modified>
</cp:coreProperties>
</file>