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queryTables/queryTable1.xml" ContentType="application/vnd.openxmlformats-officedocument.spreadsheetml.queryTable+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codeName="ThisWorkbook"/>
  <mc:AlternateContent xmlns:mc="http://schemas.openxmlformats.org/markup-compatibility/2006">
    <mc:Choice Requires="x15">
      <x15ac:absPath xmlns:x15ac="http://schemas.microsoft.com/office/spreadsheetml/2010/11/ac" url="D:\Téléchargements\1Fichiers Excel\"/>
    </mc:Choice>
  </mc:AlternateContent>
  <xr:revisionPtr revIDLastSave="0" documentId="13_ncr:1_{26AB9CB5-4697-4F16-A593-53B7ABDA6E36}" xr6:coauthVersionLast="45" xr6:coauthVersionMax="45" xr10:uidLastSave="{00000000-0000-0000-0000-000000000000}"/>
  <bookViews>
    <workbookView xWindow="45" yWindow="90" windowWidth="19155" windowHeight="14565" activeTab="2" xr2:uid="{00000000-000D-0000-FFFF-FFFF00000000}"/>
  </bookViews>
  <sheets>
    <sheet name="Demande initial" sheetId="1" r:id="rId1"/>
    <sheet name="Solution" sheetId="5" r:id="rId2"/>
    <sheet name="Demande new" sheetId="3" r:id="rId3"/>
    <sheet name="Attente" sheetId="2" r:id="rId4"/>
  </sheets>
  <definedNames>
    <definedName name="DonnéesExternes_1" localSheetId="1" hidden="1">Solution!$A$1:$C$12</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 i="5" l="1"/>
  <c r="D3" i="5"/>
  <c r="D4" i="5"/>
  <c r="D5" i="5"/>
  <c r="E5" i="5" s="1"/>
  <c r="D6" i="5"/>
  <c r="D7" i="5"/>
  <c r="D8" i="5"/>
  <c r="D9" i="5"/>
  <c r="E9" i="5" s="1"/>
  <c r="D10" i="5"/>
  <c r="D11" i="5"/>
  <c r="D12" i="5"/>
  <c r="E2" i="5"/>
  <c r="E3" i="5"/>
  <c r="E4" i="5"/>
  <c r="E6" i="5"/>
  <c r="E7" i="5"/>
  <c r="E8" i="5"/>
  <c r="E10" i="5"/>
  <c r="E11" i="5"/>
  <c r="E12" i="5"/>
  <c r="C24" i="3"/>
  <c r="C25" i="3"/>
  <c r="C26" i="3"/>
  <c r="C27" i="3"/>
  <c r="C28" i="3"/>
  <c r="C29" i="3"/>
  <c r="C30" i="3"/>
  <c r="C31" i="3"/>
  <c r="C32" i="3"/>
  <c r="C33" i="3"/>
  <c r="C34" i="3"/>
  <c r="C35" i="3"/>
  <c r="C36" i="3"/>
  <c r="C37" i="3"/>
  <c r="C38" i="3"/>
  <c r="B19" i="3" l="1"/>
  <c r="B14" i="3"/>
  <c r="B10" i="3"/>
  <c r="B7" i="3"/>
  <c r="C12" i="2" l="1"/>
  <c r="B19" i="1"/>
  <c r="B14" i="1"/>
  <c r="B10" i="1"/>
  <c r="B7" i="1"/>
  <c r="B20" i="1" s="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EF25BE3D-890B-4663-8522-9980D6F79A02}" keepAlive="1" name="Requête - Tableau3" description="Connexion à la requête « Tableau3 » dans le classeur." type="5" refreshedVersion="6" background="1" saveData="1">
    <dbPr connection="Provider=Microsoft.Mashup.OleDb.1;Data Source=$Workbook$;Location=Tableau3;Extended Properties=&quot;&quot;" command="SELECT * FROM [Tableau3]"/>
  </connection>
</connections>
</file>

<file path=xl/sharedStrings.xml><?xml version="1.0" encoding="utf-8"?>
<sst xmlns="http://schemas.openxmlformats.org/spreadsheetml/2006/main" count="109" uniqueCount="34">
  <si>
    <t>**Client 1</t>
  </si>
  <si>
    <t>Prestation 1</t>
  </si>
  <si>
    <t>Prestation 2</t>
  </si>
  <si>
    <t>Prestation 3</t>
  </si>
  <si>
    <t>Prestation 4</t>
  </si>
  <si>
    <t>Prestation 5</t>
  </si>
  <si>
    <t>S/total</t>
  </si>
  <si>
    <t>**Client 2</t>
  </si>
  <si>
    <t>Prestation 6</t>
  </si>
  <si>
    <t>**Client 3</t>
  </si>
  <si>
    <t>Prestation 7</t>
  </si>
  <si>
    <t>Prestation 8</t>
  </si>
  <si>
    <t>** Client 4</t>
  </si>
  <si>
    <t>Prestation 9</t>
  </si>
  <si>
    <t>Prestation 10</t>
  </si>
  <si>
    <t>Prestation 11</t>
  </si>
  <si>
    <t>Total general</t>
  </si>
  <si>
    <t>Somme Client 1</t>
  </si>
  <si>
    <t>Somme client 3</t>
  </si>
  <si>
    <t>Somme client 2</t>
  </si>
  <si>
    <t>Somme client 4</t>
  </si>
  <si>
    <t>Client1</t>
  </si>
  <si>
    <t>Client2</t>
  </si>
  <si>
    <t>Client3</t>
  </si>
  <si>
    <t>Client4</t>
  </si>
  <si>
    <t>client1</t>
  </si>
  <si>
    <t>client2</t>
  </si>
  <si>
    <t>client3</t>
  </si>
  <si>
    <t>client4</t>
  </si>
  <si>
    <t>Colonne1</t>
  </si>
  <si>
    <t>Colonne2</t>
  </si>
  <si>
    <t>Colonne3</t>
  </si>
  <si>
    <t>Colonne4</t>
  </si>
  <si>
    <t>Colonne5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</si>
</sst>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 _€_-;\-* #,##0.00\ _€_-;_-* &quot;-&quot;??\ _€_-;_-@_-"/>
  </numFmts>
  <fonts count="4" x14ac:knownFonts="1">
    <font>
      <sz val="11"/>
      <color theme="1"/>
      <name val="Calibri"/>
      <family val="2"/>
      <scheme val="minor"/>
    </font>
    <font>
      <sz val="11"/>
      <color theme="1"/>
      <name val="Calibri"/>
      <family val="2"/>
      <scheme val="minor"/>
    </font>
    <font>
      <b/>
      <sz val="11"/>
      <color theme="0"/>
      <name val="Calibri"/>
      <family val="2"/>
      <scheme val="minor"/>
    </font>
    <font>
      <sz val="8"/>
      <name val="Calibri"/>
      <family val="2"/>
      <scheme val="minor"/>
    </font>
  </fonts>
  <fills count="4">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s>
  <borders count="4">
    <border>
      <left/>
      <right/>
      <top/>
      <bottom/>
      <diagonal/>
    </border>
    <border>
      <left/>
      <right/>
      <top style="thin">
        <color theme="4" tint="0.39997558519241921"/>
      </top>
      <bottom style="thin">
        <color theme="4" tint="0.39997558519241921"/>
      </bottom>
      <diagonal/>
    </border>
    <border>
      <left/>
      <right/>
      <top/>
      <bottom style="thin">
        <color theme="4" tint="0.39997558519241921"/>
      </bottom>
      <diagonal/>
    </border>
    <border>
      <left/>
      <right/>
      <top style="thin">
        <color theme="4" tint="0.39997558519241921"/>
      </top>
      <bottom/>
      <diagonal/>
    </border>
  </borders>
  <cellStyleXfs count="2">
    <xf numFmtId="0" fontId="0" fillId="0" borderId="0"/>
    <xf numFmtId="164" fontId="1" fillId="0" borderId="0" applyFont="0" applyFill="0" applyBorder="0" applyAlignment="0" applyProtection="0"/>
  </cellStyleXfs>
  <cellXfs count="12">
    <xf numFmtId="0" fontId="0" fillId="0" borderId="0" xfId="0"/>
    <xf numFmtId="164" fontId="0" fillId="0" borderId="0" xfId="1" applyFont="1"/>
    <xf numFmtId="0" fontId="0" fillId="0" borderId="1" xfId="0" applyFont="1" applyBorder="1"/>
    <xf numFmtId="0" fontId="0" fillId="0" borderId="0" xfId="0" applyNumberFormat="1"/>
    <xf numFmtId="0" fontId="0" fillId="3" borderId="1" xfId="0" applyFont="1" applyFill="1" applyBorder="1"/>
    <xf numFmtId="164" fontId="0" fillId="3" borderId="1" xfId="1" applyNumberFormat="1" applyFont="1" applyFill="1" applyBorder="1"/>
    <xf numFmtId="164" fontId="0" fillId="0" borderId="1" xfId="1" applyNumberFormat="1" applyFont="1" applyBorder="1"/>
    <xf numFmtId="0" fontId="2" fillId="2" borderId="2" xfId="0" applyFont="1" applyFill="1" applyBorder="1"/>
    <xf numFmtId="164" fontId="2" fillId="2" borderId="2" xfId="1" applyNumberFormat="1" applyFont="1" applyFill="1" applyBorder="1"/>
    <xf numFmtId="0" fontId="0" fillId="3" borderId="3" xfId="0" applyFont="1" applyFill="1" applyBorder="1"/>
    <xf numFmtId="164" fontId="0" fillId="3" borderId="3" xfId="1" applyNumberFormat="1" applyFont="1" applyFill="1" applyBorder="1"/>
    <xf numFmtId="0" fontId="0" fillId="0" borderId="2" xfId="0" applyBorder="1"/>
  </cellXfs>
  <cellStyles count="2">
    <cellStyle name="Milliers" xfId="1" builtinId="3"/>
    <cellStyle name="Normal" xfId="0" builtinId="0"/>
  </cellStyles>
  <dxfs count="9">
    <dxf>
      <numFmt numFmtId="0" formatCode="General"/>
    </dxf>
    <dxf>
      <numFmt numFmtId="0" formatCode="General"/>
    </dxf>
    <dxf>
      <numFmt numFmtId="0" formatCode="General"/>
    </dxf>
    <dxf>
      <font>
        <b val="0"/>
        <i val="0"/>
        <strike val="0"/>
        <condense val="0"/>
        <extend val="0"/>
        <outline val="0"/>
        <shadow val="0"/>
        <u val="none"/>
        <vertAlign val="baseline"/>
        <sz val="11"/>
        <color theme="1"/>
        <name val="Calibri"/>
        <family val="2"/>
        <scheme val="minor"/>
      </font>
      <numFmt numFmtId="164" formatCode="_-* #,##0.00\ _€_-;\-* #,##0.00\ _€_-;_-* &quot;-&quot;??\ _€_-;_-@_-"/>
      <fill>
        <patternFill patternType="solid">
          <fgColor theme="4" tint="0.79998168889431442"/>
          <bgColor theme="4" tint="0.79998168889431442"/>
        </patternFill>
      </fill>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border diagonalUp="0" diagonalDown="0">
        <left/>
        <right/>
        <top style="thin">
          <color theme="4" tint="0.39997558519241921"/>
        </top>
        <bottom style="thin">
          <color theme="4" tint="0.39997558519241921"/>
        </bottom>
        <vertical/>
        <horizontal/>
      </border>
    </dxf>
    <dxf>
      <border outline="0">
        <top style="thin">
          <color theme="4" tint="0.39997558519241921"/>
        </top>
      </border>
    </dxf>
    <dxf>
      <border outline="0">
        <bottom style="thin">
          <color theme="4" tint="0.39997558519241921"/>
        </bottom>
      </border>
    </dxf>
    <dxf>
      <border outline="0">
        <left style="thin">
          <color theme="4" tint="0.39997558519241921"/>
        </left>
        <right style="thin">
          <color theme="4" tint="0.39997558519241921"/>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family val="2"/>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8</xdr:col>
      <xdr:colOff>276225</xdr:colOff>
      <xdr:row>1</xdr:row>
      <xdr:rowOff>19050</xdr:rowOff>
    </xdr:from>
    <xdr:to>
      <xdr:col>13</xdr:col>
      <xdr:colOff>28575</xdr:colOff>
      <xdr:row>20</xdr:row>
      <xdr:rowOff>180975</xdr:rowOff>
    </xdr:to>
    <xdr:sp macro="" textlink="">
      <xdr:nvSpPr>
        <xdr:cNvPr id="2" name="ZoneTexte 1">
          <a:extLst>
            <a:ext uri="{FF2B5EF4-FFF2-40B4-BE49-F238E27FC236}">
              <a16:creationId xmlns:a16="http://schemas.microsoft.com/office/drawing/2014/main" id="{21F6C720-43B2-4702-9107-4A96911C600F}"/>
            </a:ext>
          </a:extLst>
        </xdr:cNvPr>
        <xdr:cNvSpPr txBox="1"/>
      </xdr:nvSpPr>
      <xdr:spPr>
        <a:xfrm>
          <a:off x="8553450" y="209550"/>
          <a:ext cx="3562350" cy="3781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reviens sur une de mes questions que vous avez répondu et qui a été très satisfaisante: client 1</a:t>
          </a:r>
        </a:p>
        <a:p>
          <a:r>
            <a:rPr lang="fr-FR"/>
            <a:t>Toutefois, je voudrais demander, quelle est la formule ou technique (hors macro si possible) à utiliser si le nom du client n'est affiché qu'à la fin de chaque série de prestation? (Cf. dans le fichier onglet "Demande New")</a:t>
          </a:r>
        </a:p>
        <a:p>
          <a:r>
            <a:rPr lang="fr-FR"/>
            <a:t>Pour tout fin utile, j'ai quand même mis un onglet sur le premier cas "Demande initial" ainsi que les mêmes attentes.</a:t>
          </a:r>
        </a:p>
        <a:p>
          <a:r>
            <a:rPr lang="fr-FR"/>
            <a:t>Encore Merci pour la collaboration et désolé de devoir envoyer un message perso car le sujet étant déjà clos et en publier un nouveau risque un peu d'être redondant dans le forum.</a:t>
          </a:r>
        </a:p>
        <a:p>
          <a:endParaRPr lang="fr-FR" sz="1100"/>
        </a:p>
      </xdr:txBody>
    </xdr:sp>
    <xdr:clientData/>
  </xdr:twoCellAnchor>
  <xdr:twoCellAnchor>
    <xdr:from>
      <xdr:col>3</xdr:col>
      <xdr:colOff>38100</xdr:colOff>
      <xdr:row>4</xdr:row>
      <xdr:rowOff>38100</xdr:rowOff>
    </xdr:from>
    <xdr:to>
      <xdr:col>8</xdr:col>
      <xdr:colOff>19050</xdr:colOff>
      <xdr:row>22</xdr:row>
      <xdr:rowOff>57150</xdr:rowOff>
    </xdr:to>
    <xdr:sp macro="" textlink="">
      <xdr:nvSpPr>
        <xdr:cNvPr id="3" name="ZoneTexte 2">
          <a:extLst>
            <a:ext uri="{FF2B5EF4-FFF2-40B4-BE49-F238E27FC236}">
              <a16:creationId xmlns:a16="http://schemas.microsoft.com/office/drawing/2014/main" id="{25D39E3D-10A9-492A-9C2F-45A51BEAA60D}"/>
            </a:ext>
          </a:extLst>
        </xdr:cNvPr>
        <xdr:cNvSpPr txBox="1"/>
      </xdr:nvSpPr>
      <xdr:spPr>
        <a:xfrm>
          <a:off x="3743325" y="800100"/>
          <a:ext cx="3790950" cy="2686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1) filtrer</a:t>
          </a:r>
          <a:r>
            <a:rPr lang="fr-FR" sz="1100" baseline="0"/>
            <a:t> le Tab1 pour eliminer les sommes</a:t>
          </a:r>
        </a:p>
        <a:p>
          <a:r>
            <a:rPr lang="fr-FR" sz="1100" baseline="0"/>
            <a:t>2) rechercher et selectionner cellules visibles seulement</a:t>
          </a:r>
        </a:p>
        <a:p>
          <a:r>
            <a:rPr lang="fr-FR" sz="1100" baseline="0"/>
            <a:t>3) Copier/coller pour avoir le 2 ème tableau</a:t>
          </a:r>
        </a:p>
        <a:p>
          <a:r>
            <a:rPr lang="fr-FR" sz="1100" baseline="0"/>
            <a:t>4) ajouter la 3 ème colonne</a:t>
          </a:r>
        </a:p>
        <a:p>
          <a:r>
            <a:rPr lang="fr-FR" sz="1100" baseline="0"/>
            <a:t>5) données==&gt;A partir d'un tableau ou une plage</a:t>
          </a:r>
        </a:p>
        <a:p>
          <a:endParaRPr lang="fr-FR" sz="1100" baseline="0"/>
        </a:p>
        <a:p>
          <a:r>
            <a:rPr lang="fr-FR" sz="1100" baseline="0"/>
            <a:t>Dans Power query :</a:t>
          </a:r>
        </a:p>
        <a:p>
          <a:r>
            <a:rPr lang="fr-FR" sz="1100" baseline="0"/>
            <a:t>clic droit dans l'intitulé colonne 3 et choisir remplacer les erreur. On remplace par null</a:t>
          </a:r>
        </a:p>
        <a:p>
          <a:r>
            <a:rPr lang="fr-FR" sz="1100" baseline="0"/>
            <a:t>6)reclic droit au meme endroit et choisir 'remplir==&gt; par le haut</a:t>
          </a:r>
        </a:p>
        <a:p>
          <a:r>
            <a:rPr lang="fr-FR" sz="1100" baseline="0"/>
            <a:t>7) on filtre la colonne 2 pour retirer les null</a:t>
          </a:r>
        </a:p>
        <a:p>
          <a:r>
            <a:rPr lang="fr-FR" sz="1100" baseline="0"/>
            <a:t>8) doubleclic en haut a gauche (charger)</a:t>
          </a:r>
        </a:p>
        <a:p>
          <a:r>
            <a:rPr lang="fr-FR" sz="1100" baseline="0"/>
            <a:t>9) on ontient le meme tableau que précédemment</a:t>
          </a:r>
        </a:p>
        <a:p>
          <a:endParaRPr lang="fr-FR" sz="1100"/>
        </a:p>
      </xdr:txBody>
    </xdr:sp>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4CC49877-B081-43D0-9F60-434086D22387}" autoFormatId="16" applyNumberFormats="0" applyBorderFormats="0" applyFontFormats="0" applyPatternFormats="0" applyAlignmentFormats="0" applyWidthHeightFormats="0">
  <queryTableRefresh nextId="6" unboundColumnsRight="2">
    <queryTableFields count="5">
      <queryTableField id="1" name="Colonne1" tableColumnId="1"/>
      <queryTableField id="2" name="Colonne2" tableColumnId="2"/>
      <queryTableField id="3" name="Colonne3" tableColumnId="3"/>
      <queryTableField id="4" dataBound="0" tableColumnId="4"/>
      <queryTableField id="5" dataBound="0" tableColumnId="5"/>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54421B12-D95A-42FF-B7D9-CD6DF05EE3A3}" name="Tableau3_2" displayName="Tableau3_2" ref="A1:E12" tableType="queryTable" totalsRowShown="0">
  <autoFilter ref="A1:E12" xr:uid="{8324B1C4-03C7-41E8-ABF0-8AA42E6DEC61}">
    <filterColumn colId="4">
      <customFilters>
        <customFilter operator="notEqual" val=" "/>
      </customFilters>
    </filterColumn>
  </autoFilter>
  <tableColumns count="5">
    <tableColumn id="1" xr3:uid="{23F2EFAA-14A7-4786-AF80-55E2CEE4B4B2}" uniqueName="1" name="Colonne1" queryTableFieldId="1" dataDxfId="0"/>
    <tableColumn id="2" xr3:uid="{6503CD14-31FD-4A2D-A7F8-F49A15E2378D}" uniqueName="2" name="Colonne2" queryTableFieldId="2"/>
    <tableColumn id="3" xr3:uid="{D3CECC42-C927-4067-8FE3-A63424803235}" uniqueName="3" name="Colonne3" queryTableFieldId="3"/>
    <tableColumn id="4" xr3:uid="{DEA08ADD-58A5-4AD4-8359-D9CE4BC9961D}" uniqueName="4" name="Colonne4" queryTableFieldId="4" dataDxfId="1">
      <calculatedColumnFormula>IF(Tableau3_2[[#This Row],[Colonne3]]&lt;&gt;Tableau3_2[[#This Row],[Colonne1]],Tableau3_2[[#This Row],[Colonne1]],"")</calculatedColumnFormula>
    </tableColumn>
    <tableColumn id="5" xr3:uid="{A07E6E40-945D-4B13-8B25-EF0E467D9560}" uniqueName="5" name="Colonne5" queryTableFieldId="5">
      <calculatedColumnFormula>IF(Tableau3_2[[#This Row],[Colonne4]]&lt;&gt;Tableau3_2[[#This Row],[Colonne2]],Tableau3_2[[#This Row],[Colonne2]],"")</calculatedColumnFormula>
    </tableColumn>
  </tableColumns>
  <tableStyleInfo name="TableStyleMedium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C621A3B-D8AF-4C82-961F-5AAE492A4148}" name="Tableau1" displayName="Tableau1" ref="A1:B20" totalsRowShown="0">
  <autoFilter ref="A1:B20" xr:uid="{53638152-9417-4360-AE9F-B166BD768986}">
    <filterColumn colId="0">
      <filters>
        <filter val="client1"/>
        <filter val="client2"/>
        <filter val="client3"/>
        <filter val="client4"/>
        <filter val="Prestation 1"/>
        <filter val="Prestation 10"/>
        <filter val="Prestation 11"/>
        <filter val="Prestation 2"/>
        <filter val="Prestation 3"/>
        <filter val="Prestation 4"/>
        <filter val="Prestation 5"/>
        <filter val="Prestation 6"/>
        <filter val="Prestation 7"/>
        <filter val="Prestation 8"/>
        <filter val="Prestation 9"/>
      </filters>
    </filterColumn>
  </autoFilter>
  <tableColumns count="2">
    <tableColumn id="1" xr3:uid="{BB3BD601-1322-42D2-8A30-588C0BA0FD2D}" name="Colonne1"/>
    <tableColumn id="2" xr3:uid="{199F5DCC-0C11-4DAC-85FF-2BB21E3FEA7B}" name="Colonne2" dataDxfId="8" dataCellStyle="Milliers"/>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C3007C8E-FC6E-4C64-89A9-32E731E4B950}" name="Tableau3" displayName="Tableau3" ref="A23:C38" totalsRowShown="0" headerRowBorderDxfId="6" tableBorderDxfId="7" totalsRowBorderDxfId="5">
  <autoFilter ref="A23:C38" xr:uid="{7B7988CD-4456-4D5F-BFEB-151D9098A2A5}"/>
  <tableColumns count="3">
    <tableColumn id="1" xr3:uid="{41228307-27F0-4404-996D-4DC6212ADE08}" name="Colonne1" dataDxfId="4"/>
    <tableColumn id="2" xr3:uid="{B2976FFD-946C-494E-B2CF-8445A84D5051}" name="Colonne2" dataDxfId="3" dataCellStyle="Milliers"/>
    <tableColumn id="3" xr3:uid="{5047913A-D1DA-47DF-996A-2CFE0F8A7B26}" name="Colonne3" dataDxfId="2">
      <calculatedColumnFormula>IF(Tableau3[[#This Row],[Colonne2]]&lt;&gt;0,#N/A,Tableau3[[#This Row],[Colonne1]])</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20"/>
  <sheetViews>
    <sheetView workbookViewId="0">
      <selection activeCell="D11" sqref="D11"/>
    </sheetView>
  </sheetViews>
  <sheetFormatPr baseColWidth="10" defaultRowHeight="15" x14ac:dyDescent="0.25"/>
  <cols>
    <col min="2" max="2" width="22.7109375" style="1" customWidth="1"/>
  </cols>
  <sheetData>
    <row r="1" spans="1:2" x14ac:dyDescent="0.25">
      <c r="A1" t="s">
        <v>0</v>
      </c>
    </row>
    <row r="2" spans="1:2" x14ac:dyDescent="0.25">
      <c r="A2" t="s">
        <v>1</v>
      </c>
      <c r="B2" s="1">
        <v>1000</v>
      </c>
    </row>
    <row r="3" spans="1:2" x14ac:dyDescent="0.25">
      <c r="A3" t="s">
        <v>2</v>
      </c>
      <c r="B3" s="1">
        <v>2000</v>
      </c>
    </row>
    <row r="4" spans="1:2" x14ac:dyDescent="0.25">
      <c r="A4" t="s">
        <v>3</v>
      </c>
      <c r="B4" s="1">
        <v>3000</v>
      </c>
    </row>
    <row r="5" spans="1:2" x14ac:dyDescent="0.25">
      <c r="A5" t="s">
        <v>4</v>
      </c>
      <c r="B5" s="1">
        <v>4000</v>
      </c>
    </row>
    <row r="6" spans="1:2" x14ac:dyDescent="0.25">
      <c r="A6" t="s">
        <v>5</v>
      </c>
      <c r="B6" s="1">
        <v>5000</v>
      </c>
    </row>
    <row r="7" spans="1:2" x14ac:dyDescent="0.25">
      <c r="A7" t="s">
        <v>6</v>
      </c>
      <c r="B7" s="1">
        <f>SUBTOTAL(9,B2:B6)</f>
        <v>15000</v>
      </c>
    </row>
    <row r="8" spans="1:2" x14ac:dyDescent="0.25">
      <c r="A8" t="s">
        <v>7</v>
      </c>
    </row>
    <row r="9" spans="1:2" x14ac:dyDescent="0.25">
      <c r="A9" t="s">
        <v>8</v>
      </c>
      <c r="B9" s="1">
        <v>6000</v>
      </c>
    </row>
    <row r="10" spans="1:2" x14ac:dyDescent="0.25">
      <c r="A10" t="s">
        <v>6</v>
      </c>
      <c r="B10" s="1">
        <f>SUBTOTAL(9,B9)</f>
        <v>6000</v>
      </c>
    </row>
    <row r="11" spans="1:2" x14ac:dyDescent="0.25">
      <c r="A11" t="s">
        <v>9</v>
      </c>
    </row>
    <row r="12" spans="1:2" x14ac:dyDescent="0.25">
      <c r="A12" t="s">
        <v>10</v>
      </c>
      <c r="B12" s="1">
        <v>7000</v>
      </c>
    </row>
    <row r="13" spans="1:2" x14ac:dyDescent="0.25">
      <c r="A13" t="s">
        <v>11</v>
      </c>
      <c r="B13" s="1">
        <v>8000</v>
      </c>
    </row>
    <row r="14" spans="1:2" x14ac:dyDescent="0.25">
      <c r="A14" t="s">
        <v>6</v>
      </c>
      <c r="B14" s="1">
        <f>SUBTOTAL(9,B12:B13)</f>
        <v>15000</v>
      </c>
    </row>
    <row r="15" spans="1:2" x14ac:dyDescent="0.25">
      <c r="A15" t="s">
        <v>12</v>
      </c>
    </row>
    <row r="16" spans="1:2" x14ac:dyDescent="0.25">
      <c r="A16" t="s">
        <v>13</v>
      </c>
      <c r="B16" s="1">
        <v>9000</v>
      </c>
    </row>
    <row r="17" spans="1:2" x14ac:dyDescent="0.25">
      <c r="A17" t="s">
        <v>14</v>
      </c>
      <c r="B17" s="1">
        <v>10000</v>
      </c>
    </row>
    <row r="18" spans="1:2" x14ac:dyDescent="0.25">
      <c r="A18" t="s">
        <v>15</v>
      </c>
      <c r="B18" s="1">
        <v>11000</v>
      </c>
    </row>
    <row r="19" spans="1:2" x14ac:dyDescent="0.25">
      <c r="A19" t="s">
        <v>6</v>
      </c>
      <c r="B19" s="1">
        <f>SUBTOTAL(9,B16:B18)</f>
        <v>30000</v>
      </c>
    </row>
    <row r="20" spans="1:2" x14ac:dyDescent="0.25">
      <c r="A20" t="s">
        <v>16</v>
      </c>
      <c r="B20" s="1">
        <f>SUMIF(A:A,"S/total",B:B)</f>
        <v>66000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56BD2A-001A-482B-94A5-DF3DE8B0911C}">
  <dimension ref="A1:E12"/>
  <sheetViews>
    <sheetView workbookViewId="0">
      <selection activeCell="H5" sqref="H5"/>
    </sheetView>
  </sheetViews>
  <sheetFormatPr baseColWidth="10" defaultRowHeight="15" x14ac:dyDescent="0.25"/>
  <cols>
    <col min="1" max="1" width="12.5703125" bestFit="1" customWidth="1"/>
    <col min="2" max="3" width="11.7109375" bestFit="1" customWidth="1"/>
    <col min="4" max="4" width="12.5703125" bestFit="1" customWidth="1"/>
    <col min="5" max="5" width="11.7109375" bestFit="1" customWidth="1"/>
  </cols>
  <sheetData>
    <row r="1" spans="1:5" x14ac:dyDescent="0.25">
      <c r="A1" t="s">
        <v>29</v>
      </c>
      <c r="B1" t="s">
        <v>30</v>
      </c>
      <c r="C1" t="s">
        <v>31</v>
      </c>
      <c r="D1" t="s">
        <v>32</v>
      </c>
      <c r="E1" t="s">
        <v>33</v>
      </c>
    </row>
    <row r="2" spans="1:5" x14ac:dyDescent="0.25">
      <c r="A2" s="3" t="s">
        <v>1</v>
      </c>
      <c r="B2">
        <v>1000</v>
      </c>
      <c r="C2" t="s">
        <v>25</v>
      </c>
      <c r="D2" t="str">
        <f>IF(Tableau3_2[[#This Row],[Colonne3]]&lt;&gt;Tableau3_2[[#This Row],[Colonne1]],Tableau3_2[[#This Row],[Colonne1]],"")</f>
        <v>Prestation 1</v>
      </c>
      <c r="E2">
        <f>IF(Tableau3_2[[#This Row],[Colonne4]]&lt;&gt;Tableau3_2[[#This Row],[Colonne2]],Tableau3_2[[#This Row],[Colonne2]],"")</f>
        <v>1000</v>
      </c>
    </row>
    <row r="3" spans="1:5" x14ac:dyDescent="0.25">
      <c r="A3" s="3" t="s">
        <v>2</v>
      </c>
      <c r="B3">
        <v>2000</v>
      </c>
      <c r="C3" t="s">
        <v>25</v>
      </c>
      <c r="D3" t="str">
        <f>IF(Tableau3_2[[#This Row],[Colonne3]]&lt;&gt;Tableau3_2[[#This Row],[Colonne1]],Tableau3_2[[#This Row],[Colonne1]],"")</f>
        <v>Prestation 2</v>
      </c>
      <c r="E3">
        <f>IF(Tableau3_2[[#This Row],[Colonne4]]&lt;&gt;Tableau3_2[[#This Row],[Colonne2]],Tableau3_2[[#This Row],[Colonne2]],"")</f>
        <v>2000</v>
      </c>
    </row>
    <row r="4" spans="1:5" x14ac:dyDescent="0.25">
      <c r="A4" s="3" t="s">
        <v>3</v>
      </c>
      <c r="B4">
        <v>3000</v>
      </c>
      <c r="C4" t="s">
        <v>25</v>
      </c>
      <c r="D4" t="str">
        <f>IF(Tableau3_2[[#This Row],[Colonne3]]&lt;&gt;Tableau3_2[[#This Row],[Colonne1]],Tableau3_2[[#This Row],[Colonne1]],"")</f>
        <v>Prestation 3</v>
      </c>
      <c r="E4">
        <f>IF(Tableau3_2[[#This Row],[Colonne4]]&lt;&gt;Tableau3_2[[#This Row],[Colonne2]],Tableau3_2[[#This Row],[Colonne2]],"")</f>
        <v>3000</v>
      </c>
    </row>
    <row r="5" spans="1:5" x14ac:dyDescent="0.25">
      <c r="A5" s="3" t="s">
        <v>4</v>
      </c>
      <c r="B5">
        <v>4000</v>
      </c>
      <c r="C5" t="s">
        <v>25</v>
      </c>
      <c r="D5" t="str">
        <f>IF(Tableau3_2[[#This Row],[Colonne3]]&lt;&gt;Tableau3_2[[#This Row],[Colonne1]],Tableau3_2[[#This Row],[Colonne1]],"")</f>
        <v>Prestation 4</v>
      </c>
      <c r="E5">
        <f>IF(Tableau3_2[[#This Row],[Colonne4]]&lt;&gt;Tableau3_2[[#This Row],[Colonne2]],Tableau3_2[[#This Row],[Colonne2]],"")</f>
        <v>4000</v>
      </c>
    </row>
    <row r="6" spans="1:5" x14ac:dyDescent="0.25">
      <c r="A6" s="3" t="s">
        <v>5</v>
      </c>
      <c r="B6">
        <v>5000</v>
      </c>
      <c r="C6" t="s">
        <v>25</v>
      </c>
      <c r="D6" t="str">
        <f>IF(Tableau3_2[[#This Row],[Colonne3]]&lt;&gt;Tableau3_2[[#This Row],[Colonne1]],Tableau3_2[[#This Row],[Colonne1]],"")</f>
        <v>Prestation 5</v>
      </c>
      <c r="E6">
        <f>IF(Tableau3_2[[#This Row],[Colonne4]]&lt;&gt;Tableau3_2[[#This Row],[Colonne2]],Tableau3_2[[#This Row],[Colonne2]],"")</f>
        <v>5000</v>
      </c>
    </row>
    <row r="7" spans="1:5" x14ac:dyDescent="0.25">
      <c r="A7" s="3" t="s">
        <v>8</v>
      </c>
      <c r="B7">
        <v>6000</v>
      </c>
      <c r="C7" t="s">
        <v>26</v>
      </c>
      <c r="D7" t="str">
        <f>IF(Tableau3_2[[#This Row],[Colonne3]]&lt;&gt;Tableau3_2[[#This Row],[Colonne1]],Tableau3_2[[#This Row],[Colonne1]],"")</f>
        <v>Prestation 6</v>
      </c>
      <c r="E7">
        <f>IF(Tableau3_2[[#This Row],[Colonne4]]&lt;&gt;Tableau3_2[[#This Row],[Colonne2]],Tableau3_2[[#This Row],[Colonne2]],"")</f>
        <v>6000</v>
      </c>
    </row>
    <row r="8" spans="1:5" x14ac:dyDescent="0.25">
      <c r="A8" s="3" t="s">
        <v>10</v>
      </c>
      <c r="B8">
        <v>7000</v>
      </c>
      <c r="C8" t="s">
        <v>27</v>
      </c>
      <c r="D8" t="str">
        <f>IF(Tableau3_2[[#This Row],[Colonne3]]&lt;&gt;Tableau3_2[[#This Row],[Colonne1]],Tableau3_2[[#This Row],[Colonne1]],"")</f>
        <v>Prestation 7</v>
      </c>
      <c r="E8">
        <f>IF(Tableau3_2[[#This Row],[Colonne4]]&lt;&gt;Tableau3_2[[#This Row],[Colonne2]],Tableau3_2[[#This Row],[Colonne2]],"")</f>
        <v>7000</v>
      </c>
    </row>
    <row r="9" spans="1:5" x14ac:dyDescent="0.25">
      <c r="A9" s="3" t="s">
        <v>11</v>
      </c>
      <c r="B9">
        <v>8000</v>
      </c>
      <c r="C9" t="s">
        <v>27</v>
      </c>
      <c r="D9" t="str">
        <f>IF(Tableau3_2[[#This Row],[Colonne3]]&lt;&gt;Tableau3_2[[#This Row],[Colonne1]],Tableau3_2[[#This Row],[Colonne1]],"")</f>
        <v>Prestation 8</v>
      </c>
      <c r="E9">
        <f>IF(Tableau3_2[[#This Row],[Colonne4]]&lt;&gt;Tableau3_2[[#This Row],[Colonne2]],Tableau3_2[[#This Row],[Colonne2]],"")</f>
        <v>8000</v>
      </c>
    </row>
    <row r="10" spans="1:5" x14ac:dyDescent="0.25">
      <c r="A10" s="3" t="s">
        <v>13</v>
      </c>
      <c r="B10">
        <v>9000</v>
      </c>
      <c r="C10" t="s">
        <v>28</v>
      </c>
      <c r="D10" t="str">
        <f>IF(Tableau3_2[[#This Row],[Colonne3]]&lt;&gt;Tableau3_2[[#This Row],[Colonne1]],Tableau3_2[[#This Row],[Colonne1]],"")</f>
        <v>Prestation 9</v>
      </c>
      <c r="E10">
        <f>IF(Tableau3_2[[#This Row],[Colonne4]]&lt;&gt;Tableau3_2[[#This Row],[Colonne2]],Tableau3_2[[#This Row],[Colonne2]],"")</f>
        <v>9000</v>
      </c>
    </row>
    <row r="11" spans="1:5" x14ac:dyDescent="0.25">
      <c r="A11" s="3" t="s">
        <v>14</v>
      </c>
      <c r="B11">
        <v>10000</v>
      </c>
      <c r="C11" t="s">
        <v>28</v>
      </c>
      <c r="D11" t="str">
        <f>IF(Tableau3_2[[#This Row],[Colonne3]]&lt;&gt;Tableau3_2[[#This Row],[Colonne1]],Tableau3_2[[#This Row],[Colonne1]],"")</f>
        <v>Prestation 10</v>
      </c>
      <c r="E11">
        <f>IF(Tableau3_2[[#This Row],[Colonne4]]&lt;&gt;Tableau3_2[[#This Row],[Colonne2]],Tableau3_2[[#This Row],[Colonne2]],"")</f>
        <v>10000</v>
      </c>
    </row>
    <row r="12" spans="1:5" x14ac:dyDescent="0.25">
      <c r="A12" s="3" t="s">
        <v>15</v>
      </c>
      <c r="B12">
        <v>11000</v>
      </c>
      <c r="C12" t="s">
        <v>28</v>
      </c>
      <c r="D12" t="str">
        <f>IF(Tableau3_2[[#This Row],[Colonne3]]&lt;&gt;Tableau3_2[[#This Row],[Colonne1]],Tableau3_2[[#This Row],[Colonne1]],"")</f>
        <v>Prestation 11</v>
      </c>
      <c r="E12">
        <f>IF(Tableau3_2[[#This Row],[Colonne4]]&lt;&gt;Tableau3_2[[#This Row],[Colonne2]],Tableau3_2[[#This Row],[Colonne2]],"")</f>
        <v>11000</v>
      </c>
    </row>
  </sheetData>
  <phoneticPr fontId="3" type="noConversion"/>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FFFF00"/>
  </sheetPr>
  <dimension ref="A1:C38"/>
  <sheetViews>
    <sheetView tabSelected="1" topLeftCell="B3" workbookViewId="0">
      <selection activeCell="H30" sqref="H30"/>
    </sheetView>
  </sheetViews>
  <sheetFormatPr baseColWidth="10" defaultRowHeight="15" x14ac:dyDescent="0.25"/>
  <cols>
    <col min="1" max="1" width="27.28515625" customWidth="1"/>
    <col min="2" max="2" width="16.85546875" style="1" customWidth="1"/>
  </cols>
  <sheetData>
    <row r="1" spans="1:2" x14ac:dyDescent="0.25">
      <c r="A1" t="s">
        <v>29</v>
      </c>
      <c r="B1" s="1" t="s">
        <v>30</v>
      </c>
    </row>
    <row r="2" spans="1:2" x14ac:dyDescent="0.25">
      <c r="A2" t="s">
        <v>1</v>
      </c>
      <c r="B2" s="1">
        <v>1000</v>
      </c>
    </row>
    <row r="3" spans="1:2" x14ac:dyDescent="0.25">
      <c r="A3" t="s">
        <v>2</v>
      </c>
      <c r="B3" s="1">
        <v>2000</v>
      </c>
    </row>
    <row r="4" spans="1:2" x14ac:dyDescent="0.25">
      <c r="A4" t="s">
        <v>3</v>
      </c>
      <c r="B4" s="1">
        <v>3000</v>
      </c>
    </row>
    <row r="5" spans="1:2" x14ac:dyDescent="0.25">
      <c r="A5" t="s">
        <v>4</v>
      </c>
      <c r="B5" s="1">
        <v>4000</v>
      </c>
    </row>
    <row r="6" spans="1:2" x14ac:dyDescent="0.25">
      <c r="A6" t="s">
        <v>5</v>
      </c>
      <c r="B6" s="1">
        <v>5000</v>
      </c>
    </row>
    <row r="7" spans="1:2" hidden="1" x14ac:dyDescent="0.25">
      <c r="A7" t="s">
        <v>17</v>
      </c>
      <c r="B7" s="1">
        <f>SUBTOTAL(9,B2:B6)</f>
        <v>15000</v>
      </c>
    </row>
    <row r="8" spans="1:2" x14ac:dyDescent="0.25">
      <c r="A8" t="s">
        <v>25</v>
      </c>
    </row>
    <row r="9" spans="1:2" x14ac:dyDescent="0.25">
      <c r="A9" t="s">
        <v>8</v>
      </c>
      <c r="B9" s="1">
        <v>6000</v>
      </c>
    </row>
    <row r="10" spans="1:2" hidden="1" x14ac:dyDescent="0.25">
      <c r="A10" t="s">
        <v>19</v>
      </c>
      <c r="B10" s="1">
        <f>SUBTOTAL(9,B9)</f>
        <v>6000</v>
      </c>
    </row>
    <row r="11" spans="1:2" x14ac:dyDescent="0.25">
      <c r="A11" t="s">
        <v>26</v>
      </c>
    </row>
    <row r="12" spans="1:2" x14ac:dyDescent="0.25">
      <c r="A12" t="s">
        <v>10</v>
      </c>
      <c r="B12" s="1">
        <v>7000</v>
      </c>
    </row>
    <row r="13" spans="1:2" x14ac:dyDescent="0.25">
      <c r="A13" t="s">
        <v>11</v>
      </c>
      <c r="B13" s="1">
        <v>8000</v>
      </c>
    </row>
    <row r="14" spans="1:2" hidden="1" x14ac:dyDescent="0.25">
      <c r="A14" t="s">
        <v>18</v>
      </c>
      <c r="B14" s="1">
        <f>SUBTOTAL(9,B12:B13)</f>
        <v>15000</v>
      </c>
    </row>
    <row r="15" spans="1:2" x14ac:dyDescent="0.25">
      <c r="A15" t="s">
        <v>27</v>
      </c>
    </row>
    <row r="16" spans="1:2" x14ac:dyDescent="0.25">
      <c r="A16" t="s">
        <v>13</v>
      </c>
      <c r="B16" s="1">
        <v>9000</v>
      </c>
    </row>
    <row r="17" spans="1:3" x14ac:dyDescent="0.25">
      <c r="A17" t="s">
        <v>14</v>
      </c>
      <c r="B17" s="1">
        <v>10000</v>
      </c>
    </row>
    <row r="18" spans="1:3" x14ac:dyDescent="0.25">
      <c r="A18" t="s">
        <v>15</v>
      </c>
      <c r="B18" s="1">
        <v>11000</v>
      </c>
    </row>
    <row r="19" spans="1:3" hidden="1" x14ac:dyDescent="0.25">
      <c r="A19" t="s">
        <v>20</v>
      </c>
      <c r="B19" s="1">
        <f>SUBTOTAL(9,B16:B18)</f>
        <v>30000</v>
      </c>
    </row>
    <row r="20" spans="1:3" x14ac:dyDescent="0.25">
      <c r="A20" t="s">
        <v>28</v>
      </c>
    </row>
    <row r="23" spans="1:3" x14ac:dyDescent="0.25">
      <c r="A23" s="7" t="s">
        <v>29</v>
      </c>
      <c r="B23" s="8" t="s">
        <v>30</v>
      </c>
      <c r="C23" s="11" t="s">
        <v>31</v>
      </c>
    </row>
    <row r="24" spans="1:3" x14ac:dyDescent="0.25">
      <c r="A24" s="4" t="s">
        <v>1</v>
      </c>
      <c r="B24" s="5">
        <v>1000</v>
      </c>
      <c r="C24" t="e">
        <f>IF(Tableau3[[#This Row],[Colonne2]]&lt;&gt;0,#N/A,Tableau3[[#This Row],[Colonne1]])</f>
        <v>#N/A</v>
      </c>
    </row>
    <row r="25" spans="1:3" x14ac:dyDescent="0.25">
      <c r="A25" s="2" t="s">
        <v>2</v>
      </c>
      <c r="B25" s="6">
        <v>2000</v>
      </c>
      <c r="C25" t="e">
        <f>IF(Tableau3[[#This Row],[Colonne2]]&lt;&gt;0,#N/A,Tableau3[[#This Row],[Colonne1]])</f>
        <v>#N/A</v>
      </c>
    </row>
    <row r="26" spans="1:3" x14ac:dyDescent="0.25">
      <c r="A26" s="4" t="s">
        <v>3</v>
      </c>
      <c r="B26" s="5">
        <v>3000</v>
      </c>
      <c r="C26" t="e">
        <f>IF(Tableau3[[#This Row],[Colonne2]]&lt;&gt;0,#N/A,Tableau3[[#This Row],[Colonne1]])</f>
        <v>#N/A</v>
      </c>
    </row>
    <row r="27" spans="1:3" x14ac:dyDescent="0.25">
      <c r="A27" s="2" t="s">
        <v>4</v>
      </c>
      <c r="B27" s="6">
        <v>4000</v>
      </c>
      <c r="C27" t="e">
        <f>IF(Tableau3[[#This Row],[Colonne2]]&lt;&gt;0,#N/A,Tableau3[[#This Row],[Colonne1]])</f>
        <v>#N/A</v>
      </c>
    </row>
    <row r="28" spans="1:3" x14ac:dyDescent="0.25">
      <c r="A28" s="4" t="s">
        <v>5</v>
      </c>
      <c r="B28" s="5">
        <v>5000</v>
      </c>
      <c r="C28" t="e">
        <f>IF(Tableau3[[#This Row],[Colonne2]]&lt;&gt;0,#N/A,Tableau3[[#This Row],[Colonne1]])</f>
        <v>#N/A</v>
      </c>
    </row>
    <row r="29" spans="1:3" x14ac:dyDescent="0.25">
      <c r="A29" s="2" t="s">
        <v>25</v>
      </c>
      <c r="B29" s="6"/>
      <c r="C29" t="str">
        <f>IF(Tableau3[[#This Row],[Colonne2]]&lt;&gt;0,#N/A,Tableau3[[#This Row],[Colonne1]])</f>
        <v>client1</v>
      </c>
    </row>
    <row r="30" spans="1:3" x14ac:dyDescent="0.25">
      <c r="A30" s="4" t="s">
        <v>8</v>
      </c>
      <c r="B30" s="5">
        <v>6000</v>
      </c>
      <c r="C30" t="e">
        <f>IF(Tableau3[[#This Row],[Colonne2]]&lt;&gt;0,#N/A,Tableau3[[#This Row],[Colonne1]])</f>
        <v>#N/A</v>
      </c>
    </row>
    <row r="31" spans="1:3" x14ac:dyDescent="0.25">
      <c r="A31" s="2" t="s">
        <v>26</v>
      </c>
      <c r="B31" s="6"/>
      <c r="C31" t="str">
        <f>IF(Tableau3[[#This Row],[Colonne2]]&lt;&gt;0,#N/A,Tableau3[[#This Row],[Colonne1]])</f>
        <v>client2</v>
      </c>
    </row>
    <row r="32" spans="1:3" x14ac:dyDescent="0.25">
      <c r="A32" s="4" t="s">
        <v>10</v>
      </c>
      <c r="B32" s="5">
        <v>7000</v>
      </c>
      <c r="C32" t="e">
        <f>IF(Tableau3[[#This Row],[Colonne2]]&lt;&gt;0,#N/A,Tableau3[[#This Row],[Colonne1]])</f>
        <v>#N/A</v>
      </c>
    </row>
    <row r="33" spans="1:3" x14ac:dyDescent="0.25">
      <c r="A33" s="2" t="s">
        <v>11</v>
      </c>
      <c r="B33" s="6">
        <v>8000</v>
      </c>
      <c r="C33" t="e">
        <f>IF(Tableau3[[#This Row],[Colonne2]]&lt;&gt;0,#N/A,Tableau3[[#This Row],[Colonne1]])</f>
        <v>#N/A</v>
      </c>
    </row>
    <row r="34" spans="1:3" x14ac:dyDescent="0.25">
      <c r="A34" s="4" t="s">
        <v>27</v>
      </c>
      <c r="B34" s="5"/>
      <c r="C34" t="str">
        <f>IF(Tableau3[[#This Row],[Colonne2]]&lt;&gt;0,#N/A,Tableau3[[#This Row],[Colonne1]])</f>
        <v>client3</v>
      </c>
    </row>
    <row r="35" spans="1:3" x14ac:dyDescent="0.25">
      <c r="A35" s="2" t="s">
        <v>13</v>
      </c>
      <c r="B35" s="6">
        <v>9000</v>
      </c>
      <c r="C35" t="e">
        <f>IF(Tableau3[[#This Row],[Colonne2]]&lt;&gt;0,#N/A,Tableau3[[#This Row],[Colonne1]])</f>
        <v>#N/A</v>
      </c>
    </row>
    <row r="36" spans="1:3" x14ac:dyDescent="0.25">
      <c r="A36" s="4" t="s">
        <v>14</v>
      </c>
      <c r="B36" s="5">
        <v>10000</v>
      </c>
      <c r="C36" t="e">
        <f>IF(Tableau3[[#This Row],[Colonne2]]&lt;&gt;0,#N/A,Tableau3[[#This Row],[Colonne1]])</f>
        <v>#N/A</v>
      </c>
    </row>
    <row r="37" spans="1:3" x14ac:dyDescent="0.25">
      <c r="A37" s="2" t="s">
        <v>15</v>
      </c>
      <c r="B37" s="6">
        <v>11000</v>
      </c>
      <c r="C37" t="e">
        <f>IF(Tableau3[[#This Row],[Colonne2]]&lt;&gt;0,#N/A,Tableau3[[#This Row],[Colonne1]])</f>
        <v>#N/A</v>
      </c>
    </row>
    <row r="38" spans="1:3" x14ac:dyDescent="0.25">
      <c r="A38" s="9" t="s">
        <v>28</v>
      </c>
      <c r="B38" s="10"/>
      <c r="C38" t="str">
        <f>IF(Tableau3[[#This Row],[Colonne2]]&lt;&gt;0,#N/A,Tableau3[[#This Row],[Colonne1]])</f>
        <v>client4</v>
      </c>
    </row>
  </sheetData>
  <phoneticPr fontId="3" type="noConversion"/>
  <pageMargins left="0.7" right="0.7" top="0.75" bottom="0.75" header="0.3" footer="0.3"/>
  <drawing r:id="rId1"/>
  <tableParts count="2">
    <tablePart r:id="rId2"/>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C12"/>
  <sheetViews>
    <sheetView workbookViewId="0">
      <selection activeCell="F13" sqref="F13"/>
    </sheetView>
  </sheetViews>
  <sheetFormatPr baseColWidth="10" defaultRowHeight="15" x14ac:dyDescent="0.25"/>
  <cols>
    <col min="2" max="2" width="11.7109375" bestFit="1" customWidth="1"/>
    <col min="3" max="3" width="11.42578125" style="1" bestFit="1" customWidth="1"/>
  </cols>
  <sheetData>
    <row r="1" spans="1:3" x14ac:dyDescent="0.25">
      <c r="A1" t="s">
        <v>21</v>
      </c>
      <c r="B1" t="s">
        <v>1</v>
      </c>
      <c r="C1" s="1">
        <v>1000</v>
      </c>
    </row>
    <row r="2" spans="1:3" x14ac:dyDescent="0.25">
      <c r="A2" t="s">
        <v>21</v>
      </c>
      <c r="B2" t="s">
        <v>2</v>
      </c>
      <c r="C2" s="1">
        <v>2000</v>
      </c>
    </row>
    <row r="3" spans="1:3" x14ac:dyDescent="0.25">
      <c r="A3" t="s">
        <v>21</v>
      </c>
      <c r="B3" t="s">
        <v>3</v>
      </c>
      <c r="C3" s="1">
        <v>3000</v>
      </c>
    </row>
    <row r="4" spans="1:3" x14ac:dyDescent="0.25">
      <c r="A4" t="s">
        <v>21</v>
      </c>
      <c r="B4" t="s">
        <v>4</v>
      </c>
      <c r="C4" s="1">
        <v>4000</v>
      </c>
    </row>
    <row r="5" spans="1:3" x14ac:dyDescent="0.25">
      <c r="A5" t="s">
        <v>21</v>
      </c>
      <c r="B5" t="s">
        <v>5</v>
      </c>
      <c r="C5" s="1">
        <v>5000</v>
      </c>
    </row>
    <row r="6" spans="1:3" x14ac:dyDescent="0.25">
      <c r="A6" t="s">
        <v>22</v>
      </c>
      <c r="B6" t="s">
        <v>8</v>
      </c>
      <c r="C6" s="1">
        <v>6000</v>
      </c>
    </row>
    <row r="7" spans="1:3" x14ac:dyDescent="0.25">
      <c r="A7" t="s">
        <v>23</v>
      </c>
      <c r="B7" t="s">
        <v>10</v>
      </c>
      <c r="C7" s="1">
        <v>7000</v>
      </c>
    </row>
    <row r="8" spans="1:3" x14ac:dyDescent="0.25">
      <c r="A8" t="s">
        <v>23</v>
      </c>
      <c r="B8" t="s">
        <v>11</v>
      </c>
      <c r="C8" s="1">
        <v>8000</v>
      </c>
    </row>
    <row r="9" spans="1:3" x14ac:dyDescent="0.25">
      <c r="A9" t="s">
        <v>24</v>
      </c>
      <c r="B9" t="s">
        <v>13</v>
      </c>
      <c r="C9" s="1">
        <v>9000</v>
      </c>
    </row>
    <row r="10" spans="1:3" x14ac:dyDescent="0.25">
      <c r="A10" t="s">
        <v>24</v>
      </c>
      <c r="B10" t="s">
        <v>14</v>
      </c>
      <c r="C10" s="1">
        <v>10000</v>
      </c>
    </row>
    <row r="11" spans="1:3" x14ac:dyDescent="0.25">
      <c r="A11" t="s">
        <v>24</v>
      </c>
      <c r="B11" t="s">
        <v>15</v>
      </c>
      <c r="C11" s="1">
        <v>11000</v>
      </c>
    </row>
    <row r="12" spans="1:3" x14ac:dyDescent="0.25">
      <c r="A12" t="s">
        <v>16</v>
      </c>
      <c r="C12" s="1">
        <f>SUM(C1:C11)</f>
        <v>66000</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85D87D21-6B83-4D95-8759-C776D47DF8A7}">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Demande initial</vt:lpstr>
      <vt:lpstr>Solution</vt:lpstr>
      <vt:lpstr>Demande new</vt:lpstr>
      <vt:lpstr>Attente</vt:lpstr>
    </vt:vector>
  </TitlesOfParts>
  <Company>PricewaterhouseCoopers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Manantsoa RAKOTONDRAFARA</dc:creator>
  <cp:lastModifiedBy>DjiDji</cp:lastModifiedBy>
  <dcterms:created xsi:type="dcterms:W3CDTF">2020-09-23T07:28:45Z</dcterms:created>
  <dcterms:modified xsi:type="dcterms:W3CDTF">2020-09-30T16:28:26Z</dcterms:modified>
</cp:coreProperties>
</file>