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D:\Téléchargements\1Fichiers Excel\"/>
    </mc:Choice>
  </mc:AlternateContent>
  <xr:revisionPtr revIDLastSave="0" documentId="13_ncr:1_{A662CBF0-002C-4ED0-AE25-16190EB18CC6}" xr6:coauthVersionLast="45" xr6:coauthVersionMax="45" xr10:uidLastSave="{00000000-0000-0000-0000-000000000000}"/>
  <bookViews>
    <workbookView xWindow="45" yWindow="90" windowWidth="19155" windowHeight="14565" xr2:uid="{00000000-000D-0000-FFFF-FFFF00000000}"/>
  </bookViews>
  <sheets>
    <sheet name="Demande" sheetId="1" r:id="rId1"/>
    <sheet name="Attente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C10" i="1" s="1"/>
  <c r="C12" i="1"/>
  <c r="C13" i="1" s="1"/>
  <c r="C14" i="1" s="1"/>
  <c r="C16" i="1"/>
  <c r="C17" i="1" s="1"/>
  <c r="C18" i="1" s="1"/>
  <c r="C19" i="1" s="1"/>
  <c r="C2" i="1"/>
  <c r="C3" i="1" s="1"/>
  <c r="C4" i="1" s="1"/>
  <c r="C5" i="1" s="1"/>
  <c r="C6" i="1" s="1"/>
  <c r="C7" i="1" s="1"/>
  <c r="D2" i="1"/>
  <c r="E2" i="1" s="1"/>
  <c r="D3" i="1"/>
  <c r="E3" i="1" s="1"/>
  <c r="D4" i="1"/>
  <c r="E4" i="1" s="1"/>
  <c r="D5" i="1"/>
  <c r="E5" i="1" s="1"/>
  <c r="D6" i="1"/>
  <c r="E6" i="1" s="1"/>
  <c r="D9" i="1"/>
  <c r="E9" i="1" s="1"/>
  <c r="D12" i="1"/>
  <c r="E12" i="1" s="1"/>
  <c r="D13" i="1"/>
  <c r="E13" i="1" s="1"/>
  <c r="D16" i="1"/>
  <c r="E16" i="1" s="1"/>
  <c r="D17" i="1"/>
  <c r="E17" i="1" s="1"/>
  <c r="D18" i="1"/>
  <c r="E18" i="1" s="1"/>
  <c r="C12" i="2" l="1"/>
  <c r="B21" i="1"/>
  <c r="B20" i="1"/>
  <c r="C20" i="1" s="1"/>
  <c r="B15" i="1"/>
  <c r="C15" i="1" s="1"/>
  <c r="B11" i="1"/>
  <c r="C11" i="1" s="1"/>
  <c r="B8" i="1"/>
  <c r="C8" i="1" s="1"/>
  <c r="C21" i="1" l="1"/>
  <c r="D15" i="1"/>
  <c r="E15" i="1" s="1"/>
  <c r="D14" i="1"/>
  <c r="E14" i="1" s="1"/>
  <c r="D19" i="1"/>
  <c r="E19" i="1" s="1"/>
  <c r="D20" i="1"/>
  <c r="E20" i="1" s="1"/>
  <c r="D21" i="1"/>
  <c r="E21" i="1" s="1"/>
  <c r="D7" i="1"/>
  <c r="E7" i="1" s="1"/>
  <c r="D8" i="1"/>
  <c r="E8" i="1" s="1"/>
  <c r="D11" i="1"/>
  <c r="E11" i="1" s="1"/>
  <c r="D10" i="1"/>
  <c r="E10" i="1" s="1"/>
</calcChain>
</file>

<file path=xl/sharedStrings.xml><?xml version="1.0" encoding="utf-8"?>
<sst xmlns="http://schemas.openxmlformats.org/spreadsheetml/2006/main" count="48" uniqueCount="22">
  <si>
    <t>**Client 1</t>
  </si>
  <si>
    <t>Prestation 1</t>
  </si>
  <si>
    <t>Prestation 2</t>
  </si>
  <si>
    <t>Prestation 3</t>
  </si>
  <si>
    <t>Prestation 4</t>
  </si>
  <si>
    <t>Prestation 5</t>
  </si>
  <si>
    <t>S/total</t>
  </si>
  <si>
    <t>**Client 2</t>
  </si>
  <si>
    <t>Prestation 6</t>
  </si>
  <si>
    <t>**Client 3</t>
  </si>
  <si>
    <t>Prestation 7</t>
  </si>
  <si>
    <t>Prestation 8</t>
  </si>
  <si>
    <t>** Client 4</t>
  </si>
  <si>
    <t>Prestation 9</t>
  </si>
  <si>
    <t>Prestation 10</t>
  </si>
  <si>
    <t>Prestation 11</t>
  </si>
  <si>
    <t>Total general</t>
  </si>
  <si>
    <t>somme</t>
  </si>
  <si>
    <t>client</t>
  </si>
  <si>
    <t>Colonne2</t>
  </si>
  <si>
    <t>Colonne3</t>
  </si>
  <si>
    <t>Colonne12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</si>
</sst>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">
    <xf numFmtId="0" fontId="0" fillId="0" borderId="0" xfId="0"/>
    <xf numFmtId="164" fontId="0" fillId="0" borderId="0" xfId="1" applyFont="1"/>
    <xf numFmtId="0" fontId="2" fillId="2" borderId="1" xfId="0" applyFont="1" applyFill="1" applyBorder="1"/>
    <xf numFmtId="164" fontId="2" fillId="2" borderId="2" xfId="1" applyNumberFormat="1" applyFont="1" applyFill="1" applyBorder="1"/>
    <xf numFmtId="0" fontId="0" fillId="3" borderId="1" xfId="0" applyFont="1" applyFill="1" applyBorder="1"/>
    <xf numFmtId="164" fontId="0" fillId="3" borderId="2" xfId="1" applyNumberFormat="1" applyFont="1" applyFill="1" applyBorder="1"/>
    <xf numFmtId="0" fontId="0" fillId="0" borderId="1" xfId="0" applyFont="1" applyBorder="1"/>
    <xf numFmtId="164" fontId="0" fillId="0" borderId="2" xfId="1" applyNumberFormat="1" applyFont="1" applyBorder="1"/>
  </cellXfs>
  <cellStyles count="2">
    <cellStyle name="Milliers" xfId="1" builtinId="3"/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_€_-;\-* #,##0.00\ _€_-;_-* &quot;-&quot;??\ _€_-;_-@_-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2</xdr:row>
      <xdr:rowOff>47625</xdr:rowOff>
    </xdr:from>
    <xdr:to>
      <xdr:col>10</xdr:col>
      <xdr:colOff>685800</xdr:colOff>
      <xdr:row>4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BA9CE8-415D-42F1-8149-B3D81BA57FC8}"/>
            </a:ext>
          </a:extLst>
        </xdr:cNvPr>
        <xdr:cNvSpPr txBox="1"/>
      </xdr:nvSpPr>
      <xdr:spPr>
        <a:xfrm>
          <a:off x="4619625" y="238125"/>
          <a:ext cx="3714750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Ajout des 3 colonnes, puis filtration  (client et colonne 2)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E09016E-56C5-402E-9085-26742D3EC346}" name="Tableau2" displayName="Tableau2" ref="A1:E21" totalsRowShown="0" tableBorderDxfId="5">
  <autoFilter ref="A1:E21" xr:uid="{CE4EA880-5014-4E01-BE5C-ACFCFC83F878}">
    <filterColumn colId="0">
      <filters>
        <filter val="** Client 4"/>
        <filter val="**Client 1"/>
        <filter val="**Client 2"/>
        <filter val="**Client 3"/>
        <filter val="Prestation 1"/>
        <filter val="Prestation 10"/>
        <filter val="Prestation 11"/>
        <filter val="Prestation 2"/>
        <filter val="Prestation 3"/>
        <filter val="Prestation 4"/>
        <filter val="Prestation 5"/>
        <filter val="Prestation 6"/>
        <filter val="Prestation 7"/>
        <filter val="Prestation 8"/>
        <filter val="Prestation 9"/>
      </filters>
    </filterColumn>
    <filterColumn colId="3">
      <filters>
        <filter val="10000"/>
        <filter val="11000"/>
        <filter val="15000"/>
        <filter val="2000"/>
        <filter val="3000"/>
        <filter val="30000"/>
        <filter val="4000"/>
        <filter val="5000"/>
        <filter val="6000"/>
        <filter val="8000"/>
      </filters>
    </filterColumn>
  </autoFilter>
  <tableColumns count="5">
    <tableColumn id="1" xr3:uid="{E14C716C-E685-4E7A-BEFF-4BEB49751683}" name="client" dataDxfId="4"/>
    <tableColumn id="2" xr3:uid="{D401337D-5E3D-4BEE-8EC6-8A5A154BF250}" name="somme" dataDxfId="3" dataCellStyle="Milliers"/>
    <tableColumn id="6" xr3:uid="{9BAE0850-25E8-45EF-BAA7-873270861B7C}" name="Colonne12" dataDxfId="0">
      <calculatedColumnFormula>IF(IF(Tableau2[[#This Row],[somme]]=0,Tableau2[[#This Row],[client]],"")="",C1,IF(Tableau2[[#This Row],[somme]]=0,Tableau2[[#This Row],[client]],""))</calculatedColumnFormula>
    </tableColumn>
    <tableColumn id="4" xr3:uid="{CDE69D58-878A-45F9-B3CB-7D16C196B856}" name="Colonne2" dataDxfId="2">
      <calculatedColumnFormula>IF(Tableau2[[#This Row],[somme]]=0,0,B3)</calculatedColumnFormula>
    </tableColumn>
    <tableColumn id="5" xr3:uid="{B9344E62-FEF7-4447-9DFE-2AC38E434108}" name="Colonne3" dataDxfId="1">
      <calculatedColumnFormula>IF(Tableau2[[#This Row],[Colonne2]]=0,"",Tableau2[[#This Row],[client]])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1"/>
  <sheetViews>
    <sheetView tabSelected="1" workbookViewId="0">
      <selection activeCell="G14" sqref="G14"/>
    </sheetView>
  </sheetViews>
  <sheetFormatPr baseColWidth="10" defaultRowHeight="15" x14ac:dyDescent="0.25"/>
  <cols>
    <col min="1" max="1" width="11.85546875" customWidth="1"/>
    <col min="2" max="2" width="11.42578125" style="1" bestFit="1" customWidth="1"/>
  </cols>
  <sheetData>
    <row r="1" spans="1:5" x14ac:dyDescent="0.25">
      <c r="A1" t="s">
        <v>18</v>
      </c>
      <c r="B1" s="1" t="s">
        <v>17</v>
      </c>
      <c r="C1" t="s">
        <v>21</v>
      </c>
      <c r="D1" t="s">
        <v>19</v>
      </c>
      <c r="E1" t="s">
        <v>20</v>
      </c>
    </row>
    <row r="2" spans="1:5" hidden="1" x14ac:dyDescent="0.25">
      <c r="A2" s="2" t="s">
        <v>0</v>
      </c>
      <c r="B2" s="3"/>
      <c r="C2" t="str">
        <f>IF(IF(Tableau2[[#This Row],[somme]]=0,Tableau2[[#This Row],[client]],"")="",C1,IF(Tableau2[[#This Row],[somme]]=0,Tableau2[[#This Row],[client]],""))</f>
        <v>**Client 1</v>
      </c>
      <c r="D2">
        <f>IF(Tableau2[[#This Row],[somme]]=0,0,B3)</f>
        <v>0</v>
      </c>
      <c r="E2" t="str">
        <f>IF(Tableau2[[#This Row],[Colonne2]]=0,"",Tableau2[[#This Row],[client]])</f>
        <v/>
      </c>
    </row>
    <row r="3" spans="1:5" x14ac:dyDescent="0.25">
      <c r="A3" s="4" t="s">
        <v>1</v>
      </c>
      <c r="B3" s="5">
        <v>1000</v>
      </c>
      <c r="C3" t="str">
        <f>IF(IF(Tableau2[[#This Row],[somme]]=0,Tableau2[[#This Row],[client]],"")="",C2,IF(Tableau2[[#This Row],[somme]]=0,Tableau2[[#This Row],[client]],""))</f>
        <v>**Client 1</v>
      </c>
      <c r="D3">
        <f>IF(Tableau2[[#This Row],[somme]]=0,0,B4)</f>
        <v>2000</v>
      </c>
      <c r="E3" t="str">
        <f>IF(Tableau2[[#This Row],[Colonne2]]=0,"",Tableau2[[#This Row],[client]])</f>
        <v>Prestation 1</v>
      </c>
    </row>
    <row r="4" spans="1:5" x14ac:dyDescent="0.25">
      <c r="A4" s="6" t="s">
        <v>2</v>
      </c>
      <c r="B4" s="7">
        <v>2000</v>
      </c>
      <c r="C4" t="str">
        <f>IF(IF(Tableau2[[#This Row],[somme]]=0,Tableau2[[#This Row],[client]],"")="",C3,IF(Tableau2[[#This Row],[somme]]=0,Tableau2[[#This Row],[client]],""))</f>
        <v>**Client 1</v>
      </c>
      <c r="D4">
        <f>IF(Tableau2[[#This Row],[somme]]=0,0,B5)</f>
        <v>3000</v>
      </c>
      <c r="E4" t="str">
        <f>IF(Tableau2[[#This Row],[Colonne2]]=0,"",Tableau2[[#This Row],[client]])</f>
        <v>Prestation 2</v>
      </c>
    </row>
    <row r="5" spans="1:5" x14ac:dyDescent="0.25">
      <c r="A5" s="4" t="s">
        <v>3</v>
      </c>
      <c r="B5" s="5">
        <v>3000</v>
      </c>
      <c r="C5" t="str">
        <f>IF(IF(Tableau2[[#This Row],[somme]]=0,Tableau2[[#This Row],[client]],"")="",C4,IF(Tableau2[[#This Row],[somme]]=0,Tableau2[[#This Row],[client]],""))</f>
        <v>**Client 1</v>
      </c>
      <c r="D5">
        <f>IF(Tableau2[[#This Row],[somme]]=0,0,B6)</f>
        <v>4000</v>
      </c>
      <c r="E5" t="str">
        <f>IF(Tableau2[[#This Row],[Colonne2]]=0,"",Tableau2[[#This Row],[client]])</f>
        <v>Prestation 3</v>
      </c>
    </row>
    <row r="6" spans="1:5" x14ac:dyDescent="0.25">
      <c r="A6" s="6" t="s">
        <v>4</v>
      </c>
      <c r="B6" s="7">
        <v>4000</v>
      </c>
      <c r="C6" t="str">
        <f>IF(IF(Tableau2[[#This Row],[somme]]=0,Tableau2[[#This Row],[client]],"")="",C5,IF(Tableau2[[#This Row],[somme]]=0,Tableau2[[#This Row],[client]],""))</f>
        <v>**Client 1</v>
      </c>
      <c r="D6">
        <f>IF(Tableau2[[#This Row],[somme]]=0,0,B7)</f>
        <v>5000</v>
      </c>
      <c r="E6" t="str">
        <f>IF(Tableau2[[#This Row],[Colonne2]]=0,"",Tableau2[[#This Row],[client]])</f>
        <v>Prestation 4</v>
      </c>
    </row>
    <row r="7" spans="1:5" x14ac:dyDescent="0.25">
      <c r="A7" s="4" t="s">
        <v>5</v>
      </c>
      <c r="B7" s="5">
        <v>5000</v>
      </c>
      <c r="C7" t="str">
        <f>IF(IF(Tableau2[[#This Row],[somme]]=0,Tableau2[[#This Row],[client]],"")="",C6,IF(Tableau2[[#This Row],[somme]]=0,Tableau2[[#This Row],[client]],""))</f>
        <v>**Client 1</v>
      </c>
      <c r="D7">
        <f>IF(Tableau2[[#This Row],[somme]]=0,0,B8)</f>
        <v>15000</v>
      </c>
      <c r="E7" t="str">
        <f>IF(Tableau2[[#This Row],[Colonne2]]=0,"",Tableau2[[#This Row],[client]])</f>
        <v>Prestation 5</v>
      </c>
    </row>
    <row r="8" spans="1:5" hidden="1" x14ac:dyDescent="0.25">
      <c r="A8" s="6" t="s">
        <v>6</v>
      </c>
      <c r="B8" s="7">
        <f>SUBTOTAL(9,B3:B7)</f>
        <v>15000</v>
      </c>
      <c r="C8" t="str">
        <f>IF(IF(Tableau2[[#This Row],[somme]]=0,Tableau2[[#This Row],[client]],"")="",C7,IF(Tableau2[[#This Row],[somme]]=0,Tableau2[[#This Row],[client]],""))</f>
        <v>**Client 1</v>
      </c>
      <c r="D8">
        <f>IF(Tableau2[[#This Row],[somme]]=0,0,B9)</f>
        <v>0</v>
      </c>
      <c r="E8" t="str">
        <f>IF(Tableau2[[#This Row],[Colonne2]]=0,"",Tableau2[[#This Row],[client]])</f>
        <v/>
      </c>
    </row>
    <row r="9" spans="1:5" hidden="1" x14ac:dyDescent="0.25">
      <c r="A9" s="4" t="s">
        <v>7</v>
      </c>
      <c r="B9" s="5"/>
      <c r="C9" t="str">
        <f>IF(IF(Tableau2[[#This Row],[somme]]=0,Tableau2[[#This Row],[client]],"")="",C8,IF(Tableau2[[#This Row],[somme]]=0,Tableau2[[#This Row],[client]],""))</f>
        <v>**Client 2</v>
      </c>
      <c r="D9">
        <f>IF(Tableau2[[#This Row],[somme]]=0,0,B10)</f>
        <v>0</v>
      </c>
      <c r="E9" t="str">
        <f>IF(Tableau2[[#This Row],[Colonne2]]=0,"",Tableau2[[#This Row],[client]])</f>
        <v/>
      </c>
    </row>
    <row r="10" spans="1:5" x14ac:dyDescent="0.25">
      <c r="A10" s="6" t="s">
        <v>8</v>
      </c>
      <c r="B10" s="7">
        <v>6000</v>
      </c>
      <c r="C10" t="str">
        <f>IF(IF(Tableau2[[#This Row],[somme]]=0,Tableau2[[#This Row],[client]],"")="",C9,IF(Tableau2[[#This Row],[somme]]=0,Tableau2[[#This Row],[client]],""))</f>
        <v>**Client 2</v>
      </c>
      <c r="D10">
        <f>IF(Tableau2[[#This Row],[somme]]=0,0,B11)</f>
        <v>6000</v>
      </c>
      <c r="E10" t="str">
        <f>IF(Tableau2[[#This Row],[Colonne2]]=0,"",Tableau2[[#This Row],[client]])</f>
        <v>Prestation 6</v>
      </c>
    </row>
    <row r="11" spans="1:5" hidden="1" x14ac:dyDescent="0.25">
      <c r="A11" s="4" t="s">
        <v>6</v>
      </c>
      <c r="B11" s="5">
        <f>SUBTOTAL(9,B10)</f>
        <v>6000</v>
      </c>
      <c r="C11" t="str">
        <f>IF(IF(Tableau2[[#This Row],[somme]]=0,Tableau2[[#This Row],[client]],"")="",C10,IF(Tableau2[[#This Row],[somme]]=0,Tableau2[[#This Row],[client]],""))</f>
        <v>**Client 2</v>
      </c>
      <c r="D11">
        <f>IF(Tableau2[[#This Row],[somme]]=0,0,B12)</f>
        <v>0</v>
      </c>
      <c r="E11" t="str">
        <f>IF(Tableau2[[#This Row],[Colonne2]]=0,"",Tableau2[[#This Row],[client]])</f>
        <v/>
      </c>
    </row>
    <row r="12" spans="1:5" hidden="1" x14ac:dyDescent="0.25">
      <c r="A12" s="6" t="s">
        <v>9</v>
      </c>
      <c r="B12" s="7"/>
      <c r="C12" t="str">
        <f>IF(IF(Tableau2[[#This Row],[somme]]=0,Tableau2[[#This Row],[client]],"")="",C11,IF(Tableau2[[#This Row],[somme]]=0,Tableau2[[#This Row],[client]],""))</f>
        <v>**Client 3</v>
      </c>
      <c r="D12">
        <f>IF(Tableau2[[#This Row],[somme]]=0,0,B13)</f>
        <v>0</v>
      </c>
      <c r="E12" t="str">
        <f>IF(Tableau2[[#This Row],[Colonne2]]=0,"",Tableau2[[#This Row],[client]])</f>
        <v/>
      </c>
    </row>
    <row r="13" spans="1:5" x14ac:dyDescent="0.25">
      <c r="A13" s="4" t="s">
        <v>10</v>
      </c>
      <c r="B13" s="5">
        <v>7000</v>
      </c>
      <c r="C13" t="str">
        <f>IF(IF(Tableau2[[#This Row],[somme]]=0,Tableau2[[#This Row],[client]],"")="",C12,IF(Tableau2[[#This Row],[somme]]=0,Tableau2[[#This Row],[client]],""))</f>
        <v>**Client 3</v>
      </c>
      <c r="D13">
        <f>IF(Tableau2[[#This Row],[somme]]=0,0,B14)</f>
        <v>8000</v>
      </c>
      <c r="E13" t="str">
        <f>IF(Tableau2[[#This Row],[Colonne2]]=0,"",Tableau2[[#This Row],[client]])</f>
        <v>Prestation 7</v>
      </c>
    </row>
    <row r="14" spans="1:5" x14ac:dyDescent="0.25">
      <c r="A14" s="6" t="s">
        <v>11</v>
      </c>
      <c r="B14" s="7">
        <v>8000</v>
      </c>
      <c r="C14" t="str">
        <f>IF(IF(Tableau2[[#This Row],[somme]]=0,Tableau2[[#This Row],[client]],"")="",C13,IF(Tableau2[[#This Row],[somme]]=0,Tableau2[[#This Row],[client]],""))</f>
        <v>**Client 3</v>
      </c>
      <c r="D14">
        <f>IF(Tableau2[[#This Row],[somme]]=0,0,B15)</f>
        <v>15000</v>
      </c>
      <c r="E14" t="str">
        <f>IF(Tableau2[[#This Row],[Colonne2]]=0,"",Tableau2[[#This Row],[client]])</f>
        <v>Prestation 8</v>
      </c>
    </row>
    <row r="15" spans="1:5" hidden="1" x14ac:dyDescent="0.25">
      <c r="A15" s="4" t="s">
        <v>6</v>
      </c>
      <c r="B15" s="5">
        <f>SUBTOTAL(9,B13:B14)</f>
        <v>15000</v>
      </c>
      <c r="C15" t="str">
        <f>IF(IF(Tableau2[[#This Row],[somme]]=0,Tableau2[[#This Row],[client]],"")="",C14,IF(Tableau2[[#This Row],[somme]]=0,Tableau2[[#This Row],[client]],""))</f>
        <v>**Client 3</v>
      </c>
      <c r="D15">
        <f>IF(Tableau2[[#This Row],[somme]]=0,0,B16)</f>
        <v>0</v>
      </c>
      <c r="E15" t="str">
        <f>IF(Tableau2[[#This Row],[Colonne2]]=0,"",Tableau2[[#This Row],[client]])</f>
        <v/>
      </c>
    </row>
    <row r="16" spans="1:5" hidden="1" x14ac:dyDescent="0.25">
      <c r="A16" s="6" t="s">
        <v>12</v>
      </c>
      <c r="B16" s="7"/>
      <c r="C16" t="str">
        <f>IF(IF(Tableau2[[#This Row],[somme]]=0,Tableau2[[#This Row],[client]],"")="",C15,IF(Tableau2[[#This Row],[somme]]=0,Tableau2[[#This Row],[client]],""))</f>
        <v>** Client 4</v>
      </c>
      <c r="D16">
        <f>IF(Tableau2[[#This Row],[somme]]=0,0,B17)</f>
        <v>0</v>
      </c>
      <c r="E16" t="str">
        <f>IF(Tableau2[[#This Row],[Colonne2]]=0,"",Tableau2[[#This Row],[client]])</f>
        <v/>
      </c>
    </row>
    <row r="17" spans="1:5" x14ac:dyDescent="0.25">
      <c r="A17" s="4" t="s">
        <v>13</v>
      </c>
      <c r="B17" s="5">
        <v>9000</v>
      </c>
      <c r="C17" t="str">
        <f>IF(IF(Tableau2[[#This Row],[somme]]=0,Tableau2[[#This Row],[client]],"")="",C16,IF(Tableau2[[#This Row],[somme]]=0,Tableau2[[#This Row],[client]],""))</f>
        <v>** Client 4</v>
      </c>
      <c r="D17">
        <f>IF(Tableau2[[#This Row],[somme]]=0,0,B18)</f>
        <v>10000</v>
      </c>
      <c r="E17" t="str">
        <f>IF(Tableau2[[#This Row],[Colonne2]]=0,"",Tableau2[[#This Row],[client]])</f>
        <v>Prestation 9</v>
      </c>
    </row>
    <row r="18" spans="1:5" x14ac:dyDescent="0.25">
      <c r="A18" s="6" t="s">
        <v>14</v>
      </c>
      <c r="B18" s="7">
        <v>10000</v>
      </c>
      <c r="C18" t="str">
        <f>IF(IF(Tableau2[[#This Row],[somme]]=0,Tableau2[[#This Row],[client]],"")="",C17,IF(Tableau2[[#This Row],[somme]]=0,Tableau2[[#This Row],[client]],""))</f>
        <v>** Client 4</v>
      </c>
      <c r="D18">
        <f>IF(Tableau2[[#This Row],[somme]]=0,0,B19)</f>
        <v>11000</v>
      </c>
      <c r="E18" t="str">
        <f>IF(Tableau2[[#This Row],[Colonne2]]=0,"",Tableau2[[#This Row],[client]])</f>
        <v>Prestation 10</v>
      </c>
    </row>
    <row r="19" spans="1:5" x14ac:dyDescent="0.25">
      <c r="A19" s="4" t="s">
        <v>15</v>
      </c>
      <c r="B19" s="5">
        <v>11000</v>
      </c>
      <c r="C19" t="str">
        <f>IF(IF(Tableau2[[#This Row],[somme]]=0,Tableau2[[#This Row],[client]],"")="",C18,IF(Tableau2[[#This Row],[somme]]=0,Tableau2[[#This Row],[client]],""))</f>
        <v>** Client 4</v>
      </c>
      <c r="D19">
        <f>IF(Tableau2[[#This Row],[somme]]=0,0,B20)</f>
        <v>30000</v>
      </c>
      <c r="E19" t="str">
        <f>IF(Tableau2[[#This Row],[Colonne2]]=0,"",Tableau2[[#This Row],[client]])</f>
        <v>Prestation 11</v>
      </c>
    </row>
    <row r="20" spans="1:5" hidden="1" x14ac:dyDescent="0.25">
      <c r="A20" s="6" t="s">
        <v>6</v>
      </c>
      <c r="B20" s="7">
        <f>SUBTOTAL(9,B17:B19)</f>
        <v>30000</v>
      </c>
      <c r="C20" t="str">
        <f>IF(IF(Tableau2[[#This Row],[somme]]=0,Tableau2[[#This Row],[client]],"")="",C19,IF(Tableau2[[#This Row],[somme]]=0,Tableau2[[#This Row],[client]],""))</f>
        <v>** Client 4</v>
      </c>
      <c r="D20">
        <f>IF(Tableau2[[#This Row],[somme]]=0,0,B21)</f>
        <v>66000</v>
      </c>
      <c r="E20" t="str">
        <f>IF(Tableau2[[#This Row],[Colonne2]]=0,"",Tableau2[[#This Row],[client]])</f>
        <v>S/total</v>
      </c>
    </row>
    <row r="21" spans="1:5" hidden="1" x14ac:dyDescent="0.25">
      <c r="A21" s="4" t="s">
        <v>16</v>
      </c>
      <c r="B21" s="5">
        <f>SUMIF(A:A,"S/total",B:B)</f>
        <v>66000</v>
      </c>
      <c r="C21" t="str">
        <f>IF(IF(Tableau2[[#This Row],[somme]]=0,Tableau2[[#This Row],[client]],"")="",C20,IF(Tableau2[[#This Row],[somme]]=0,Tableau2[[#This Row],[client]],""))</f>
        <v>** Client 4</v>
      </c>
      <c r="D21">
        <f>IF(Tableau2[[#This Row],[somme]]=0,0,B22)</f>
        <v>0</v>
      </c>
      <c r="E21" t="str">
        <f>IF(Tableau2[[#This Row],[Colonne2]]=0,"",Tableau2[[#This Row],[client]])</f>
        <v/>
      </c>
    </row>
  </sheetData>
  <phoneticPr fontId="3" type="noConversion"/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12"/>
  <sheetViews>
    <sheetView workbookViewId="0">
      <selection activeCell="C14" sqref="C14"/>
    </sheetView>
  </sheetViews>
  <sheetFormatPr baseColWidth="10" defaultRowHeight="15" x14ac:dyDescent="0.25"/>
  <cols>
    <col min="2" max="2" width="11.7109375" bestFit="1" customWidth="1"/>
    <col min="3" max="3" width="11.42578125" style="1" bestFit="1" customWidth="1"/>
  </cols>
  <sheetData>
    <row r="1" spans="1:3" x14ac:dyDescent="0.25">
      <c r="A1" t="s">
        <v>0</v>
      </c>
      <c r="B1" t="s">
        <v>1</v>
      </c>
      <c r="C1" s="1">
        <v>1000</v>
      </c>
    </row>
    <row r="2" spans="1:3" x14ac:dyDescent="0.25">
      <c r="A2" t="s">
        <v>0</v>
      </c>
      <c r="B2" t="s">
        <v>2</v>
      </c>
      <c r="C2" s="1">
        <v>2000</v>
      </c>
    </row>
    <row r="3" spans="1:3" x14ac:dyDescent="0.25">
      <c r="A3" t="s">
        <v>0</v>
      </c>
      <c r="B3" t="s">
        <v>3</v>
      </c>
      <c r="C3" s="1">
        <v>3000</v>
      </c>
    </row>
    <row r="4" spans="1:3" x14ac:dyDescent="0.25">
      <c r="A4" t="s">
        <v>0</v>
      </c>
      <c r="B4" t="s">
        <v>4</v>
      </c>
      <c r="C4" s="1">
        <v>4000</v>
      </c>
    </row>
    <row r="5" spans="1:3" x14ac:dyDescent="0.25">
      <c r="A5" t="s">
        <v>0</v>
      </c>
      <c r="B5" t="s">
        <v>5</v>
      </c>
      <c r="C5" s="1">
        <v>5000</v>
      </c>
    </row>
    <row r="6" spans="1:3" x14ac:dyDescent="0.25">
      <c r="A6" t="s">
        <v>7</v>
      </c>
      <c r="B6" t="s">
        <v>8</v>
      </c>
      <c r="C6" s="1">
        <v>6000</v>
      </c>
    </row>
    <row r="7" spans="1:3" x14ac:dyDescent="0.25">
      <c r="A7" t="s">
        <v>9</v>
      </c>
      <c r="B7" t="s">
        <v>10</v>
      </c>
      <c r="C7" s="1">
        <v>7000</v>
      </c>
    </row>
    <row r="8" spans="1:3" x14ac:dyDescent="0.25">
      <c r="A8" t="s">
        <v>9</v>
      </c>
      <c r="B8" t="s">
        <v>11</v>
      </c>
      <c r="C8" s="1">
        <v>8000</v>
      </c>
    </row>
    <row r="9" spans="1:3" x14ac:dyDescent="0.25">
      <c r="A9" t="s">
        <v>12</v>
      </c>
      <c r="B9" t="s">
        <v>13</v>
      </c>
      <c r="C9" s="1">
        <v>9000</v>
      </c>
    </row>
    <row r="10" spans="1:3" x14ac:dyDescent="0.25">
      <c r="A10" t="s">
        <v>12</v>
      </c>
      <c r="B10" t="s">
        <v>14</v>
      </c>
      <c r="C10" s="1">
        <v>10000</v>
      </c>
    </row>
    <row r="11" spans="1:3" x14ac:dyDescent="0.25">
      <c r="A11" t="s">
        <v>12</v>
      </c>
      <c r="B11" t="s">
        <v>15</v>
      </c>
      <c r="C11" s="1">
        <v>11000</v>
      </c>
    </row>
    <row r="12" spans="1:3" x14ac:dyDescent="0.25">
      <c r="A12" t="s">
        <v>16</v>
      </c>
      <c r="C12" s="1">
        <f>SUM(C1:C11)</f>
        <v>66000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F674418-4699-4936-818B-A3BE9FE1D3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Demande</vt:lpstr>
      <vt:lpstr>Attente</vt:lpstr>
    </vt:vector>
  </TitlesOfParts>
  <Company>PricewaterhouseCoopers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Manantsoa RAKOTONDRAFARA</dc:creator>
  <cp:lastModifiedBy>DjiDji</cp:lastModifiedBy>
  <dcterms:created xsi:type="dcterms:W3CDTF">2020-09-23T07:28:45Z</dcterms:created>
  <dcterms:modified xsi:type="dcterms:W3CDTF">2020-09-23T08:46:15Z</dcterms:modified>
</cp:coreProperties>
</file>