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A1427A46-F339-415E-9C34-A0FD0DED594D}" xr6:coauthVersionLast="45" xr6:coauthVersionMax="45" xr10:uidLastSave="{00000000-0000-0000-0000-000000000000}"/>
  <bookViews>
    <workbookView xWindow="45" yWindow="90" windowWidth="19155" windowHeight="14565" xr2:uid="{00000000-000D-0000-FFFF-FFFF00000000}"/>
  </bookViews>
  <sheets>
    <sheet name="Tableau PQ" sheetId="4" r:id="rId1"/>
    <sheet name="Feuil1" sheetId="1" r:id="rId2"/>
    <sheet name="Feuil2" sheetId="2" r:id="rId3"/>
    <sheet name="Feuil3" sheetId="3" r:id="rId4"/>
  </sheets>
  <definedNames>
    <definedName name="DonnéesExternes_1" localSheetId="0" hidden="1">'Tableau PQ'!$A$1:$G$7</definedName>
    <definedName name="ligne">Feuil1!$A:$A</definedName>
    <definedName name="mois">Feuil2!$C$12</definedName>
    <definedName name="Monflanquin">Feuil1!$B$13</definedName>
    <definedName name="usine">Feuil2!$C$11</definedName>
    <definedName name="Usine_1">Feuil2!$C$4:$D$9</definedName>
    <definedName name="Usine_2">Feuil2!$F$4:$G$9</definedName>
    <definedName name="ville">Feuil1!$1:$1,Feuil1!$6:$6</definedName>
    <definedName name="Ville_1">Feuil1!$B$1:$D$2</definedName>
    <definedName name="ville_1_seule">Feuil1!$B$1:$D$1</definedName>
    <definedName name="Ville_2">Feuil1!$B$6:$D$7</definedName>
    <definedName name="ville_2_seule">Feuil1!$B$6:$D$6</definedName>
    <definedName name="villes">Feuil1!$1:$1,Feuil1!$6:$6</definedName>
  </definedNames>
  <calcPr calcId="191029"/>
</workbook>
</file>

<file path=xl/calcChain.xml><?xml version="1.0" encoding="utf-8"?>
<calcChain xmlns="http://schemas.openxmlformats.org/spreadsheetml/2006/main">
  <c r="D14" i="4" l="1"/>
  <c r="B16" i="1"/>
  <c r="C13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66129E-40CB-44AA-A109-1B7D57C2E6E5}" keepAlive="1" name="Requête - global" description="Connexion à la requête « global » dans le classeur." type="5" refreshedVersion="6" background="1" saveData="1">
    <dbPr connection="Provider=Microsoft.Mashup.OleDb.1;Data Source=$Workbook$;Location=global;Extended Properties=&quot;&quot;" command="SELECT * FROM [global]"/>
  </connection>
  <connection id="2" xr16:uid="{EE0D93FB-179E-4F00-9E9B-DF46368F28C3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E05BE6A3-F11E-4287-8D83-DF85DEAC7BE3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<sst xmlns="http://schemas.openxmlformats.org/spreadsheetml/2006/main" count="54" uniqueCount="29">
  <si>
    <t>valeur cherchée</t>
  </si>
  <si>
    <t>USINE 1</t>
  </si>
  <si>
    <t>janvier</t>
  </si>
  <si>
    <t>février</t>
  </si>
  <si>
    <t>mars</t>
  </si>
  <si>
    <t>avril</t>
  </si>
  <si>
    <t>mai</t>
  </si>
  <si>
    <t>juin</t>
  </si>
  <si>
    <t>USINE 2</t>
  </si>
  <si>
    <t>Num usine</t>
  </si>
  <si>
    <t>mois</t>
  </si>
  <si>
    <t>res</t>
  </si>
  <si>
    <t>Toulouse</t>
  </si>
  <si>
    <t>Bordeaux</t>
  </si>
  <si>
    <t>Paris</t>
  </si>
  <si>
    <t>Marseille</t>
  </si>
  <si>
    <t>Lille</t>
  </si>
  <si>
    <t>Brest</t>
  </si>
  <si>
    <t>h1</t>
  </si>
  <si>
    <t>h2</t>
  </si>
  <si>
    <t>h3</t>
  </si>
  <si>
    <t>horaire</t>
  </si>
  <si>
    <t>Résultat</t>
  </si>
  <si>
    <t>brest</t>
  </si>
  <si>
    <t>h1-1</t>
  </si>
  <si>
    <t>h1-2</t>
  </si>
  <si>
    <t>h1-3</t>
  </si>
  <si>
    <t xml:space="preserve">ville 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</si>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</sst>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C12532F-C93D-40A0-A7A7-EF064930B268}" autoFormatId="16" applyNumberFormats="0" applyBorderFormats="0" applyFontFormats="0" applyPatternFormats="0" applyAlignmentFormats="0" applyWidthHeightFormats="0">
  <queryTableRefresh nextId="8">
    <queryTableFields count="7">
      <queryTableField id="1" name="horaire" tableColumnId="1"/>
      <queryTableField id="2" name="Toulouse" tableColumnId="2"/>
      <queryTableField id="3" name="Bordeaux" tableColumnId="3"/>
      <queryTableField id="4" name="Paris" tableColumnId="4"/>
      <queryTableField id="5" name="Marseille" tableColumnId="5"/>
      <queryTableField id="6" name="Lille" tableColumnId="6"/>
      <queryTableField id="7" name="Brest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D745E4-61A5-492B-9796-08823BE9B499}" name="global" displayName="global" ref="A1:G7" tableType="queryTable" totalsRowShown="0">
  <autoFilter ref="A1:G7" xr:uid="{F691C18E-AC99-4997-97E0-F2B7A516808E}"/>
  <tableColumns count="7">
    <tableColumn id="1" xr3:uid="{A926D21C-4CAB-44FB-B5B0-CAEC94ECABC9}" uniqueName="1" name="horaire" queryTableFieldId="1" dataDxfId="0"/>
    <tableColumn id="2" xr3:uid="{50DFF99D-BFC3-4026-97D0-355A8346A933}" uniqueName="2" name="Toulouse" queryTableFieldId="2"/>
    <tableColumn id="3" xr3:uid="{AE417DC7-C78E-4ECD-B29C-BA5E4FBB125E}" uniqueName="3" name="Bordeaux" queryTableFieldId="3"/>
    <tableColumn id="4" xr3:uid="{B6542D8B-A227-4999-BB07-1D287BAE0668}" uniqueName="4" name="Paris" queryTableFieldId="4"/>
    <tableColumn id="5" xr3:uid="{1A694C8A-7B97-4D29-A7AC-1606FE8A7CD9}" uniqueName="5" name="Marseille" queryTableFieldId="5"/>
    <tableColumn id="6" xr3:uid="{850C5A2C-87BF-43B4-94C9-B224B47E6A51}" uniqueName="6" name="Lille" queryTableFieldId="6"/>
    <tableColumn id="7" xr3:uid="{8B0CEBE3-DFF1-4E92-A149-B49FAB9533CD}" uniqueName="7" name="Brest" queryTableField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7C0EE6-085C-4847-97A5-5AC5C99E2A18}" name="Tableau1" displayName="Tableau1" ref="A1:D4" totalsRowShown="0">
  <autoFilter ref="A1:D4" xr:uid="{66F54C2F-73EB-4F87-82ED-1AED9F8AB340}"/>
  <tableColumns count="4">
    <tableColumn id="1" xr3:uid="{80575965-21E3-4E4E-AB4F-E568D4214500}" name="horaire"/>
    <tableColumn id="2" xr3:uid="{AA1B16F2-6179-48BE-A7EA-68D3CA5689D5}" name="Toulouse"/>
    <tableColumn id="3" xr3:uid="{A34256B9-9F74-436C-B176-8A51DDE06534}" name="Bordeaux"/>
    <tableColumn id="4" xr3:uid="{61CFD741-3783-4C6A-BA67-0F6E88A9325B}" name="Par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E2C2AA-5266-4E0D-A3FF-B7F7EFE96833}" name="Tableau2" displayName="Tableau2" ref="A6:D9" totalsRowShown="0">
  <autoFilter ref="A6:D9" xr:uid="{3C8B013B-A8CD-4172-A0A3-93873CAA02F4}"/>
  <tableColumns count="4">
    <tableColumn id="1" xr3:uid="{FF4EBEE9-9C4D-4AD6-9953-4BE1DA830811}" name="horaire"/>
    <tableColumn id="2" xr3:uid="{D2555B14-8460-4937-9E6B-E77B6B4B171F}" name="Marseille"/>
    <tableColumn id="3" xr3:uid="{38C5B8A2-1DEF-403E-B7AF-1D493608FBCF}" name="Lille"/>
    <tableColumn id="4" xr3:uid="{9FEDECEF-9D29-4535-A612-DAD5CDA123D9}" name="Bres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FDC01-A41E-4743-91B8-C075B2301829}">
  <dimension ref="A1:G15"/>
  <sheetViews>
    <sheetView tabSelected="1" workbookViewId="0">
      <selection activeCell="K20" sqref="K20"/>
    </sheetView>
  </sheetViews>
  <sheetFormatPr baseColWidth="10" defaultRowHeight="15" x14ac:dyDescent="0.25"/>
  <cols>
    <col min="1" max="1" width="9.7109375" bestFit="1" customWidth="1"/>
    <col min="3" max="3" width="11.7109375" bestFit="1" customWidth="1"/>
    <col min="4" max="4" width="7.5703125" bestFit="1" customWidth="1"/>
    <col min="5" max="5" width="11.7109375" bestFit="1" customWidth="1"/>
    <col min="6" max="6" width="7" bestFit="1" customWidth="1"/>
    <col min="7" max="7" width="7.85546875" bestFit="1" customWidth="1"/>
  </cols>
  <sheetData>
    <row r="1" spans="1:7" x14ac:dyDescent="0.25">
      <c r="A1" t="s">
        <v>21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</row>
    <row r="2" spans="1:7" x14ac:dyDescent="0.25">
      <c r="A2" s="2" t="s">
        <v>18</v>
      </c>
      <c r="B2">
        <v>7</v>
      </c>
      <c r="C2">
        <v>8</v>
      </c>
      <c r="D2">
        <v>9</v>
      </c>
    </row>
    <row r="3" spans="1:7" x14ac:dyDescent="0.25">
      <c r="A3" s="2" t="s">
        <v>19</v>
      </c>
      <c r="B3">
        <v>10</v>
      </c>
      <c r="C3">
        <v>11</v>
      </c>
      <c r="D3">
        <v>12</v>
      </c>
    </row>
    <row r="4" spans="1:7" x14ac:dyDescent="0.25">
      <c r="A4" s="2" t="s">
        <v>20</v>
      </c>
      <c r="B4">
        <v>13</v>
      </c>
      <c r="C4">
        <v>14</v>
      </c>
      <c r="D4">
        <v>15</v>
      </c>
    </row>
    <row r="5" spans="1:7" x14ac:dyDescent="0.25">
      <c r="A5" s="2" t="s">
        <v>24</v>
      </c>
      <c r="E5">
        <v>4</v>
      </c>
      <c r="F5">
        <v>5</v>
      </c>
      <c r="G5">
        <v>3</v>
      </c>
    </row>
    <row r="6" spans="1:7" x14ac:dyDescent="0.25">
      <c r="A6" s="2" t="s">
        <v>25</v>
      </c>
      <c r="E6">
        <v>16</v>
      </c>
      <c r="F6">
        <v>17</v>
      </c>
      <c r="G6">
        <v>18</v>
      </c>
    </row>
    <row r="7" spans="1:7" x14ac:dyDescent="0.25">
      <c r="A7" s="2" t="s">
        <v>26</v>
      </c>
      <c r="E7">
        <v>19</v>
      </c>
      <c r="F7">
        <v>20</v>
      </c>
      <c r="G7">
        <v>21</v>
      </c>
    </row>
    <row r="12" spans="1:7" x14ac:dyDescent="0.25">
      <c r="A12" t="s">
        <v>21</v>
      </c>
    </row>
    <row r="13" spans="1:7" x14ac:dyDescent="0.25">
      <c r="A13" t="s">
        <v>24</v>
      </c>
    </row>
    <row r="14" spans="1:7" x14ac:dyDescent="0.25">
      <c r="A14" t="s">
        <v>27</v>
      </c>
      <c r="C14" t="s">
        <v>28</v>
      </c>
      <c r="D14" s="3">
        <f>SUMPRODUCT((global[horaire]=$A$13)*(global[[#Headers],[Toulouse]:[Brest]]=$A$15)*(global[[Toulouse]:[Brest]]))</f>
        <v>4</v>
      </c>
    </row>
    <row r="15" spans="1:7" x14ac:dyDescent="0.25">
      <c r="A15" t="s">
        <v>15</v>
      </c>
    </row>
  </sheetData>
  <phoneticPr fontId="1" type="noConversion"/>
  <dataValidations count="2">
    <dataValidation type="list" allowBlank="1" showInputMessage="1" showErrorMessage="1" sqref="A13" xr:uid="{6100404C-5F8F-445C-8A1C-54DC86D0C6A6}">
      <formula1>$A$2:$A$7</formula1>
    </dataValidation>
    <dataValidation type="list" allowBlank="1" showInputMessage="1" showErrorMessage="1" sqref="A15" xr:uid="{3B325652-EDDF-4CD3-AB5F-2651E0BF53C8}">
      <formula1>$B$1:$G$1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6"/>
  <sheetViews>
    <sheetView workbookViewId="0">
      <selection activeCell="A6" sqref="A6:D9"/>
    </sheetView>
  </sheetViews>
  <sheetFormatPr baseColWidth="10" defaultRowHeight="15" x14ac:dyDescent="0.25"/>
  <cols>
    <col min="1" max="1" width="15.42578125" customWidth="1"/>
    <col min="2" max="3" width="11.5703125" customWidth="1"/>
    <col min="7" max="7" width="22.5703125" customWidth="1"/>
  </cols>
  <sheetData>
    <row r="1" spans="1:4" x14ac:dyDescent="0.25">
      <c r="A1" t="s">
        <v>21</v>
      </c>
      <c r="B1" t="s">
        <v>12</v>
      </c>
      <c r="C1" t="s">
        <v>13</v>
      </c>
      <c r="D1" t="s">
        <v>14</v>
      </c>
    </row>
    <row r="2" spans="1:4" x14ac:dyDescent="0.25">
      <c r="A2" t="s">
        <v>18</v>
      </c>
      <c r="B2">
        <v>7</v>
      </c>
      <c r="C2">
        <v>8</v>
      </c>
      <c r="D2">
        <v>9</v>
      </c>
    </row>
    <row r="3" spans="1:4" x14ac:dyDescent="0.25">
      <c r="A3" t="s">
        <v>19</v>
      </c>
      <c r="B3">
        <v>10</v>
      </c>
      <c r="C3">
        <v>11</v>
      </c>
      <c r="D3">
        <v>12</v>
      </c>
    </row>
    <row r="4" spans="1:4" x14ac:dyDescent="0.25">
      <c r="A4" t="s">
        <v>20</v>
      </c>
      <c r="B4">
        <v>13</v>
      </c>
      <c r="C4">
        <v>14</v>
      </c>
      <c r="D4">
        <v>15</v>
      </c>
    </row>
    <row r="6" spans="1:4" x14ac:dyDescent="0.25">
      <c r="A6" t="s">
        <v>21</v>
      </c>
      <c r="B6" t="s">
        <v>15</v>
      </c>
      <c r="C6" t="s">
        <v>16</v>
      </c>
      <c r="D6" t="s">
        <v>17</v>
      </c>
    </row>
    <row r="7" spans="1:4" x14ac:dyDescent="0.25">
      <c r="A7" t="s">
        <v>24</v>
      </c>
      <c r="B7">
        <v>4</v>
      </c>
      <c r="C7">
        <v>5</v>
      </c>
      <c r="D7">
        <v>3</v>
      </c>
    </row>
    <row r="8" spans="1:4" x14ac:dyDescent="0.25">
      <c r="A8" t="s">
        <v>25</v>
      </c>
      <c r="B8">
        <v>16</v>
      </c>
      <c r="C8">
        <v>17</v>
      </c>
      <c r="D8">
        <v>18</v>
      </c>
    </row>
    <row r="9" spans="1:4" x14ac:dyDescent="0.25">
      <c r="A9" t="s">
        <v>26</v>
      </c>
      <c r="B9">
        <v>19</v>
      </c>
      <c r="C9">
        <v>20</v>
      </c>
      <c r="D9">
        <v>21</v>
      </c>
    </row>
    <row r="13" spans="1:4" x14ac:dyDescent="0.25">
      <c r="A13" t="s">
        <v>0</v>
      </c>
      <c r="B13" t="s">
        <v>23</v>
      </c>
    </row>
    <row r="14" spans="1:4" x14ac:dyDescent="0.25">
      <c r="A14" t="s">
        <v>21</v>
      </c>
      <c r="B14" t="s">
        <v>20</v>
      </c>
    </row>
    <row r="16" spans="1:4" x14ac:dyDescent="0.25">
      <c r="A16" t="s">
        <v>22</v>
      </c>
      <c r="B16">
        <f ca="1">SUMPRODUCT(($A$2:$A$4=$B$14)*(OFFSET($A$1,MATCH("*"&amp;$B$13&amp;"*",B1:B9&amp;C1:C9&amp;D1:D9,0)-1,1,1,3)=Monflanquin)*(OFFSET($A$1,MATCH("*"&amp;$B$13&amp;"*",B1:B9&amp;C1:C9&amp;D1:D9,0),1,3,3)))</f>
        <v>21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G13"/>
  <sheetViews>
    <sheetView workbookViewId="0">
      <selection activeCell="C13" sqref="C13"/>
    </sheetView>
  </sheetViews>
  <sheetFormatPr baseColWidth="10" defaultRowHeight="15" x14ac:dyDescent="0.25"/>
  <sheetData>
    <row r="3" spans="2:7" x14ac:dyDescent="0.25">
      <c r="C3" s="1" t="s">
        <v>1</v>
      </c>
      <c r="D3" s="1"/>
      <c r="F3" s="1" t="s">
        <v>8</v>
      </c>
      <c r="G3" s="1"/>
    </row>
    <row r="4" spans="2:7" x14ac:dyDescent="0.25">
      <c r="C4" t="s">
        <v>2</v>
      </c>
      <c r="D4">
        <v>1</v>
      </c>
      <c r="F4" t="s">
        <v>2</v>
      </c>
      <c r="G4">
        <v>7</v>
      </c>
    </row>
    <row r="5" spans="2:7" x14ac:dyDescent="0.25">
      <c r="C5" t="s">
        <v>3</v>
      </c>
      <c r="D5">
        <v>2</v>
      </c>
      <c r="F5" t="s">
        <v>3</v>
      </c>
      <c r="G5">
        <v>8</v>
      </c>
    </row>
    <row r="6" spans="2:7" x14ac:dyDescent="0.25">
      <c r="C6" t="s">
        <v>4</v>
      </c>
      <c r="D6">
        <v>3</v>
      </c>
      <c r="F6" t="s">
        <v>4</v>
      </c>
      <c r="G6">
        <v>9</v>
      </c>
    </row>
    <row r="7" spans="2:7" x14ac:dyDescent="0.25">
      <c r="C7" t="s">
        <v>5</v>
      </c>
      <c r="D7">
        <v>4</v>
      </c>
      <c r="F7" t="s">
        <v>5</v>
      </c>
      <c r="G7">
        <v>10</v>
      </c>
    </row>
    <row r="8" spans="2:7" x14ac:dyDescent="0.25">
      <c r="C8" t="s">
        <v>6</v>
      </c>
      <c r="D8">
        <v>5</v>
      </c>
      <c r="F8" t="s">
        <v>6</v>
      </c>
      <c r="G8">
        <v>11</v>
      </c>
    </row>
    <row r="9" spans="2:7" x14ac:dyDescent="0.25">
      <c r="C9" t="s">
        <v>7</v>
      </c>
      <c r="D9">
        <v>6</v>
      </c>
      <c r="F9" t="s">
        <v>7</v>
      </c>
      <c r="G9">
        <v>12</v>
      </c>
    </row>
    <row r="11" spans="2:7" x14ac:dyDescent="0.25">
      <c r="B11" t="s">
        <v>9</v>
      </c>
      <c r="C11">
        <v>2</v>
      </c>
    </row>
    <row r="12" spans="2:7" x14ac:dyDescent="0.25">
      <c r="B12" t="s">
        <v>10</v>
      </c>
      <c r="C12">
        <v>1</v>
      </c>
    </row>
    <row r="13" spans="2:7" x14ac:dyDescent="0.25">
      <c r="B13" t="s">
        <v>11</v>
      </c>
      <c r="C13">
        <f>INDEX((Usine_1,Usine_2),mois,2,usine)</f>
        <v>7</v>
      </c>
    </row>
  </sheetData>
  <mergeCells count="2">
    <mergeCell ref="C3:D3"/>
    <mergeCell ref="F3:G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90D530-AC03-4F60-BF83-21BBD037D0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Tableau PQ</vt:lpstr>
      <vt:lpstr>Feuil1</vt:lpstr>
      <vt:lpstr>Feuil2</vt:lpstr>
      <vt:lpstr>Feuil3</vt:lpstr>
      <vt:lpstr>ligne</vt:lpstr>
      <vt:lpstr>mois</vt:lpstr>
      <vt:lpstr>Monflanquin</vt:lpstr>
      <vt:lpstr>usine</vt:lpstr>
      <vt:lpstr>Usine_1</vt:lpstr>
      <vt:lpstr>Usine_2</vt:lpstr>
      <vt:lpstr>ville</vt:lpstr>
      <vt:lpstr>Ville_1</vt:lpstr>
      <vt:lpstr>ville_1_seule</vt:lpstr>
      <vt:lpstr>Ville_2</vt:lpstr>
      <vt:lpstr>ville_2_seule</vt:lpstr>
      <vt:lpstr>villes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BAYLES</dc:creator>
  <cp:lastModifiedBy>DjiDji</cp:lastModifiedBy>
  <cp:lastPrinted>2020-08-27T15:12:39Z</cp:lastPrinted>
  <dcterms:created xsi:type="dcterms:W3CDTF">2020-08-25T09:39:09Z</dcterms:created>
  <dcterms:modified xsi:type="dcterms:W3CDTF">2020-08-27T15:37:30Z</dcterms:modified>
</cp:coreProperties>
</file>