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80" windowHeight="9360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G25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3" i="1"/>
  <c r="J18" i="1" l="1"/>
  <c r="J19" i="1"/>
  <c r="J20" i="1"/>
  <c r="J21" i="1"/>
  <c r="J22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3" i="1"/>
</calcChain>
</file>

<file path=xl/sharedStrings.xml><?xml version="1.0" encoding="utf-8"?>
<sst xmlns="http://schemas.openxmlformats.org/spreadsheetml/2006/main" count="80" uniqueCount="64">
  <si>
    <t>Ena Josselyn</t>
  </si>
  <si>
    <t>F4</t>
  </si>
  <si>
    <t>E. Dubois</t>
  </si>
  <si>
    <t>1'16''0</t>
  </si>
  <si>
    <t>20/11/17 - Vincennes 2700m GP, 7ème</t>
  </si>
  <si>
    <t>Elodie Marceaux</t>
  </si>
  <si>
    <t>P. Callier</t>
  </si>
  <si>
    <t>1'16''5</t>
  </si>
  <si>
    <t>23/07/17 - Feurs 2850m, 2ème</t>
  </si>
  <si>
    <t>Extra Girl</t>
  </si>
  <si>
    <t>Y. Dreux</t>
  </si>
  <si>
    <t>1'15''7</t>
  </si>
  <si>
    <t>09/11/17 - Vincennes 2850m PP, 2ème</t>
  </si>
  <si>
    <t>Esperanza Idole</t>
  </si>
  <si>
    <t>M. Abrivard</t>
  </si>
  <si>
    <t>1'15''9</t>
  </si>
  <si>
    <t>Esquisse Royale</t>
  </si>
  <si>
    <t>J. Dubois</t>
  </si>
  <si>
    <t>1'15''8</t>
  </si>
  <si>
    <t>31/10/17 - Vincennes 2850m PP, 2ème</t>
  </si>
  <si>
    <t>Eolia de Houelle</t>
  </si>
  <si>
    <t>F. Nivard</t>
  </si>
  <si>
    <t>1'14''6</t>
  </si>
  <si>
    <t>Eclipse Lucernaise</t>
  </si>
  <si>
    <t>A. Barrier</t>
  </si>
  <si>
    <t>1'14''8</t>
  </si>
  <si>
    <t>29/04/17 - Argentan 2150m, 5ème</t>
  </si>
  <si>
    <t>Electra Wind</t>
  </si>
  <si>
    <t>R. Ch. Larue</t>
  </si>
  <si>
    <t>1'13''9</t>
  </si>
  <si>
    <t>17/12/17 - Vincennes 2100m GP, 6ème</t>
  </si>
  <si>
    <t>Evita Belli</t>
  </si>
  <si>
    <t>D. Locqueneux</t>
  </si>
  <si>
    <t>1'15''5</t>
  </si>
  <si>
    <t>Exquisa Bella</t>
  </si>
  <si>
    <t>L. Abrivard</t>
  </si>
  <si>
    <t>1'15''6</t>
  </si>
  <si>
    <t>21/10/17 - Caen 2200m, 8ème</t>
  </si>
  <si>
    <t>Energy du Bouffey</t>
  </si>
  <si>
    <t>M. Lenoir</t>
  </si>
  <si>
    <t>1'16''2</t>
  </si>
  <si>
    <t>09/06/17 - Vincennes 2850m PP, 2ème</t>
  </si>
  <si>
    <t>Elena Princesse</t>
  </si>
  <si>
    <t>J.-M. Bazire</t>
  </si>
  <si>
    <t>1'14''4</t>
  </si>
  <si>
    <t>Ebella Aimef</t>
  </si>
  <si>
    <t>E. Raffin</t>
  </si>
  <si>
    <t>1'15''2</t>
  </si>
  <si>
    <t>21/10/17 - Caen 2200m, 5ème</t>
  </si>
  <si>
    <t>Etonne de Carsi</t>
  </si>
  <si>
    <t>Y. Lebourgeois</t>
  </si>
  <si>
    <t>Epatante Star</t>
  </si>
  <si>
    <t>J.-M. Baudouin</t>
  </si>
  <si>
    <t>01/12/17 - Vincennes 2875m PP, 3ème</t>
  </si>
  <si>
    <t>TEMPS</t>
  </si>
  <si>
    <t>DATE</t>
  </si>
  <si>
    <t>DATE 1</t>
  </si>
  <si>
    <t>DATE 2</t>
  </si>
  <si>
    <t>DISTANCE</t>
  </si>
  <si>
    <t>20/11/16 - Vincennes 2700m GP, 4ème</t>
  </si>
  <si>
    <t>28/11/15 - Vincennes 2100m GPP, 1ème</t>
  </si>
  <si>
    <t>26/05/16 - Vincennes 2700m GP, 9ème</t>
  </si>
  <si>
    <t>20/11/15 - Vincennes 2700m GP, 3ème</t>
  </si>
  <si>
    <t>02/06/16 - Vincennes 2200m GPP, 2ème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</si>
</sst>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64" fontId="0" fillId="0" borderId="15" xfId="0" applyNumberFormat="1" applyBorder="1"/>
    <xf numFmtId="164" fontId="0" fillId="0" borderId="10" xfId="0" applyNumberFormat="1" applyBorder="1"/>
    <xf numFmtId="164" fontId="0" fillId="0" borderId="11" xfId="0" applyNumberFormat="1" applyBorder="1"/>
    <xf numFmtId="164" fontId="0" fillId="0" borderId="7" xfId="0" applyNumberFormat="1" applyBorder="1"/>
    <xf numFmtId="164" fontId="0" fillId="0" borderId="9" xfId="0" applyNumberFormat="1" applyBorder="1"/>
  </cellXfs>
  <cellStyles count="1">
    <cellStyle name="Normal" xfId="0" builtinId="0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0</xdr:rowOff>
    </xdr:from>
    <xdr:to>
      <xdr:col>9</xdr:col>
      <xdr:colOff>161925</xdr:colOff>
      <xdr:row>2</xdr:row>
      <xdr:rowOff>9525</xdr:rowOff>
    </xdr:to>
    <xdr:sp macro="" textlink="">
      <xdr:nvSpPr>
        <xdr:cNvPr id="9" name="Flèche : courbe vers le bas 8">
          <a:extLst>
            <a:ext uri="{FF2B5EF4-FFF2-40B4-BE49-F238E27FC236}">
              <a16:creationId xmlns:a16="http://schemas.microsoft.com/office/drawing/2014/main" id="{F8C6AFF7-8CF7-4744-BF8C-A7A85374EDCF}"/>
            </a:ext>
          </a:extLst>
        </xdr:cNvPr>
        <xdr:cNvSpPr/>
      </xdr:nvSpPr>
      <xdr:spPr>
        <a:xfrm>
          <a:off x="4876800" y="0"/>
          <a:ext cx="4210050" cy="409575"/>
        </a:xfrm>
        <a:prstGeom prst="curved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1390650</xdr:colOff>
      <xdr:row>2</xdr:row>
      <xdr:rowOff>142875</xdr:rowOff>
    </xdr:from>
    <xdr:to>
      <xdr:col>10</xdr:col>
      <xdr:colOff>342900</xdr:colOff>
      <xdr:row>5</xdr:row>
      <xdr:rowOff>9525</xdr:rowOff>
    </xdr:to>
    <xdr:sp macro="" textlink="">
      <xdr:nvSpPr>
        <xdr:cNvPr id="10" name="Flèche : courbe vers le haut 9">
          <a:extLst>
            <a:ext uri="{FF2B5EF4-FFF2-40B4-BE49-F238E27FC236}">
              <a16:creationId xmlns:a16="http://schemas.microsoft.com/office/drawing/2014/main" id="{FD7ADFB3-C827-40D7-AC2D-74548ED25979}"/>
            </a:ext>
          </a:extLst>
        </xdr:cNvPr>
        <xdr:cNvSpPr/>
      </xdr:nvSpPr>
      <xdr:spPr>
        <a:xfrm>
          <a:off x="6172200" y="542925"/>
          <a:ext cx="3857625" cy="447675"/>
        </a:xfrm>
        <a:prstGeom prst="curvedUp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504825</xdr:colOff>
      <xdr:row>3</xdr:row>
      <xdr:rowOff>85726</xdr:rowOff>
    </xdr:from>
    <xdr:to>
      <xdr:col>15</xdr:col>
      <xdr:colOff>257175</xdr:colOff>
      <xdr:row>11</xdr:row>
      <xdr:rowOff>95250</xdr:rowOff>
    </xdr:to>
    <xdr:sp macro="" textlink="">
      <xdr:nvSpPr>
        <xdr:cNvPr id="11" name="Légende : flèche vers le haut 10">
          <a:extLst>
            <a:ext uri="{FF2B5EF4-FFF2-40B4-BE49-F238E27FC236}">
              <a16:creationId xmlns:a16="http://schemas.microsoft.com/office/drawing/2014/main" id="{9C24DF52-F169-4C1A-B906-529BBADD7201}"/>
            </a:ext>
          </a:extLst>
        </xdr:cNvPr>
        <xdr:cNvSpPr/>
      </xdr:nvSpPr>
      <xdr:spPr>
        <a:xfrm>
          <a:off x="11715750" y="685801"/>
          <a:ext cx="2038350" cy="1533524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Valeur</a:t>
          </a:r>
          <a:r>
            <a:rPr lang="fr-FR" sz="1100" baseline="0"/>
            <a:t> pour a</a:t>
          </a:r>
          <a:r>
            <a:rPr lang="fr-FR" sz="1100"/>
            <a:t>ppliquer une mise en forme conditionnelle comprise entre la date 1 et la date 2 dans la colonne J </a:t>
          </a:r>
        </a:p>
        <a:p>
          <a:pPr algn="l"/>
          <a:r>
            <a:rPr lang="fr-FR" sz="1100"/>
            <a:t>(remplissage en bleu) Merci</a:t>
          </a:r>
        </a:p>
      </xdr:txBody>
    </xdr:sp>
    <xdr:clientData/>
  </xdr:twoCellAnchor>
  <xdr:twoCellAnchor>
    <xdr:from>
      <xdr:col>9</xdr:col>
      <xdr:colOff>390525</xdr:colOff>
      <xdr:row>8</xdr:row>
      <xdr:rowOff>57149</xdr:rowOff>
    </xdr:from>
    <xdr:to>
      <xdr:col>12</xdr:col>
      <xdr:colOff>495300</xdr:colOff>
      <xdr:row>8</xdr:row>
      <xdr:rowOff>161924</xdr:rowOff>
    </xdr:to>
    <xdr:sp macro="" textlink="">
      <xdr:nvSpPr>
        <xdr:cNvPr id="12" name="Flèche : gauche 11">
          <a:extLst>
            <a:ext uri="{FF2B5EF4-FFF2-40B4-BE49-F238E27FC236}">
              <a16:creationId xmlns:a16="http://schemas.microsoft.com/office/drawing/2014/main" id="{126EB25F-48BC-4DE1-9D7A-4539B24E3AB2}"/>
            </a:ext>
          </a:extLst>
        </xdr:cNvPr>
        <xdr:cNvSpPr/>
      </xdr:nvSpPr>
      <xdr:spPr>
        <a:xfrm>
          <a:off x="9315450" y="1609724"/>
          <a:ext cx="2390775" cy="104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workbookViewId="0">
      <selection activeCell="K3" sqref="K3"/>
    </sheetView>
  </sheetViews>
  <sheetFormatPr baseColWidth="10" defaultRowHeight="15" x14ac:dyDescent="0.25"/>
  <cols>
    <col min="1" max="1" width="5.85546875" customWidth="1"/>
    <col min="2" max="2" width="20.140625" customWidth="1"/>
    <col min="3" max="3" width="4.85546875" customWidth="1"/>
    <col min="5" max="5" width="18" customWidth="1"/>
    <col min="7" max="7" width="39.28515625" customWidth="1"/>
  </cols>
  <sheetData>
    <row r="1" spans="1:15" ht="15.75" thickBot="1" x14ac:dyDescent="0.3"/>
    <row r="2" spans="1:15" ht="15.75" thickBot="1" x14ac:dyDescent="0.3">
      <c r="I2" s="12" t="s">
        <v>54</v>
      </c>
      <c r="J2" s="13" t="s">
        <v>55</v>
      </c>
      <c r="K2" s="14" t="s">
        <v>58</v>
      </c>
      <c r="N2" s="2" t="s">
        <v>56</v>
      </c>
      <c r="O2" s="4" t="s">
        <v>57</v>
      </c>
    </row>
    <row r="3" spans="1:15" ht="15.75" thickBot="1" x14ac:dyDescent="0.3">
      <c r="A3" s="2">
        <v>1</v>
      </c>
      <c r="B3" s="3" t="s">
        <v>0</v>
      </c>
      <c r="C3" s="3" t="s">
        <v>1</v>
      </c>
      <c r="D3" s="3">
        <v>2700</v>
      </c>
      <c r="E3" s="3" t="s">
        <v>2</v>
      </c>
      <c r="F3" s="3" t="s">
        <v>3</v>
      </c>
      <c r="G3" s="4" t="s">
        <v>4</v>
      </c>
      <c r="I3" s="15">
        <f>IFERROR(SUBSTITUTE(SUBSTITUTE(F3,"M",""),"'","")/1000,"")</f>
        <v>1.1599999999999999</v>
      </c>
      <c r="J3" s="16">
        <f>DATE(2000+MID(G3,7,2)*1,MID(G3,4,2)*1,MID(G3,1,2)*1)</f>
        <v>43059</v>
      </c>
      <c r="K3" s="10">
        <f>MID(G3,SEARCH("$",SUBSTITUTE(G3," ","$",3))+1,4)*1</f>
        <v>2700</v>
      </c>
      <c r="N3" s="19">
        <v>42370</v>
      </c>
      <c r="O3" s="20">
        <v>43070</v>
      </c>
    </row>
    <row r="4" spans="1:15" ht="15.75" thickBot="1" x14ac:dyDescent="0.3">
      <c r="A4" s="5">
        <v>2</v>
      </c>
      <c r="B4" s="1" t="s">
        <v>5</v>
      </c>
      <c r="C4" s="1" t="s">
        <v>1</v>
      </c>
      <c r="D4" s="1">
        <v>2700</v>
      </c>
      <c r="E4" s="1" t="s">
        <v>6</v>
      </c>
      <c r="F4" s="1" t="s">
        <v>7</v>
      </c>
      <c r="G4" s="6" t="s">
        <v>8</v>
      </c>
      <c r="I4" s="10">
        <f t="shared" ref="I4:I22" si="0">IFERROR(SUBSTITUTE(SUBSTITUTE(F4,"M",""),"'","")/1000,"")</f>
        <v>1.165</v>
      </c>
      <c r="J4" s="16">
        <f t="shared" ref="J4:J17" si="1">DATE(2000+MID(G4,7,2)*1,MID(G4,4,2)*1,MID(G4,1,2)*1)</f>
        <v>42939</v>
      </c>
      <c r="K4" s="10">
        <f t="shared" ref="K4:K17" si="2">MID(G4,SEARCH("$",SUBSTITUTE(G4," ","$",3))+1,4)*1</f>
        <v>2850</v>
      </c>
    </row>
    <row r="5" spans="1:15" ht="15.75" thickBot="1" x14ac:dyDescent="0.3">
      <c r="A5" s="5">
        <v>3</v>
      </c>
      <c r="B5" s="1" t="s">
        <v>9</v>
      </c>
      <c r="C5" s="1" t="s">
        <v>1</v>
      </c>
      <c r="D5" s="1">
        <v>2700</v>
      </c>
      <c r="E5" s="1" t="s">
        <v>10</v>
      </c>
      <c r="F5" s="1" t="s">
        <v>11</v>
      </c>
      <c r="G5" s="6" t="s">
        <v>12</v>
      </c>
      <c r="I5" s="10">
        <f t="shared" si="0"/>
        <v>1.157</v>
      </c>
      <c r="J5" s="16">
        <f t="shared" si="1"/>
        <v>43048</v>
      </c>
      <c r="K5" s="10">
        <f t="shared" si="2"/>
        <v>2850</v>
      </c>
    </row>
    <row r="6" spans="1:15" ht="15.75" thickBot="1" x14ac:dyDescent="0.3">
      <c r="A6" s="5">
        <v>4</v>
      </c>
      <c r="B6" s="1" t="s">
        <v>13</v>
      </c>
      <c r="C6" s="1" t="s">
        <v>1</v>
      </c>
      <c r="D6" s="1">
        <v>2700</v>
      </c>
      <c r="E6" s="1" t="s">
        <v>14</v>
      </c>
      <c r="F6" s="1" t="s">
        <v>15</v>
      </c>
      <c r="G6" s="6" t="s">
        <v>59</v>
      </c>
      <c r="I6" s="10">
        <f t="shared" si="0"/>
        <v>1.159</v>
      </c>
      <c r="J6" s="16">
        <f t="shared" si="1"/>
        <v>42694</v>
      </c>
      <c r="K6" s="10">
        <f t="shared" si="2"/>
        <v>2700</v>
      </c>
    </row>
    <row r="7" spans="1:15" ht="15.75" thickBot="1" x14ac:dyDescent="0.3">
      <c r="A7" s="5">
        <v>5</v>
      </c>
      <c r="B7" s="1" t="s">
        <v>16</v>
      </c>
      <c r="C7" s="1" t="s">
        <v>1</v>
      </c>
      <c r="D7" s="1">
        <v>2700</v>
      </c>
      <c r="E7" s="1" t="s">
        <v>17</v>
      </c>
      <c r="F7" s="1" t="s">
        <v>18</v>
      </c>
      <c r="G7" s="6" t="s">
        <v>19</v>
      </c>
      <c r="I7" s="10">
        <f t="shared" si="0"/>
        <v>1.1579999999999999</v>
      </c>
      <c r="J7" s="16">
        <f t="shared" si="1"/>
        <v>43039</v>
      </c>
      <c r="K7" s="10">
        <f t="shared" si="2"/>
        <v>2850</v>
      </c>
    </row>
    <row r="8" spans="1:15" ht="15.75" thickBot="1" x14ac:dyDescent="0.3">
      <c r="A8" s="5">
        <v>6</v>
      </c>
      <c r="B8" s="1" t="s">
        <v>20</v>
      </c>
      <c r="C8" s="1" t="s">
        <v>1</v>
      </c>
      <c r="D8" s="1">
        <v>2700</v>
      </c>
      <c r="E8" s="1" t="s">
        <v>21</v>
      </c>
      <c r="F8" s="1" t="s">
        <v>22</v>
      </c>
      <c r="G8" s="6" t="s">
        <v>63</v>
      </c>
      <c r="I8" s="10">
        <f t="shared" si="0"/>
        <v>1.1459999999999999</v>
      </c>
      <c r="J8" s="16">
        <f t="shared" si="1"/>
        <v>42523</v>
      </c>
      <c r="K8" s="10">
        <f t="shared" si="2"/>
        <v>2200</v>
      </c>
    </row>
    <row r="9" spans="1:15" ht="15.75" thickBot="1" x14ac:dyDescent="0.3">
      <c r="A9" s="5">
        <v>7</v>
      </c>
      <c r="B9" s="1" t="s">
        <v>23</v>
      </c>
      <c r="C9" s="1" t="s">
        <v>1</v>
      </c>
      <c r="D9" s="1">
        <v>2700</v>
      </c>
      <c r="E9" s="1" t="s">
        <v>24</v>
      </c>
      <c r="F9" s="1" t="s">
        <v>25</v>
      </c>
      <c r="G9" s="6" t="s">
        <v>26</v>
      </c>
      <c r="I9" s="10">
        <f t="shared" si="0"/>
        <v>1.1479999999999999</v>
      </c>
      <c r="J9" s="16">
        <f t="shared" si="1"/>
        <v>42854</v>
      </c>
      <c r="K9" s="10">
        <f t="shared" si="2"/>
        <v>2150</v>
      </c>
    </row>
    <row r="10" spans="1:15" ht="15.75" thickBot="1" x14ac:dyDescent="0.3">
      <c r="A10" s="5">
        <v>8</v>
      </c>
      <c r="B10" s="1" t="s">
        <v>27</v>
      </c>
      <c r="C10" s="1" t="s">
        <v>1</v>
      </c>
      <c r="D10" s="1">
        <v>2700</v>
      </c>
      <c r="E10" s="1" t="s">
        <v>28</v>
      </c>
      <c r="F10" s="1" t="s">
        <v>29</v>
      </c>
      <c r="G10" s="6" t="s">
        <v>30</v>
      </c>
      <c r="I10" s="10">
        <f t="shared" si="0"/>
        <v>1.139</v>
      </c>
      <c r="J10" s="16">
        <f t="shared" si="1"/>
        <v>43086</v>
      </c>
      <c r="K10" s="10">
        <f t="shared" si="2"/>
        <v>2100</v>
      </c>
    </row>
    <row r="11" spans="1:15" ht="15.75" thickBot="1" x14ac:dyDescent="0.3">
      <c r="A11" s="5">
        <v>9</v>
      </c>
      <c r="B11" s="1" t="s">
        <v>31</v>
      </c>
      <c r="C11" s="1" t="s">
        <v>1</v>
      </c>
      <c r="D11" s="1">
        <v>2700</v>
      </c>
      <c r="E11" s="1" t="s">
        <v>32</v>
      </c>
      <c r="F11" s="1" t="s">
        <v>33</v>
      </c>
      <c r="G11" s="6" t="s">
        <v>60</v>
      </c>
      <c r="I11" s="10">
        <f t="shared" si="0"/>
        <v>1.155</v>
      </c>
      <c r="J11" s="16">
        <f t="shared" si="1"/>
        <v>42336</v>
      </c>
      <c r="K11" s="10">
        <f t="shared" si="2"/>
        <v>2100</v>
      </c>
    </row>
    <row r="12" spans="1:15" ht="15.75" thickBot="1" x14ac:dyDescent="0.3">
      <c r="A12" s="5">
        <v>10</v>
      </c>
      <c r="B12" s="1" t="s">
        <v>34</v>
      </c>
      <c r="C12" s="1" t="s">
        <v>1</v>
      </c>
      <c r="D12" s="1">
        <v>2700</v>
      </c>
      <c r="E12" s="1" t="s">
        <v>35</v>
      </c>
      <c r="F12" s="1" t="s">
        <v>36</v>
      </c>
      <c r="G12" s="6" t="s">
        <v>37</v>
      </c>
      <c r="I12" s="10">
        <f t="shared" si="0"/>
        <v>1.1559999999999999</v>
      </c>
      <c r="J12" s="16">
        <f t="shared" si="1"/>
        <v>43029</v>
      </c>
      <c r="K12" s="10">
        <f t="shared" si="2"/>
        <v>2200</v>
      </c>
    </row>
    <row r="13" spans="1:15" ht="15.75" thickBot="1" x14ac:dyDescent="0.3">
      <c r="A13" s="5">
        <v>11</v>
      </c>
      <c r="B13" s="1" t="s">
        <v>38</v>
      </c>
      <c r="C13" s="1" t="s">
        <v>1</v>
      </c>
      <c r="D13" s="1">
        <v>2700</v>
      </c>
      <c r="E13" s="1" t="s">
        <v>39</v>
      </c>
      <c r="F13" s="1" t="s">
        <v>40</v>
      </c>
      <c r="G13" s="6" t="s">
        <v>41</v>
      </c>
      <c r="I13" s="10">
        <f t="shared" si="0"/>
        <v>1.1619999999999999</v>
      </c>
      <c r="J13" s="16">
        <f t="shared" si="1"/>
        <v>42895</v>
      </c>
      <c r="K13" s="10">
        <f t="shared" si="2"/>
        <v>2850</v>
      </c>
    </row>
    <row r="14" spans="1:15" ht="15.75" thickBot="1" x14ac:dyDescent="0.3">
      <c r="A14" s="5">
        <v>12</v>
      </c>
      <c r="B14" s="1" t="s">
        <v>42</v>
      </c>
      <c r="C14" s="1" t="s">
        <v>1</v>
      </c>
      <c r="D14" s="1">
        <v>2700</v>
      </c>
      <c r="E14" s="1" t="s">
        <v>43</v>
      </c>
      <c r="F14" s="1" t="s">
        <v>44</v>
      </c>
      <c r="G14" s="6" t="s">
        <v>61</v>
      </c>
      <c r="I14" s="10">
        <f t="shared" si="0"/>
        <v>1.1439999999999999</v>
      </c>
      <c r="J14" s="16">
        <f t="shared" si="1"/>
        <v>42516</v>
      </c>
      <c r="K14" s="10">
        <f t="shared" si="2"/>
        <v>2700</v>
      </c>
    </row>
    <row r="15" spans="1:15" ht="15.75" thickBot="1" x14ac:dyDescent="0.3">
      <c r="A15" s="5">
        <v>13</v>
      </c>
      <c r="B15" s="1" t="s">
        <v>45</v>
      </c>
      <c r="C15" s="1" t="s">
        <v>1</v>
      </c>
      <c r="D15" s="1">
        <v>2700</v>
      </c>
      <c r="E15" s="1" t="s">
        <v>46</v>
      </c>
      <c r="F15" s="1" t="s">
        <v>47</v>
      </c>
      <c r="G15" s="6" t="s">
        <v>48</v>
      </c>
      <c r="I15" s="10">
        <f t="shared" si="0"/>
        <v>1.1519999999999999</v>
      </c>
      <c r="J15" s="16">
        <f t="shared" si="1"/>
        <v>43029</v>
      </c>
      <c r="K15" s="10">
        <f t="shared" si="2"/>
        <v>2200</v>
      </c>
    </row>
    <row r="16" spans="1:15" ht="15.75" thickBot="1" x14ac:dyDescent="0.3">
      <c r="A16" s="5">
        <v>14</v>
      </c>
      <c r="B16" s="1" t="s">
        <v>49</v>
      </c>
      <c r="C16" s="1" t="s">
        <v>1</v>
      </c>
      <c r="D16" s="1">
        <v>2700</v>
      </c>
      <c r="E16" s="1" t="s">
        <v>50</v>
      </c>
      <c r="F16" s="1" t="s">
        <v>18</v>
      </c>
      <c r="G16" s="6" t="s">
        <v>62</v>
      </c>
      <c r="I16" s="10">
        <f t="shared" si="0"/>
        <v>1.1579999999999999</v>
      </c>
      <c r="J16" s="16">
        <f t="shared" si="1"/>
        <v>42328</v>
      </c>
      <c r="K16" s="10">
        <f t="shared" si="2"/>
        <v>2700</v>
      </c>
    </row>
    <row r="17" spans="1:11" x14ac:dyDescent="0.25">
      <c r="A17" s="5">
        <v>15</v>
      </c>
      <c r="B17" s="1" t="s">
        <v>51</v>
      </c>
      <c r="C17" s="1" t="s">
        <v>1</v>
      </c>
      <c r="D17" s="1">
        <v>2700</v>
      </c>
      <c r="E17" s="1" t="s">
        <v>52</v>
      </c>
      <c r="F17" s="1" t="s">
        <v>7</v>
      </c>
      <c r="G17" s="6" t="s">
        <v>53</v>
      </c>
      <c r="I17" s="10">
        <f t="shared" si="0"/>
        <v>1.165</v>
      </c>
      <c r="J17" s="16">
        <f t="shared" si="1"/>
        <v>43070</v>
      </c>
      <c r="K17" s="10">
        <f t="shared" si="2"/>
        <v>2875</v>
      </c>
    </row>
    <row r="18" spans="1:11" x14ac:dyDescent="0.25">
      <c r="A18" s="5"/>
      <c r="B18" s="1"/>
      <c r="C18" s="1"/>
      <c r="D18" s="1"/>
      <c r="E18" s="1"/>
      <c r="F18" s="1"/>
      <c r="G18" s="6"/>
      <c r="I18" s="10" t="str">
        <f t="shared" si="0"/>
        <v/>
      </c>
      <c r="J18" s="17" t="str">
        <f t="shared" ref="J4:J22" si="3">RIGHT(LEFT(G18,8),8)</f>
        <v/>
      </c>
      <c r="K18" s="10"/>
    </row>
    <row r="19" spans="1:11" x14ac:dyDescent="0.25">
      <c r="A19" s="5"/>
      <c r="B19" s="1"/>
      <c r="C19" s="1"/>
      <c r="D19" s="1"/>
      <c r="E19" s="1"/>
      <c r="F19" s="1"/>
      <c r="G19" s="6"/>
      <c r="I19" s="10" t="str">
        <f t="shared" si="0"/>
        <v/>
      </c>
      <c r="J19" s="17" t="str">
        <f t="shared" si="3"/>
        <v/>
      </c>
      <c r="K19" s="10"/>
    </row>
    <row r="20" spans="1:11" x14ac:dyDescent="0.25">
      <c r="A20" s="5"/>
      <c r="B20" s="1"/>
      <c r="C20" s="1"/>
      <c r="D20" s="1"/>
      <c r="E20" s="1"/>
      <c r="F20" s="1"/>
      <c r="G20" s="6"/>
      <c r="I20" s="10" t="str">
        <f t="shared" si="0"/>
        <v/>
      </c>
      <c r="J20" s="17" t="str">
        <f t="shared" si="3"/>
        <v/>
      </c>
      <c r="K20" s="10"/>
    </row>
    <row r="21" spans="1:11" x14ac:dyDescent="0.25">
      <c r="A21" s="5"/>
      <c r="B21" s="1"/>
      <c r="C21" s="1"/>
      <c r="D21" s="1"/>
      <c r="E21" s="1"/>
      <c r="F21" s="1"/>
      <c r="G21" s="6"/>
      <c r="I21" s="10" t="str">
        <f t="shared" si="0"/>
        <v/>
      </c>
      <c r="J21" s="17" t="str">
        <f t="shared" si="3"/>
        <v/>
      </c>
      <c r="K21" s="10"/>
    </row>
    <row r="22" spans="1:11" ht="15.75" thickBot="1" x14ac:dyDescent="0.3">
      <c r="A22" s="7"/>
      <c r="B22" s="8"/>
      <c r="C22" s="8"/>
      <c r="D22" s="8"/>
      <c r="E22" s="8"/>
      <c r="F22" s="8"/>
      <c r="G22" s="9"/>
      <c r="I22" s="11" t="str">
        <f t="shared" si="0"/>
        <v/>
      </c>
      <c r="J22" s="18" t="str">
        <f t="shared" si="3"/>
        <v/>
      </c>
      <c r="K22" s="11"/>
    </row>
    <row r="25" spans="1:11" x14ac:dyDescent="0.25">
      <c r="G25" t="str">
        <f>MID(G3,SEARCH("0m",G3)-3,4)</f>
        <v>2700</v>
      </c>
    </row>
  </sheetData>
  <conditionalFormatting sqref="J3:J22">
    <cfRule type="cellIs" dxfId="0" priority="1" operator="between">
      <formula>$N$3</formula>
      <formula>$O$3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Jean-Paul</cp:lastModifiedBy>
  <dcterms:created xsi:type="dcterms:W3CDTF">2018-01-02T10:30:41Z</dcterms:created>
  <dcterms:modified xsi:type="dcterms:W3CDTF">2018-01-10T18:36:25Z</dcterms:modified>
</cp:coreProperties>
</file>