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8431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19200" windowHeight="5940" tabRatio="500" xr2:uid="{00000000-000D-0000-FFFF-FFFF00000000}"/>
  </bookViews>
  <sheets>
    <sheet name="Feuil4" sheetId="2" r:id="rId1"/>
    <sheet name="Feuil1" sheetId="1" r:id="rId2"/>
  </sheets>
  <externalReferences>
    <externalReference r:id="rId3"/>
  </externalReferences>
  <definedNames>
    <definedName name="_xlfn_SUMIFS">NA()</definedName>
    <definedName name="AccessButton">"ITM_la_roquette_devis_Liste"</definedName>
    <definedName name="AccessDatabase" hidden="1">"D:\EXCEL5\DEVIS-FR\ITM la roquette.mdb"</definedName>
    <definedName name="BOUCHERIE">Feuil4!$F$19:$J$30</definedName>
    <definedName name="Dégivrage">[1]Modèle!$GV$1:$GV$2</definedName>
    <definedName name="DIOX">#REF!</definedName>
    <definedName name="DT">[1]Modèle!$GW$1:$GW$5</definedName>
    <definedName name="EVAPOS">#REF!</definedName>
    <definedName name="Excel_BuiltIn_Print_Area_2">"$#REF !.$A$1:$M$88"</definedName>
    <definedName name="Excel_BuiltIn_Print_Area_3">"$#REF !.$A$1:$M$87"</definedName>
    <definedName name="Excel_BuiltIn_Print_Area_4">"$#REF !.$A$1:$M$87"</definedName>
    <definedName name="Excel_BuiltIn_Print_Area_5">"$#REF !.$A$1:$M$87"</definedName>
    <definedName name="Excel_BuiltIn_Print_Area_6">"$#REF !.$A$1:$M$87"</definedName>
    <definedName name="Fluide">[1]Modèle!$GR$1:$GR$2</definedName>
    <definedName name="Gamme">[1]Modèle!$GS$1:$GS$2</definedName>
    <definedName name="HFC">#REF!</definedName>
    <definedName name="ITM_la_roquette_devis_Liste">#REF!</definedName>
    <definedName name="negatif">#REF!</definedName>
    <definedName name="pos">#REF!</definedName>
    <definedName name="searle_KS">#REF!</definedName>
    <definedName name="TARIF_CALO13">#REF!</definedName>
    <definedName name="TARIF_CALO19">#REF!</definedName>
    <definedName name="TARIF_CALO32">#REF!</definedName>
    <definedName name="TARIF_CALO9">#REF!</definedName>
    <definedName name="TARIF_CUIVRE">#REF!</definedName>
    <definedName name="test">#REF!</definedName>
    <definedName name="tube">#REF!</definedName>
    <definedName name="wrn.a." hidden="1">{#N/A,#N/A,FALSE,"PRIX CAISSONS";#N/A,#N/A,FALSE,"PRIX CCTP";#N/A,#N/A,FALSE,"PRIX CASSETTES";#N/A,#N/A,FALSE,"DQE";#N/A,#N/A,FALSE,"BILAN"}</definedName>
  </definedNames>
  <calcPr calcId="171027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16" i="2" l="1"/>
  <c r="D24" i="2"/>
  <c r="D23" i="2"/>
  <c r="D22" i="2"/>
</calcChain>
</file>

<file path=xl/sharedStrings.xml><?xml version="1.0" encoding="utf-8"?>
<sst xmlns="http://schemas.openxmlformats.org/spreadsheetml/2006/main" count="27" uniqueCount="17">
  <si>
    <t>apport journalier</t>
  </si>
  <si>
    <t xml:space="preserve">Volume </t>
  </si>
  <si>
    <t xml:space="preserve">volume </t>
  </si>
  <si>
    <t xml:space="preserve">stockage </t>
  </si>
  <si>
    <t xml:space="preserve">températeure apport </t>
  </si>
  <si>
    <t>numero</t>
  </si>
  <si>
    <t>Numéro</t>
  </si>
  <si>
    <t xml:space="preserve">Apport Journalier : </t>
  </si>
  <si>
    <t>Stockage :</t>
  </si>
  <si>
    <t>Température apport:</t>
  </si>
  <si>
    <t>Numéro 1 à 5</t>
  </si>
  <si>
    <t>Numéro 6 à 9</t>
  </si>
  <si>
    <t>Numero 10 à 52</t>
  </si>
  <si>
    <t>N° tableau</t>
  </si>
  <si>
    <t>Tableau 2</t>
  </si>
  <si>
    <t>Tableau 3</t>
  </si>
  <si>
    <t>Tableau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</si>
</sst>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\ _€_-;\-* #,##0.00\ _€_-;_-* &quot;-&quot;??\ _€_-;_-@_-"/>
    <numFmt numFmtId="164" formatCode="_-* #,##0.00\ [$€]_-;\-* #,##0.00\ [$€]_-;_-* &quot;-&quot;??\ [$€]_-;_-@_-"/>
    <numFmt numFmtId="165" formatCode="_-* #,##0.00\ _F_-;\-* #,##0.00\ _F_-;_-* &quot;-&quot;??\ _F_-;_-@_-"/>
  </numFmts>
  <fonts count="6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7">
    <xf numFmtId="0" fontId="0" fillId="0" borderId="0"/>
    <xf numFmtId="0" fontId="2" fillId="0" borderId="0"/>
    <xf numFmtId="164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3" fillId="0" borderId="0"/>
    <xf numFmtId="0" fontId="1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0" borderId="0" xfId="1"/>
    <xf numFmtId="0" fontId="2" fillId="0" borderId="0" xfId="1" applyFont="1" applyBorder="1" applyProtection="1"/>
    <xf numFmtId="0" fontId="2" fillId="0" borderId="0" xfId="1" applyFont="1" applyProtection="1"/>
    <xf numFmtId="0" fontId="2" fillId="0" borderId="0" xfId="1" applyAlignment="1">
      <alignment textRotation="255" wrapText="1"/>
    </xf>
    <xf numFmtId="0" fontId="2" fillId="0" borderId="0" xfId="1" applyAlignment="1">
      <alignment horizontal="center" vertical="center" textRotation="255" wrapText="1"/>
    </xf>
    <xf numFmtId="0" fontId="2" fillId="0" borderId="0" xfId="1" applyAlignment="1">
      <alignment horizontal="center" textRotation="255"/>
    </xf>
    <xf numFmtId="0" fontId="2" fillId="0" borderId="0" xfId="1" applyAlignment="1">
      <alignment horizontal="center" vertical="center" wrapText="1"/>
    </xf>
    <xf numFmtId="0" fontId="2" fillId="0" borderId="0" xfId="1" applyAlignment="1">
      <alignment horizontal="center" vertical="center"/>
    </xf>
    <xf numFmtId="0" fontId="2" fillId="2" borderId="0" xfId="1" applyFill="1"/>
    <xf numFmtId="0" fontId="2" fillId="2" borderId="1" xfId="1" applyFill="1" applyBorder="1"/>
    <xf numFmtId="0" fontId="2" fillId="0" borderId="0" xfId="1" applyAlignment="1">
      <alignment horizontal="center"/>
    </xf>
  </cellXfs>
  <cellStyles count="17">
    <cellStyle name="Euro" xfId="2" xr:uid="{00000000-0005-0000-0000-000000000000}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Milliers 2" xfId="3" xr:uid="{00000000-0005-0000-0000-00000B000000}"/>
    <cellStyle name="Milliers 3" xfId="4" xr:uid="{00000000-0005-0000-0000-00000C000000}"/>
    <cellStyle name="Normal" xfId="0" builtinId="0"/>
    <cellStyle name="Normal 2" xfId="1" xr:uid="{00000000-0005-0000-0000-00000E000000}"/>
    <cellStyle name="Normal 3" xfId="5" xr:uid="{00000000-0005-0000-0000-00000F000000}"/>
    <cellStyle name="Normal 4" xfId="6" xr:uid="{00000000-0005-0000-0000-000010000000}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190500</xdr:colOff>
      <xdr:row>7</xdr:row>
      <xdr:rowOff>160020</xdr:rowOff>
    </xdr:from>
    <xdr:to>
      <xdr:col>13</xdr:col>
      <xdr:colOff>220980</xdr:colOff>
      <xdr:row>13</xdr:row>
      <xdr:rowOff>99060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E2F1CEF-A0F0-4C11-AD10-1BDA8052537A}"/>
            </a:ext>
          </a:extLst>
        </xdr:cNvPr>
        <xdr:cNvSpPr txBox="1"/>
      </xdr:nvSpPr>
      <xdr:spPr>
        <a:xfrm>
          <a:off x="1013460" y="1333500"/>
          <a:ext cx="10264140" cy="9448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Pour les numéro de 1 à 6, pour un volume de 10 m3/h, la quantité introduite par jours est de : 410, la quantité stocké 1250 etc pour les autres plages de numéro</a:t>
          </a:r>
          <a:br>
            <a:rPr lang="fr-FR"/>
          </a:br>
          <a:br>
            <a:rPr lang="fr-FR"/>
          </a:br>
          <a:r>
            <a:rPr lang="fr-FR"/>
            <a:t>En bref, les valeurs (quantité introduite,stocké et température) seront les mêmes pour les numéro de 1 a 6 et ne varieront qu'en fonction du volume.</a:t>
          </a:r>
          <a:br>
            <a:rPr lang="fr-FR"/>
          </a:br>
          <a:br>
            <a:rPr lang="fr-FR"/>
          </a:br>
          <a:r>
            <a:rPr lang="fr-FR"/>
            <a:t>Je veux donc afficher la valeur de la quantité introduite,stocké et température en fonction de ce numéro et du volume.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Volumes/Untitled/Bilan%20CF%20sauvegard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Modèle"/>
      <sheetName val="RECAP BILAN"/>
      <sheetName val="Sélection Evaporateur"/>
      <sheetName val="Feuil3"/>
      <sheetName val="DEVIS"/>
      <sheetName val="Equipement CF Carel Elec"/>
      <sheetName val="Feuil4"/>
      <sheetName val="Feuil2"/>
      <sheetName val="Feuil1"/>
      <sheetName val="RECAP CO2"/>
      <sheetName val="RECAP HFC"/>
      <sheetName val="OPTION"/>
    </sheetNames>
    <sheetDataSet>
      <sheetData sheetId="0" refreshError="1"/>
      <sheetData sheetId="1">
        <row r="1">
          <cell r="GR1" t="str">
            <v>HFC</v>
          </cell>
          <cell r="GS1" t="str">
            <v>Positif</v>
          </cell>
          <cell r="GV1" t="str">
            <v xml:space="preserve">Naturel </v>
          </cell>
          <cell r="GW1">
            <v>5.5</v>
          </cell>
        </row>
        <row r="2">
          <cell r="GR2" t="str">
            <v>CO2</v>
          </cell>
          <cell r="GS2" t="str">
            <v>Negatif</v>
          </cell>
          <cell r="GV2" t="str">
            <v>Electrique</v>
          </cell>
          <cell r="GW2">
            <v>7</v>
          </cell>
        </row>
        <row r="3">
          <cell r="GW3">
            <v>8</v>
          </cell>
        </row>
        <row r="4">
          <cell r="GW4">
            <v>15</v>
          </cell>
        </row>
        <row r="5">
          <cell r="GW5">
            <v>25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BBFAB11-8EE9-4269-AA06-2A52639942DB}" name="Tableau1" displayName="Tableau1" ref="G19:J31" totalsRowShown="0" headerRowCellStyle="Normal 2" dataCellStyle="Normal 2">
  <autoFilter ref="G19:J31" xr:uid="{AD2216AF-42F8-4C69-86FA-B9E7B5E99D84}"/>
  <tableColumns count="4">
    <tableColumn id="1" xr3:uid="{29349395-71CF-46A1-9E65-D1717CA4C64C}" name="volume " dataCellStyle="Normal 2"/>
    <tableColumn id="2" xr3:uid="{8DCF5121-3917-480C-896F-6B8CF61706B6}" name="apport journalier" dataCellStyle="Normal 2"/>
    <tableColumn id="3" xr3:uid="{6B7192E5-DAB3-4AAA-8490-62B20490F5C7}" name="stockage " dataCellStyle="Normal 2"/>
    <tableColumn id="4" xr3:uid="{48CDCCA1-CD5F-4B80-918B-912B385CA7B0}" name="températeure apport " dataCellStyle="Normal 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7DB6913-BC81-4171-AF1E-D7C0CB29D876}" name="Tableau2" displayName="Tableau2" ref="G34:J46" totalsRowShown="0" headerRowCellStyle="Normal 2" dataCellStyle="Normal 2">
  <autoFilter ref="G34:J46" xr:uid="{0179E219-984C-463F-BDD0-0343B15BD912}"/>
  <tableColumns count="4">
    <tableColumn id="1" xr3:uid="{516A80F1-4CC1-414C-84C5-DA87C0870342}" name="volume " dataCellStyle="Normal 2"/>
    <tableColumn id="2" xr3:uid="{23FE5F2E-A613-4F80-A0B3-ECCE7DC32E31}" name="apport journalier" dataCellStyle="Normal 2"/>
    <tableColumn id="3" xr3:uid="{319554C3-8A49-45F1-9BEF-7B8CE8B83908}" name="stockage " dataCellStyle="Normal 2"/>
    <tableColumn id="4" xr3:uid="{E5AAD5C0-0E68-468D-8E5D-7BED4F31DA31}" name="températeure apport " dataCellStyle="Normal 2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B33E0A0-93AB-428B-8064-07A0D3295094}" name="Tableau3" displayName="Tableau3" ref="G48:J96" totalsRowShown="0" headerRowCellStyle="Normal 2" dataCellStyle="Normal 2">
  <autoFilter ref="G48:J96" xr:uid="{5434C05B-FA96-49E4-80DE-582C290484A9}"/>
  <tableColumns count="4">
    <tableColumn id="1" xr3:uid="{6F4B788F-70D6-44CB-8DDA-20E51C4B315C}" name="volume " dataCellStyle="Normal 2"/>
    <tableColumn id="2" xr3:uid="{62CD7E0A-036C-4C6C-80AC-22BD1F393C1D}" name="apport journalier" dataCellStyle="Normal 2"/>
    <tableColumn id="3" xr3:uid="{CDA65518-EA6A-41AF-8228-91B113EA76D4}" name="stockage " dataCellStyle="Normal 2"/>
    <tableColumn id="4" xr3:uid="{B82F340A-FB67-4161-881A-E99F1CBF53B1}" name="températeure apport " dataCellStyle="Normal 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6"/>
  <dimension ref="B15:V96"/>
  <sheetViews>
    <sheetView tabSelected="1" topLeftCell="A4" workbookViewId="0">
      <selection activeCell="G19" sqref="G19"/>
    </sheetView>
  </sheetViews>
  <sheetFormatPr baseColWidth="10" defaultColWidth="10.796875" defaultRowHeight="13.2" x14ac:dyDescent="0.25"/>
  <cols>
    <col min="1" max="7" width="10.796875" style="1"/>
    <col min="8" max="8" width="15.69921875" style="1" customWidth="1"/>
    <col min="9" max="9" width="10.796875" style="1"/>
    <col min="10" max="10" width="19.296875" style="1" customWidth="1"/>
    <col min="11" max="16384" width="10.796875" style="1"/>
  </cols>
  <sheetData>
    <row r="15" spans="3:4" ht="13.8" thickBot="1" x14ac:dyDescent="0.3">
      <c r="C15" s="9" t="s">
        <v>6</v>
      </c>
      <c r="D15" s="9" t="s">
        <v>13</v>
      </c>
    </row>
    <row r="16" spans="3:4" ht="13.8" thickBot="1" x14ac:dyDescent="0.3">
      <c r="C16" s="10">
        <v>38</v>
      </c>
      <c r="D16" s="9">
        <f>IF($C$16&lt;6,1,IF(AND($C$16&gt;6,$C$16&lt;=10),2,IF($C$16&gt;10,3)))</f>
        <v>3</v>
      </c>
    </row>
    <row r="17" spans="2:22" x14ac:dyDescent="0.25">
      <c r="C17" s="9"/>
      <c r="D17" s="9"/>
      <c r="M17" s="7"/>
      <c r="N17" s="2"/>
      <c r="U17" s="8"/>
      <c r="V17" s="3"/>
    </row>
    <row r="18" spans="2:22" x14ac:dyDescent="0.25">
      <c r="C18" s="9" t="s">
        <v>1</v>
      </c>
      <c r="D18" s="9"/>
      <c r="G18" s="11" t="s">
        <v>16</v>
      </c>
      <c r="H18" s="11"/>
      <c r="I18" s="11"/>
      <c r="J18" s="11"/>
      <c r="M18" s="7"/>
      <c r="N18" s="3"/>
      <c r="U18" s="8"/>
      <c r="V18" s="3"/>
    </row>
    <row r="19" spans="2:22" ht="12" customHeight="1" x14ac:dyDescent="0.25">
      <c r="C19" s="9">
        <v>10</v>
      </c>
      <c r="D19" s="9"/>
      <c r="E19" s="6" t="s">
        <v>10</v>
      </c>
      <c r="F19" s="1" t="s">
        <v>5</v>
      </c>
      <c r="G19" s="1" t="s">
        <v>2</v>
      </c>
      <c r="H19" s="1" t="s">
        <v>0</v>
      </c>
      <c r="I19" s="1" t="s">
        <v>3</v>
      </c>
      <c r="J19" s="1" t="s">
        <v>4</v>
      </c>
      <c r="M19" s="7"/>
      <c r="N19" s="3"/>
      <c r="U19" s="8"/>
      <c r="V19" s="2"/>
    </row>
    <row r="20" spans="2:22" ht="14.4" x14ac:dyDescent="0.25">
      <c r="E20" s="6"/>
      <c r="F20" s="4">
        <v>1</v>
      </c>
      <c r="G20" s="1">
        <v>10</v>
      </c>
      <c r="H20" s="1">
        <v>410</v>
      </c>
      <c r="I20" s="1">
        <v>1250</v>
      </c>
      <c r="J20" s="1">
        <v>7</v>
      </c>
      <c r="M20" s="7"/>
      <c r="N20" s="3"/>
      <c r="U20" s="8"/>
      <c r="V20" s="3"/>
    </row>
    <row r="21" spans="2:22" ht="14.4" x14ac:dyDescent="0.25">
      <c r="E21" s="6"/>
      <c r="F21" s="4">
        <v>2</v>
      </c>
      <c r="G21" s="1">
        <v>20</v>
      </c>
      <c r="H21" s="1">
        <v>830</v>
      </c>
      <c r="I21" s="1">
        <v>2500</v>
      </c>
      <c r="J21" s="1">
        <v>7</v>
      </c>
      <c r="M21" s="7"/>
      <c r="N21" s="3"/>
      <c r="U21" s="8"/>
      <c r="V21" s="3"/>
    </row>
    <row r="22" spans="2:22" ht="14.4" x14ac:dyDescent="0.25">
      <c r="B22" s="9" t="s">
        <v>7</v>
      </c>
      <c r="C22" s="9"/>
      <c r="D22" s="9">
        <f ca="1">VLOOKUP($C$19,INDIRECT("tableau"&amp;$D$16),2)</f>
        <v>310</v>
      </c>
      <c r="E22" s="6"/>
      <c r="F22" s="4">
        <v>3</v>
      </c>
      <c r="G22" s="1">
        <v>30</v>
      </c>
      <c r="H22" s="1">
        <v>1250</v>
      </c>
      <c r="I22" s="1">
        <v>3750</v>
      </c>
      <c r="J22" s="1">
        <v>7</v>
      </c>
      <c r="M22" s="7"/>
      <c r="N22" s="2"/>
      <c r="U22" s="8"/>
      <c r="V22" s="3"/>
    </row>
    <row r="23" spans="2:22" ht="14.4" x14ac:dyDescent="0.25">
      <c r="B23" s="9" t="s">
        <v>8</v>
      </c>
      <c r="C23" s="9"/>
      <c r="D23" s="9">
        <f ca="1">VLOOKUP($C$19,INDIRECT("tableau"&amp;$D$16),3)</f>
        <v>1040</v>
      </c>
      <c r="E23" s="6"/>
      <c r="F23" s="4">
        <v>4</v>
      </c>
      <c r="G23" s="1">
        <v>40</v>
      </c>
      <c r="H23" s="1">
        <v>1660</v>
      </c>
      <c r="I23" s="1">
        <v>5000</v>
      </c>
      <c r="J23" s="1">
        <v>7</v>
      </c>
      <c r="M23" s="7"/>
      <c r="N23" s="2"/>
      <c r="U23" s="8"/>
    </row>
    <row r="24" spans="2:22" ht="14.4" x14ac:dyDescent="0.25">
      <c r="B24" s="9" t="s">
        <v>9</v>
      </c>
      <c r="C24" s="9"/>
      <c r="D24" s="9">
        <f ca="1">VLOOKUP($C$19,INDIRECT("tableau"&amp;$D$16),4)</f>
        <v>4</v>
      </c>
      <c r="E24" s="6"/>
      <c r="F24" s="4">
        <v>5</v>
      </c>
      <c r="G24" s="1">
        <v>50</v>
      </c>
      <c r="H24" s="1">
        <v>2080</v>
      </c>
      <c r="I24" s="1">
        <v>6250</v>
      </c>
      <c r="J24" s="1">
        <v>7</v>
      </c>
      <c r="M24" s="7"/>
      <c r="N24" s="2"/>
      <c r="U24" s="8"/>
    </row>
    <row r="25" spans="2:22" x14ac:dyDescent="0.25">
      <c r="E25" s="6"/>
      <c r="F25" s="4"/>
      <c r="G25" s="1">
        <v>60</v>
      </c>
      <c r="H25" s="1">
        <v>2140</v>
      </c>
      <c r="I25" s="1">
        <v>6420</v>
      </c>
      <c r="J25" s="1">
        <v>7</v>
      </c>
      <c r="M25" s="7"/>
      <c r="N25" s="3"/>
      <c r="U25" s="8"/>
    </row>
    <row r="26" spans="2:22" x14ac:dyDescent="0.25">
      <c r="E26" s="6"/>
      <c r="F26" s="4"/>
      <c r="G26" s="1">
        <v>70</v>
      </c>
      <c r="H26" s="1">
        <v>2500</v>
      </c>
      <c r="I26" s="1">
        <v>7500</v>
      </c>
      <c r="J26" s="1">
        <v>7</v>
      </c>
      <c r="M26" s="7"/>
      <c r="N26" s="3"/>
      <c r="U26" s="8"/>
    </row>
    <row r="27" spans="2:22" x14ac:dyDescent="0.25">
      <c r="E27" s="6"/>
      <c r="F27" s="4"/>
      <c r="G27" s="1">
        <v>80</v>
      </c>
      <c r="H27" s="1">
        <v>2850</v>
      </c>
      <c r="I27" s="1">
        <v>8570</v>
      </c>
      <c r="J27" s="1">
        <v>7</v>
      </c>
      <c r="M27" s="7"/>
      <c r="N27" s="2"/>
      <c r="U27" s="8"/>
    </row>
    <row r="28" spans="2:22" x14ac:dyDescent="0.25">
      <c r="E28" s="6"/>
      <c r="F28" s="4"/>
      <c r="G28" s="1">
        <v>90</v>
      </c>
      <c r="H28" s="1">
        <v>3210</v>
      </c>
      <c r="I28" s="1">
        <v>9640</v>
      </c>
      <c r="J28" s="1">
        <v>7</v>
      </c>
      <c r="M28" s="7"/>
      <c r="N28" s="3"/>
      <c r="U28" s="8"/>
    </row>
    <row r="29" spans="2:22" x14ac:dyDescent="0.25">
      <c r="E29" s="6"/>
      <c r="F29" s="4"/>
      <c r="G29" s="1">
        <v>100</v>
      </c>
      <c r="H29" s="1">
        <v>3570</v>
      </c>
      <c r="I29" s="1">
        <v>10710</v>
      </c>
      <c r="J29" s="1">
        <v>7</v>
      </c>
      <c r="M29" s="7"/>
      <c r="N29" s="3"/>
    </row>
    <row r="30" spans="2:22" x14ac:dyDescent="0.25">
      <c r="E30" s="6"/>
      <c r="F30" s="4"/>
      <c r="G30" s="1">
        <v>120</v>
      </c>
      <c r="H30" s="1">
        <v>4280</v>
      </c>
      <c r="I30" s="1">
        <v>12850</v>
      </c>
      <c r="J30" s="1">
        <v>7</v>
      </c>
      <c r="M30" s="7"/>
      <c r="N30" s="3"/>
    </row>
    <row r="31" spans="2:22" x14ac:dyDescent="0.25">
      <c r="G31" s="1">
        <v>140</v>
      </c>
      <c r="H31" s="1">
        <v>12850</v>
      </c>
      <c r="I31" s="1">
        <v>15000</v>
      </c>
      <c r="J31" s="1">
        <v>7</v>
      </c>
      <c r="M31" s="7"/>
      <c r="N31" s="3"/>
    </row>
    <row r="32" spans="2:22" x14ac:dyDescent="0.25">
      <c r="N32" s="3"/>
    </row>
    <row r="33" spans="5:14" x14ac:dyDescent="0.25">
      <c r="G33" s="11" t="s">
        <v>14</v>
      </c>
      <c r="H33" s="11"/>
      <c r="I33" s="11"/>
      <c r="J33" s="11"/>
      <c r="N33" s="2"/>
    </row>
    <row r="34" spans="5:14" x14ac:dyDescent="0.25">
      <c r="F34" s="1" t="s">
        <v>5</v>
      </c>
      <c r="G34" s="1" t="s">
        <v>2</v>
      </c>
      <c r="H34" s="1" t="s">
        <v>0</v>
      </c>
      <c r="I34" s="1" t="s">
        <v>3</v>
      </c>
      <c r="J34" s="1" t="s">
        <v>4</v>
      </c>
      <c r="N34" s="2"/>
    </row>
    <row r="35" spans="5:14" ht="14.4" x14ac:dyDescent="0.25">
      <c r="E35" s="6" t="s">
        <v>11</v>
      </c>
      <c r="F35" s="4">
        <v>6</v>
      </c>
      <c r="G35" s="1">
        <v>10</v>
      </c>
      <c r="H35" s="1">
        <v>250</v>
      </c>
      <c r="I35" s="1">
        <v>910</v>
      </c>
      <c r="J35" s="1">
        <v>10</v>
      </c>
      <c r="N35" s="2"/>
    </row>
    <row r="36" spans="5:14" ht="14.4" x14ac:dyDescent="0.25">
      <c r="E36" s="6"/>
      <c r="F36" s="4">
        <v>7</v>
      </c>
      <c r="G36" s="1">
        <v>20</v>
      </c>
      <c r="H36" s="1">
        <v>500</v>
      </c>
      <c r="I36" s="1">
        <v>1830</v>
      </c>
      <c r="J36" s="1">
        <v>10</v>
      </c>
      <c r="N36" s="3"/>
    </row>
    <row r="37" spans="5:14" ht="14.4" x14ac:dyDescent="0.25">
      <c r="E37" s="6"/>
      <c r="F37" s="4">
        <v>8</v>
      </c>
      <c r="G37" s="1">
        <v>30</v>
      </c>
      <c r="H37" s="1">
        <v>750</v>
      </c>
      <c r="I37" s="1">
        <v>2750</v>
      </c>
      <c r="J37" s="1">
        <v>10</v>
      </c>
      <c r="N37" s="3"/>
    </row>
    <row r="38" spans="5:14" ht="14.4" x14ac:dyDescent="0.25">
      <c r="E38" s="6"/>
      <c r="F38" s="4">
        <v>9</v>
      </c>
      <c r="G38" s="1">
        <v>40</v>
      </c>
      <c r="H38" s="1">
        <v>1000</v>
      </c>
      <c r="I38" s="1">
        <v>3660</v>
      </c>
      <c r="J38" s="1">
        <v>10</v>
      </c>
      <c r="N38" s="2"/>
    </row>
    <row r="39" spans="5:14" x14ac:dyDescent="0.25">
      <c r="E39" s="6"/>
      <c r="F39" s="4"/>
      <c r="G39" s="1">
        <v>50</v>
      </c>
      <c r="H39" s="1">
        <v>1250</v>
      </c>
      <c r="I39" s="1">
        <v>4580</v>
      </c>
      <c r="J39" s="1">
        <v>10</v>
      </c>
      <c r="N39" s="3"/>
    </row>
    <row r="40" spans="5:14" x14ac:dyDescent="0.25">
      <c r="E40" s="6"/>
      <c r="F40" s="4"/>
      <c r="G40" s="1">
        <v>60</v>
      </c>
      <c r="H40" s="1">
        <v>1280</v>
      </c>
      <c r="I40" s="1">
        <v>4710</v>
      </c>
      <c r="J40" s="1">
        <v>10</v>
      </c>
      <c r="N40" s="3"/>
    </row>
    <row r="41" spans="5:14" x14ac:dyDescent="0.25">
      <c r="E41" s="6"/>
      <c r="F41" s="4"/>
      <c r="G41" s="1">
        <v>70</v>
      </c>
      <c r="H41" s="1">
        <v>1500</v>
      </c>
      <c r="I41" s="1">
        <v>5500</v>
      </c>
      <c r="J41" s="1">
        <v>10</v>
      </c>
      <c r="N41" s="3"/>
    </row>
    <row r="42" spans="5:14" x14ac:dyDescent="0.25">
      <c r="E42" s="6"/>
      <c r="F42" s="4"/>
      <c r="G42" s="1">
        <v>80</v>
      </c>
      <c r="H42" s="1">
        <v>1710</v>
      </c>
      <c r="I42" s="1">
        <v>6280</v>
      </c>
      <c r="J42" s="1">
        <v>10</v>
      </c>
      <c r="N42" s="3"/>
    </row>
    <row r="43" spans="5:14" x14ac:dyDescent="0.25">
      <c r="E43" s="6"/>
      <c r="F43" s="4"/>
      <c r="G43" s="1">
        <v>90</v>
      </c>
      <c r="H43" s="1">
        <v>1920</v>
      </c>
      <c r="I43" s="1">
        <v>7070</v>
      </c>
      <c r="J43" s="1">
        <v>10</v>
      </c>
      <c r="N43" s="2"/>
    </row>
    <row r="44" spans="5:14" x14ac:dyDescent="0.25">
      <c r="E44" s="6"/>
      <c r="F44" s="4"/>
      <c r="G44" s="1">
        <v>100</v>
      </c>
      <c r="H44" s="1">
        <v>2140</v>
      </c>
      <c r="I44" s="1">
        <v>7850</v>
      </c>
      <c r="J44" s="1">
        <v>10</v>
      </c>
      <c r="N44" s="2"/>
    </row>
    <row r="45" spans="5:14" x14ac:dyDescent="0.25">
      <c r="E45" s="6"/>
      <c r="F45" s="4"/>
      <c r="G45" s="1">
        <v>120</v>
      </c>
      <c r="H45" s="1">
        <v>2570</v>
      </c>
      <c r="I45" s="1">
        <v>9420</v>
      </c>
      <c r="J45" s="1">
        <v>10</v>
      </c>
      <c r="N45" s="2"/>
    </row>
    <row r="46" spans="5:14" x14ac:dyDescent="0.25">
      <c r="E46" s="6"/>
      <c r="F46" s="4"/>
      <c r="G46" s="1">
        <v>140</v>
      </c>
      <c r="H46" s="1">
        <v>3000</v>
      </c>
      <c r="I46" s="1">
        <v>11000</v>
      </c>
      <c r="J46" s="1">
        <v>10</v>
      </c>
      <c r="N46" s="3"/>
    </row>
    <row r="47" spans="5:14" x14ac:dyDescent="0.25">
      <c r="G47" s="11" t="s">
        <v>15</v>
      </c>
      <c r="H47" s="11"/>
      <c r="I47" s="11"/>
      <c r="J47" s="11"/>
      <c r="N47" s="3"/>
    </row>
    <row r="48" spans="5:14" x14ac:dyDescent="0.25">
      <c r="F48" s="1" t="s">
        <v>5</v>
      </c>
      <c r="G48" s="1" t="s">
        <v>2</v>
      </c>
      <c r="H48" s="1" t="s">
        <v>0</v>
      </c>
      <c r="I48" s="1" t="s">
        <v>3</v>
      </c>
      <c r="J48" s="1" t="s">
        <v>4</v>
      </c>
      <c r="N48" s="2"/>
    </row>
    <row r="49" spans="5:14" x14ac:dyDescent="0.25">
      <c r="E49" s="5" t="s">
        <v>12</v>
      </c>
      <c r="F49" s="2">
        <v>10</v>
      </c>
      <c r="G49" s="1">
        <v>10</v>
      </c>
      <c r="H49" s="1">
        <v>710</v>
      </c>
      <c r="I49" s="1">
        <v>1570</v>
      </c>
      <c r="J49" s="1">
        <v>25</v>
      </c>
      <c r="N49" s="2"/>
    </row>
    <row r="50" spans="5:14" x14ac:dyDescent="0.25">
      <c r="E50" s="5"/>
      <c r="F50" s="3">
        <v>11</v>
      </c>
      <c r="G50" s="1">
        <v>20</v>
      </c>
      <c r="H50" s="1">
        <v>710</v>
      </c>
      <c r="I50" s="1">
        <v>1570</v>
      </c>
      <c r="J50" s="1">
        <v>25</v>
      </c>
      <c r="N50" s="2"/>
    </row>
    <row r="51" spans="5:14" x14ac:dyDescent="0.25">
      <c r="E51" s="5"/>
      <c r="F51" s="3">
        <v>12</v>
      </c>
      <c r="G51" s="1">
        <v>30</v>
      </c>
      <c r="H51" s="1">
        <v>900</v>
      </c>
      <c r="I51" s="1">
        <v>2200</v>
      </c>
      <c r="J51" s="1">
        <v>25</v>
      </c>
    </row>
    <row r="52" spans="5:14" x14ac:dyDescent="0.25">
      <c r="E52" s="5"/>
      <c r="F52" s="3">
        <v>13</v>
      </c>
      <c r="G52" s="1">
        <v>40</v>
      </c>
      <c r="H52" s="1">
        <v>1420</v>
      </c>
      <c r="I52" s="1">
        <v>3140</v>
      </c>
      <c r="J52" s="1">
        <v>25</v>
      </c>
    </row>
    <row r="53" spans="5:14" x14ac:dyDescent="0.25">
      <c r="E53" s="5"/>
      <c r="F53" s="3">
        <v>14</v>
      </c>
      <c r="G53" s="1">
        <v>50</v>
      </c>
      <c r="H53" s="1">
        <v>1800</v>
      </c>
      <c r="I53" s="1">
        <v>3800</v>
      </c>
      <c r="J53" s="1">
        <v>25</v>
      </c>
    </row>
    <row r="54" spans="5:14" x14ac:dyDescent="0.25">
      <c r="E54" s="5"/>
      <c r="F54" s="2">
        <v>15</v>
      </c>
      <c r="G54" s="1">
        <v>60</v>
      </c>
      <c r="H54" s="1">
        <v>2140</v>
      </c>
      <c r="I54" s="1">
        <v>4710</v>
      </c>
      <c r="J54" s="1">
        <v>25</v>
      </c>
    </row>
    <row r="55" spans="5:14" x14ac:dyDescent="0.25">
      <c r="E55" s="5"/>
      <c r="F55" s="2">
        <v>16</v>
      </c>
      <c r="G55" s="1">
        <v>70</v>
      </c>
      <c r="H55" s="1">
        <v>2500</v>
      </c>
      <c r="I55" s="1">
        <v>5500</v>
      </c>
      <c r="J55" s="1">
        <v>25</v>
      </c>
    </row>
    <row r="56" spans="5:14" x14ac:dyDescent="0.25">
      <c r="E56" s="5"/>
      <c r="F56" s="2">
        <v>17</v>
      </c>
      <c r="G56" s="1">
        <v>80</v>
      </c>
      <c r="H56" s="1">
        <v>2850</v>
      </c>
      <c r="I56" s="1">
        <v>6280</v>
      </c>
      <c r="J56" s="1">
        <v>25</v>
      </c>
    </row>
    <row r="57" spans="5:14" x14ac:dyDescent="0.25">
      <c r="E57" s="5"/>
      <c r="F57" s="3">
        <v>18</v>
      </c>
      <c r="G57" s="1">
        <v>90</v>
      </c>
      <c r="H57" s="1">
        <v>3200</v>
      </c>
      <c r="I57" s="1">
        <v>7200</v>
      </c>
      <c r="J57" s="1">
        <v>25</v>
      </c>
    </row>
    <row r="58" spans="5:14" x14ac:dyDescent="0.25">
      <c r="E58" s="5"/>
      <c r="F58" s="3">
        <v>19</v>
      </c>
      <c r="G58" s="1">
        <v>100</v>
      </c>
      <c r="H58" s="1">
        <v>3570</v>
      </c>
      <c r="I58" s="1">
        <v>7850</v>
      </c>
      <c r="J58" s="1">
        <v>25</v>
      </c>
    </row>
    <row r="59" spans="5:14" x14ac:dyDescent="0.25">
      <c r="E59" s="5"/>
      <c r="F59" s="2">
        <v>20</v>
      </c>
      <c r="G59" s="1">
        <v>120</v>
      </c>
      <c r="H59" s="1">
        <v>3900</v>
      </c>
      <c r="I59" s="1">
        <v>8500</v>
      </c>
      <c r="J59" s="1">
        <v>25</v>
      </c>
    </row>
    <row r="60" spans="5:14" x14ac:dyDescent="0.25">
      <c r="E60" s="5"/>
      <c r="F60" s="3">
        <v>21</v>
      </c>
      <c r="G60" s="1">
        <v>140</v>
      </c>
      <c r="H60" s="1">
        <v>4280</v>
      </c>
      <c r="I60" s="1">
        <v>9420</v>
      </c>
      <c r="J60" s="1">
        <v>25</v>
      </c>
    </row>
    <row r="61" spans="5:14" x14ac:dyDescent="0.25">
      <c r="E61" s="5"/>
      <c r="F61" s="3">
        <v>22</v>
      </c>
    </row>
    <row r="62" spans="5:14" x14ac:dyDescent="0.25">
      <c r="E62" s="5"/>
      <c r="F62" s="3">
        <v>23</v>
      </c>
    </row>
    <row r="63" spans="5:14" x14ac:dyDescent="0.25">
      <c r="E63" s="5"/>
      <c r="F63" s="3">
        <v>24</v>
      </c>
    </row>
    <row r="64" spans="5:14" x14ac:dyDescent="0.25">
      <c r="E64" s="5"/>
      <c r="F64" s="3">
        <v>34</v>
      </c>
    </row>
    <row r="65" spans="5:6" x14ac:dyDescent="0.25">
      <c r="E65" s="5"/>
      <c r="F65" s="2">
        <v>35</v>
      </c>
    </row>
    <row r="66" spans="5:6" x14ac:dyDescent="0.25">
      <c r="E66" s="5"/>
      <c r="F66" s="2">
        <v>36</v>
      </c>
    </row>
    <row r="67" spans="5:6" x14ac:dyDescent="0.25">
      <c r="E67" s="5"/>
      <c r="F67" s="2">
        <v>37</v>
      </c>
    </row>
    <row r="68" spans="5:6" x14ac:dyDescent="0.25">
      <c r="E68" s="5"/>
      <c r="F68" s="3">
        <v>38</v>
      </c>
    </row>
    <row r="69" spans="5:6" x14ac:dyDescent="0.25">
      <c r="E69" s="5"/>
      <c r="F69" s="3">
        <v>39</v>
      </c>
    </row>
    <row r="70" spans="5:6" x14ac:dyDescent="0.25">
      <c r="E70" s="5"/>
      <c r="F70" s="2">
        <v>40</v>
      </c>
    </row>
    <row r="71" spans="5:6" x14ac:dyDescent="0.25">
      <c r="E71" s="5"/>
      <c r="F71" s="3">
        <v>41</v>
      </c>
    </row>
    <row r="72" spans="5:6" x14ac:dyDescent="0.25">
      <c r="E72" s="5"/>
      <c r="F72" s="3">
        <v>42</v>
      </c>
    </row>
    <row r="73" spans="5:6" x14ac:dyDescent="0.25">
      <c r="E73" s="5"/>
      <c r="F73" s="3">
        <v>43</v>
      </c>
    </row>
    <row r="74" spans="5:6" x14ac:dyDescent="0.25">
      <c r="E74" s="5"/>
      <c r="F74" s="3">
        <v>44</v>
      </c>
    </row>
    <row r="75" spans="5:6" x14ac:dyDescent="0.25">
      <c r="E75" s="5"/>
      <c r="F75" s="2">
        <v>45</v>
      </c>
    </row>
    <row r="76" spans="5:6" x14ac:dyDescent="0.25">
      <c r="E76" s="5"/>
      <c r="F76" s="2">
        <v>46</v>
      </c>
    </row>
    <row r="77" spans="5:6" x14ac:dyDescent="0.25">
      <c r="E77" s="5"/>
      <c r="F77" s="2">
        <v>47</v>
      </c>
    </row>
    <row r="78" spans="5:6" x14ac:dyDescent="0.25">
      <c r="E78" s="5"/>
      <c r="F78" s="3">
        <v>48</v>
      </c>
    </row>
    <row r="79" spans="5:6" x14ac:dyDescent="0.25">
      <c r="E79" s="5"/>
      <c r="F79" s="3">
        <v>49</v>
      </c>
    </row>
    <row r="80" spans="5:6" x14ac:dyDescent="0.25">
      <c r="E80" s="5"/>
      <c r="F80" s="2">
        <v>50</v>
      </c>
    </row>
    <row r="81" spans="5:10" x14ac:dyDescent="0.25">
      <c r="E81" s="5"/>
      <c r="F81" s="2">
        <v>51</v>
      </c>
    </row>
    <row r="82" spans="5:10" x14ac:dyDescent="0.25">
      <c r="E82" s="5"/>
      <c r="F82" s="2">
        <v>52</v>
      </c>
    </row>
    <row r="85" spans="5:10" x14ac:dyDescent="0.25">
      <c r="F85" s="3">
        <v>28</v>
      </c>
      <c r="G85" s="1">
        <v>10</v>
      </c>
      <c r="H85" s="1">
        <v>310</v>
      </c>
      <c r="I85" s="1">
        <v>1040</v>
      </c>
      <c r="J85" s="1">
        <v>4</v>
      </c>
    </row>
    <row r="86" spans="5:10" x14ac:dyDescent="0.25">
      <c r="F86" s="3">
        <v>29</v>
      </c>
      <c r="G86" s="1">
        <v>20</v>
      </c>
      <c r="H86" s="1">
        <v>620</v>
      </c>
      <c r="I86" s="1">
        <v>2080</v>
      </c>
      <c r="J86" s="1">
        <v>4</v>
      </c>
    </row>
    <row r="87" spans="5:10" x14ac:dyDescent="0.25">
      <c r="F87" s="2">
        <v>30</v>
      </c>
      <c r="G87" s="1">
        <v>30</v>
      </c>
      <c r="H87" s="1">
        <v>930</v>
      </c>
      <c r="I87" s="1">
        <v>3120</v>
      </c>
      <c r="J87" s="1">
        <v>4</v>
      </c>
    </row>
    <row r="88" spans="5:10" x14ac:dyDescent="0.25">
      <c r="F88" s="3">
        <v>31</v>
      </c>
      <c r="G88" s="1">
        <v>40</v>
      </c>
      <c r="H88" s="1">
        <v>1250</v>
      </c>
      <c r="I88" s="1">
        <v>4160</v>
      </c>
      <c r="J88" s="1">
        <v>4</v>
      </c>
    </row>
    <row r="89" spans="5:10" x14ac:dyDescent="0.25">
      <c r="F89" s="3">
        <v>32</v>
      </c>
      <c r="G89" s="1">
        <v>50</v>
      </c>
      <c r="H89" s="1">
        <v>1560</v>
      </c>
      <c r="I89" s="1">
        <v>5200</v>
      </c>
      <c r="J89" s="1">
        <v>4</v>
      </c>
    </row>
    <row r="90" spans="5:10" x14ac:dyDescent="0.25">
      <c r="F90" s="3">
        <v>33</v>
      </c>
      <c r="G90" s="1">
        <v>60</v>
      </c>
      <c r="H90" s="1">
        <v>1600</v>
      </c>
      <c r="I90" s="1">
        <v>5350</v>
      </c>
      <c r="J90" s="1">
        <v>4</v>
      </c>
    </row>
    <row r="91" spans="5:10" x14ac:dyDescent="0.25">
      <c r="G91" s="1">
        <v>70</v>
      </c>
      <c r="H91" s="1">
        <v>1870</v>
      </c>
      <c r="I91" s="1">
        <v>6250</v>
      </c>
      <c r="J91" s="1">
        <v>4</v>
      </c>
    </row>
    <row r="92" spans="5:10" x14ac:dyDescent="0.25">
      <c r="G92" s="1">
        <v>80</v>
      </c>
      <c r="H92" s="1">
        <v>2140</v>
      </c>
      <c r="I92" s="1">
        <v>7140</v>
      </c>
      <c r="J92" s="1">
        <v>4</v>
      </c>
    </row>
    <row r="93" spans="5:10" x14ac:dyDescent="0.25">
      <c r="G93" s="1">
        <v>90</v>
      </c>
      <c r="H93" s="1">
        <v>2410</v>
      </c>
      <c r="I93" s="1">
        <v>8030</v>
      </c>
      <c r="J93" s="1">
        <v>4</v>
      </c>
    </row>
    <row r="94" spans="5:10" x14ac:dyDescent="0.25">
      <c r="G94" s="1">
        <v>100</v>
      </c>
      <c r="H94" s="1">
        <v>2670</v>
      </c>
      <c r="I94" s="1">
        <v>8920</v>
      </c>
      <c r="J94" s="1">
        <v>4</v>
      </c>
    </row>
    <row r="95" spans="5:10" x14ac:dyDescent="0.25">
      <c r="G95" s="1">
        <v>120</v>
      </c>
      <c r="H95" s="1">
        <v>3210</v>
      </c>
      <c r="I95" s="1">
        <v>10710</v>
      </c>
      <c r="J95" s="1">
        <v>4</v>
      </c>
    </row>
    <row r="96" spans="5:10" x14ac:dyDescent="0.25">
      <c r="G96" s="1">
        <v>140</v>
      </c>
      <c r="H96" s="1">
        <v>3750</v>
      </c>
      <c r="I96" s="1">
        <v>12500</v>
      </c>
      <c r="J96" s="1">
        <v>4</v>
      </c>
    </row>
  </sheetData>
  <mergeCells count="8">
    <mergeCell ref="E49:E82"/>
    <mergeCell ref="E35:E46"/>
    <mergeCell ref="E19:E30"/>
    <mergeCell ref="M17:M31"/>
    <mergeCell ref="U17:U28"/>
    <mergeCell ref="G18:J18"/>
    <mergeCell ref="G33:J33"/>
    <mergeCell ref="G47:J47"/>
  </mergeCells>
  <pageMargins left="0.7" right="0.7" top="0.75" bottom="0.75" header="0.3" footer="0.3"/>
  <pageSetup paperSize="9" orientation="portrait" horizontalDpi="4294967292" verticalDpi="4294967292"/>
  <drawing r:id="rId1"/>
  <tableParts count="3">
    <tablePart r:id="rId2"/>
    <tablePart r:id="rId3"/>
    <tablePart r:id="rId4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"/>
  <sheetViews>
    <sheetView workbookViewId="0"/>
  </sheetViews>
  <sheetFormatPr baseColWidth="10" defaultRowHeight="15.6" x14ac:dyDescent="0.3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Feuil4</vt:lpstr>
      <vt:lpstr>Feuil1</vt:lpstr>
      <vt:lpstr>BOUCHERIE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Travail</dc:creator>
  <cp:lastModifiedBy>Jean-Paul</cp:lastModifiedBy>
  <dcterms:created xsi:type="dcterms:W3CDTF">2017-09-29T15:42:08Z</dcterms:created>
  <dcterms:modified xsi:type="dcterms:W3CDTF">2017-09-29T17:01:38Z</dcterms:modified>
</cp:coreProperties>
</file>