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2980" windowHeight="8970"/>
  </bookViews>
  <sheets>
    <sheet name="Feuil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5" l="1"/>
  <c r="D4" i="5"/>
  <c r="D5" i="5"/>
  <c r="D6" i="5"/>
  <c r="D7" i="5"/>
  <c r="D8" i="5"/>
  <c r="D9" i="5"/>
  <c r="D10" i="5"/>
  <c r="D11" i="5"/>
  <c r="D12" i="5"/>
  <c r="D2" i="5"/>
  <c r="C2" i="5"/>
  <c r="C3" i="5"/>
  <c r="C4" i="5"/>
  <c r="C5" i="5"/>
  <c r="C6" i="5"/>
  <c r="C7" i="5"/>
  <c r="C9" i="5"/>
  <c r="C10" i="5"/>
  <c r="C11" i="5"/>
  <c r="C12" i="5"/>
  <c r="C8" i="5"/>
  <c r="E24" i="5"/>
</calcChain>
</file>

<file path=xl/sharedStrings.xml><?xml version="1.0" encoding="utf-8"?>
<sst xmlns="http://schemas.openxmlformats.org/spreadsheetml/2006/main" count="36" uniqueCount="16">
  <si>
    <t>gt</t>
  </si>
  <si>
    <t>coli</t>
  </si>
  <si>
    <t>Limite</t>
  </si>
  <si>
    <t>Produit</t>
  </si>
  <si>
    <t>Analyse</t>
  </si>
  <si>
    <t>lait</t>
  </si>
  <si>
    <t>rpmf</t>
  </si>
  <si>
    <t>ret60</t>
  </si>
  <si>
    <t>entero</t>
  </si>
  <si>
    <t>tolérance gt</t>
  </si>
  <si>
    <t>tolérance coli</t>
  </si>
  <si>
    <t>tolérance entero</t>
  </si>
  <si>
    <t>Produit référence</t>
  </si>
  <si>
    <t>Résultat du labo</t>
  </si>
  <si>
    <t>Tolérance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</si>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</sst>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24"/>
  <sheetViews>
    <sheetView tabSelected="1" workbookViewId="0">
      <selection activeCell="F23" sqref="F23"/>
    </sheetView>
  </sheetViews>
  <sheetFormatPr baseColWidth="10" defaultRowHeight="15" x14ac:dyDescent="0.25"/>
  <cols>
    <col min="3" max="3" width="11.42578125" style="19"/>
    <col min="5" max="5" width="15.28515625" bestFit="1" customWidth="1"/>
    <col min="8" max="8" width="16.85546875" bestFit="1" customWidth="1"/>
    <col min="10" max="10" width="11.5703125" bestFit="1" customWidth="1"/>
    <col min="12" max="12" width="13" bestFit="1" customWidth="1"/>
    <col min="14" max="14" width="15.85546875" bestFit="1" customWidth="1"/>
  </cols>
  <sheetData>
    <row r="1" spans="1:14" ht="15.75" thickBot="1" x14ac:dyDescent="0.3">
      <c r="A1" s="7" t="s">
        <v>3</v>
      </c>
      <c r="B1" s="8" t="s">
        <v>4</v>
      </c>
      <c r="C1" s="16" t="s">
        <v>2</v>
      </c>
      <c r="D1" s="9" t="s">
        <v>14</v>
      </c>
      <c r="E1" s="10" t="s">
        <v>13</v>
      </c>
      <c r="H1" s="14" t="s">
        <v>12</v>
      </c>
      <c r="I1" s="8" t="s">
        <v>0</v>
      </c>
      <c r="J1" s="8" t="s">
        <v>9</v>
      </c>
      <c r="K1" s="8" t="s">
        <v>1</v>
      </c>
      <c r="L1" s="8" t="s">
        <v>10</v>
      </c>
      <c r="M1" s="8" t="s">
        <v>8</v>
      </c>
      <c r="N1" s="9" t="s">
        <v>11</v>
      </c>
    </row>
    <row r="2" spans="1:14" x14ac:dyDescent="0.25">
      <c r="A2" s="1" t="s">
        <v>5</v>
      </c>
      <c r="B2" s="2" t="s">
        <v>0</v>
      </c>
      <c r="C2" s="17" t="str">
        <f>IFERROR(INDEX($I$2:$N$4,MATCH(A2,$H$2:$H$4,0),MATCH(B2,$I$1:$N$1,0)),"")</f>
        <v>-</v>
      </c>
      <c r="D2" s="3">
        <f>IFERROR(INDEX($I$2:$N$4,MATCH(A2,$H$2:$H$4,0),MATCH("Tolérance "&amp;B2,$I$1:$N$1,0)),"")</f>
        <v>55000</v>
      </c>
      <c r="E2" s="11">
        <v>60000</v>
      </c>
      <c r="H2" s="12" t="s">
        <v>5</v>
      </c>
      <c r="I2" s="15" t="s">
        <v>15</v>
      </c>
      <c r="J2" s="2">
        <v>55000</v>
      </c>
      <c r="K2" s="2">
        <v>0</v>
      </c>
      <c r="L2" s="2">
        <v>550</v>
      </c>
      <c r="M2" s="2">
        <v>50</v>
      </c>
      <c r="N2" s="3">
        <v>55</v>
      </c>
    </row>
    <row r="3" spans="1:14" x14ac:dyDescent="0.25">
      <c r="A3" s="1" t="s">
        <v>6</v>
      </c>
      <c r="B3" s="2" t="s">
        <v>1</v>
      </c>
      <c r="C3" s="17">
        <f t="shared" ref="C2:C7" si="0">IFERROR(INDEX($I$2:$N$4,MATCH(A3,$H$2:$H$4,0),MATCH(B3,$I$1:$N$1,0)),"")</f>
        <v>300</v>
      </c>
      <c r="D3" s="3">
        <f t="shared" ref="D3:D12" si="1">IFERROR(INDEX($I$2:$N$4,MATCH(A3,$H$2:$H$4,0),MATCH("Tolérance "&amp;B3,$I$1:$N$1,0)),"")</f>
        <v>350</v>
      </c>
      <c r="E3" s="12">
        <v>400</v>
      </c>
      <c r="H3" s="12" t="s">
        <v>6</v>
      </c>
      <c r="I3" s="2">
        <v>30000</v>
      </c>
      <c r="J3" s="2">
        <v>35000</v>
      </c>
      <c r="K3" s="2">
        <v>300</v>
      </c>
      <c r="L3" s="2">
        <v>350</v>
      </c>
      <c r="M3" s="2">
        <v>30</v>
      </c>
      <c r="N3" s="3">
        <v>35</v>
      </c>
    </row>
    <row r="4" spans="1:14" ht="15.75" thickBot="1" x14ac:dyDescent="0.3">
      <c r="A4" s="1" t="s">
        <v>7</v>
      </c>
      <c r="B4" s="2" t="s">
        <v>0</v>
      </c>
      <c r="C4" s="17">
        <f t="shared" si="0"/>
        <v>20000</v>
      </c>
      <c r="D4" s="3">
        <f t="shared" si="1"/>
        <v>25000</v>
      </c>
      <c r="E4" s="12">
        <v>10000</v>
      </c>
      <c r="H4" s="13" t="s">
        <v>7</v>
      </c>
      <c r="I4" s="5">
        <v>20000</v>
      </c>
      <c r="J4" s="5">
        <v>25000</v>
      </c>
      <c r="K4" s="5">
        <v>200</v>
      </c>
      <c r="L4" s="5">
        <v>350</v>
      </c>
      <c r="M4" s="5">
        <v>20</v>
      </c>
      <c r="N4" s="6">
        <v>25</v>
      </c>
    </row>
    <row r="5" spans="1:14" x14ac:dyDescent="0.25">
      <c r="A5" s="1" t="s">
        <v>6</v>
      </c>
      <c r="B5" s="2" t="s">
        <v>0</v>
      </c>
      <c r="C5" s="17">
        <f t="shared" si="0"/>
        <v>30000</v>
      </c>
      <c r="D5" s="3">
        <f t="shared" si="1"/>
        <v>35000</v>
      </c>
      <c r="E5" s="12">
        <v>500</v>
      </c>
    </row>
    <row r="6" spans="1:14" x14ac:dyDescent="0.25">
      <c r="A6" s="1" t="s">
        <v>6</v>
      </c>
      <c r="B6" s="2" t="s">
        <v>8</v>
      </c>
      <c r="C6" s="17">
        <f t="shared" si="0"/>
        <v>30</v>
      </c>
      <c r="D6" s="3">
        <f t="shared" si="1"/>
        <v>35</v>
      </c>
      <c r="E6" s="12">
        <v>20</v>
      </c>
    </row>
    <row r="7" spans="1:14" x14ac:dyDescent="0.25">
      <c r="A7" s="1" t="s">
        <v>5</v>
      </c>
      <c r="B7" s="2" t="s">
        <v>1</v>
      </c>
      <c r="C7" s="17">
        <f t="shared" si="0"/>
        <v>0</v>
      </c>
      <c r="D7" s="3">
        <f t="shared" si="1"/>
        <v>550</v>
      </c>
      <c r="E7" s="12">
        <v>10</v>
      </c>
    </row>
    <row r="8" spans="1:14" x14ac:dyDescent="0.25">
      <c r="A8" s="1"/>
      <c r="B8" s="2"/>
      <c r="C8" s="17" t="str">
        <f>IFERROR(INDEX($I$2:$N$4,MATCH(A8,$H$2:$H$4,0),MATCH(B8,$I$1:$N$1,0)),"")</f>
        <v/>
      </c>
      <c r="D8" s="3" t="str">
        <f t="shared" si="1"/>
        <v/>
      </c>
      <c r="E8" s="12"/>
    </row>
    <row r="9" spans="1:14" x14ac:dyDescent="0.25">
      <c r="A9" s="1" t="s">
        <v>6</v>
      </c>
      <c r="B9" s="2" t="s">
        <v>1</v>
      </c>
      <c r="C9" s="17">
        <f t="shared" ref="C9:C12" si="2">IFERROR(INDEX($I$2:$N$4,MATCH(A9,$H$2:$H$4,0),MATCH(B9,$I$1:$N$1,0)),"")</f>
        <v>300</v>
      </c>
      <c r="D9" s="3">
        <f t="shared" si="1"/>
        <v>350</v>
      </c>
      <c r="E9" s="12">
        <v>0</v>
      </c>
    </row>
    <row r="10" spans="1:14" x14ac:dyDescent="0.25">
      <c r="A10" s="1" t="s">
        <v>7</v>
      </c>
      <c r="B10" s="2" t="s">
        <v>1</v>
      </c>
      <c r="C10" s="17">
        <f t="shared" si="2"/>
        <v>200</v>
      </c>
      <c r="D10" s="3">
        <f t="shared" si="1"/>
        <v>350</v>
      </c>
      <c r="E10" s="12">
        <v>0</v>
      </c>
    </row>
    <row r="11" spans="1:14" x14ac:dyDescent="0.25">
      <c r="A11" s="1" t="s">
        <v>5</v>
      </c>
      <c r="B11" s="2" t="s">
        <v>8</v>
      </c>
      <c r="C11" s="17">
        <f t="shared" si="2"/>
        <v>50</v>
      </c>
      <c r="D11" s="3">
        <f t="shared" si="1"/>
        <v>55</v>
      </c>
      <c r="E11" s="12">
        <v>0</v>
      </c>
    </row>
    <row r="12" spans="1:14" ht="15.75" thickBot="1" x14ac:dyDescent="0.3">
      <c r="A12" s="4" t="s">
        <v>5</v>
      </c>
      <c r="B12" s="5" t="s">
        <v>0</v>
      </c>
      <c r="C12" s="18" t="str">
        <f t="shared" si="2"/>
        <v>-</v>
      </c>
      <c r="D12" s="6">
        <f t="shared" si="1"/>
        <v>55000</v>
      </c>
      <c r="E12" s="13">
        <v>100000</v>
      </c>
    </row>
    <row r="24" spans="5:5" x14ac:dyDescent="0.25">
      <c r="E24" t="str">
        <f>INDEX($I$2:$N$4,MATCH(B2,I1:N1,0),MATCH(A2,H2:H4,0))</f>
        <v>-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J-P</cp:lastModifiedBy>
  <dcterms:created xsi:type="dcterms:W3CDTF">2017-02-03T07:23:40Z</dcterms:created>
  <dcterms:modified xsi:type="dcterms:W3CDTF">2017-02-23T11:35:28Z</dcterms:modified>
</cp:coreProperties>
</file>