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30" windowWidth="19425" windowHeight="9270"/>
  </bookViews>
  <sheets>
    <sheet name="TCD" sheetId="4" r:id="rId1"/>
    <sheet name="Tulipe_4" sheetId="1" r:id="rId2"/>
  </sheet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M13" i="1" l="1"/>
  <c r="L13" i="1" s="1" a="1"/>
  <c r="L13" i="1" s="1"/>
  <c r="M12" i="1"/>
  <c r="L12" i="1" s="1" a="1"/>
  <c r="L12" i="1" s="1"/>
  <c r="M11" i="1"/>
  <c r="L11" i="1" s="1" a="1"/>
  <c r="L11" i="1" s="1"/>
  <c r="M10" i="1"/>
  <c r="L10" i="1" s="1" a="1"/>
  <c r="L10" i="1" s="1"/>
  <c r="M9" i="1"/>
  <c r="L9" i="1" s="1" a="1"/>
  <c r="L9" i="1" s="1"/>
  <c r="M8" i="1"/>
  <c r="L8" i="1" s="1" a="1"/>
  <c r="L8" i="1" s="1"/>
  <c r="M7" i="1"/>
  <c r="L7" i="1" s="1" a="1"/>
  <c r="L7" i="1" s="1"/>
  <c r="M6" i="1"/>
  <c r="L6" i="1" s="1" a="1"/>
  <c r="L6" i="1" s="1"/>
  <c r="M5" i="1"/>
  <c r="L5" i="1" s="1" a="1"/>
  <c r="L5" i="1" s="1"/>
  <c r="M4" i="1"/>
  <c r="L4" i="1" s="1" a="1"/>
  <c r="L4" i="1" s="1"/>
  <c r="M3" i="1"/>
  <c r="L3" i="1" s="1" a="1"/>
  <c r="L3" i="1" s="1"/>
  <c r="K13" i="1"/>
  <c r="J13" i="1" s="1" a="1"/>
  <c r="J13" i="1" s="1"/>
  <c r="K12" i="1"/>
  <c r="J12" i="1" s="1" a="1"/>
  <c r="J12" i="1" s="1"/>
  <c r="K11" i="1"/>
  <c r="J11" i="1" s="1" a="1"/>
  <c r="J11" i="1" s="1"/>
  <c r="K10" i="1"/>
  <c r="J10" i="1" s="1" a="1"/>
  <c r="J10" i="1" s="1"/>
  <c r="K9" i="1"/>
  <c r="J9" i="1" s="1" a="1"/>
  <c r="J9" i="1" s="1"/>
  <c r="K8" i="1"/>
  <c r="J8" i="1" s="1" a="1"/>
  <c r="J8" i="1" s="1"/>
  <c r="K7" i="1"/>
  <c r="J7" i="1" s="1" a="1"/>
  <c r="J7" i="1" s="1"/>
  <c r="K6" i="1"/>
  <c r="J6" i="1" s="1" a="1"/>
  <c r="J6" i="1" s="1"/>
  <c r="K5" i="1"/>
  <c r="J5" i="1" s="1" a="1"/>
  <c r="J5" i="1" s="1"/>
  <c r="K4" i="1"/>
  <c r="J4" i="1" s="1" a="1"/>
  <c r="J4" i="1" s="1"/>
  <c r="K3" i="1"/>
  <c r="J3" i="1" s="1" a="1"/>
  <c r="J3" i="1" s="1"/>
  <c r="I4" i="1"/>
  <c r="H4" i="1" s="1" a="1"/>
  <c r="H4" i="1" s="1"/>
  <c r="I5" i="1"/>
  <c r="H5" i="1" s="1" a="1"/>
  <c r="H5" i="1" s="1"/>
  <c r="I6" i="1"/>
  <c r="H6" i="1" s="1" a="1"/>
  <c r="H6" i="1" s="1"/>
  <c r="I7" i="1"/>
  <c r="H7" i="1" s="1" a="1"/>
  <c r="H7" i="1" s="1"/>
  <c r="I8" i="1"/>
  <c r="H8" i="1" s="1" a="1"/>
  <c r="H8" i="1" s="1"/>
  <c r="I9" i="1"/>
  <c r="H9" i="1" s="1" a="1"/>
  <c r="H9" i="1" s="1"/>
  <c r="I10" i="1"/>
  <c r="H10" i="1" s="1" a="1"/>
  <c r="H10" i="1" s="1"/>
  <c r="I11" i="1"/>
  <c r="H11" i="1" s="1" a="1"/>
  <c r="H11" i="1" s="1"/>
  <c r="I12" i="1"/>
  <c r="H12" i="1" s="1" a="1"/>
  <c r="H12" i="1" s="1"/>
  <c r="I13" i="1"/>
  <c r="H13" i="1" s="1" a="1"/>
  <c r="H13" i="1" s="1"/>
  <c r="I3" i="1"/>
  <c r="H3" i="1" s="1" a="1"/>
  <c r="H3" i="1" s="1"/>
</calcChain>
</file>

<file path=xl/sharedStrings.xml><?xml version="1.0" encoding="utf-8"?>
<sst xmlns="http://schemas.openxmlformats.org/spreadsheetml/2006/main" count="32" uniqueCount="12">
  <si>
    <t>/poule/</t>
  </si>
  <si>
    <t>/œuf</t>
  </si>
  <si>
    <t>/canards/</t>
  </si>
  <si>
    <t>/tongues/</t>
  </si>
  <si>
    <t>/dindon/</t>
  </si>
  <si>
    <t>/tortue/</t>
  </si>
  <si>
    <t>date</t>
  </si>
  <si>
    <t>page</t>
  </si>
  <si>
    <t>vue</t>
  </si>
  <si>
    <t>Page</t>
  </si>
  <si>
    <t>Étiquettes de lignes</t>
  </si>
  <si>
    <t>Somme de vue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</si>
</sst>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Border="1" applyAlignment="1">
      <alignment horizontal="right" wrapText="1"/>
    </xf>
    <xf numFmtId="0" fontId="1" fillId="0" borderId="0" xfId="0" applyFont="1" applyBorder="1" applyAlignment="1">
      <alignment horizontal="right" wrapText="1"/>
    </xf>
    <xf numFmtId="0" fontId="1" fillId="0" borderId="0" xfId="0" applyFont="1" applyBorder="1" applyAlignment="1">
      <alignment wrapText="1"/>
    </xf>
    <xf numFmtId="0" fontId="1" fillId="2" borderId="0" xfId="0" applyFont="1" applyFill="1" applyBorder="1" applyAlignment="1">
      <alignment wrapText="1"/>
    </xf>
    <xf numFmtId="164" fontId="1" fillId="3" borderId="0" xfId="0" applyNumberFormat="1" applyFont="1" applyFill="1" applyBorder="1" applyAlignment="1">
      <alignment horizontal="righ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516.75015162037" createdVersion="5" refreshedVersion="5" minRefreshableVersion="3" recordCount="15">
  <cacheSource type="worksheet">
    <worksheetSource ref="A1:C16" sheet="Tulipe_4"/>
  </cacheSource>
  <cacheFields count="3">
    <cacheField name="date" numFmtId="0">
      <sharedItems containsSemiMixedTypes="0" containsString="0" containsNumber="1" containsInteger="1" minValue="201601" maxValue="201603" count="3">
        <n v="201601"/>
        <n v="201602"/>
        <n v="201603"/>
      </sharedItems>
    </cacheField>
    <cacheField name="page" numFmtId="0">
      <sharedItems count="6">
        <s v="/œuf"/>
        <s v="/poule/"/>
        <s v="/canards/"/>
        <s v="/tongues/"/>
        <s v="/dindon/"/>
        <s v="/tortue/"/>
      </sharedItems>
    </cacheField>
    <cacheField name="vue" numFmtId="0">
      <sharedItems containsSemiMixedTypes="0" containsString="0" containsNumber="1" containsInteger="1" minValue="51" maxValue="2125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5780"/>
  </r>
  <r>
    <x v="0"/>
    <x v="1"/>
    <n v="593"/>
  </r>
  <r>
    <x v="0"/>
    <x v="2"/>
    <n v="383"/>
  </r>
  <r>
    <x v="0"/>
    <x v="3"/>
    <n v="4600"/>
  </r>
  <r>
    <x v="1"/>
    <x v="0"/>
    <n v="554"/>
  </r>
  <r>
    <x v="1"/>
    <x v="1"/>
    <n v="21232"/>
  </r>
  <r>
    <x v="1"/>
    <x v="2"/>
    <n v="152"/>
  </r>
  <r>
    <x v="1"/>
    <x v="3"/>
    <n v="2215"/>
  </r>
  <r>
    <x v="1"/>
    <x v="4"/>
    <n v="54152"/>
  </r>
  <r>
    <x v="2"/>
    <x v="0"/>
    <n v="6354"/>
  </r>
  <r>
    <x v="2"/>
    <x v="1"/>
    <n v="155151"/>
  </r>
  <r>
    <x v="2"/>
    <x v="2"/>
    <n v="51"/>
  </r>
  <r>
    <x v="2"/>
    <x v="3"/>
    <n v="1521"/>
  </r>
  <r>
    <x v="2"/>
    <x v="4"/>
    <n v="212515"/>
  </r>
  <r>
    <x v="2"/>
    <x v="5"/>
    <n v="63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3:B24" firstHeaderRow="1" firstDataRow="1" firstDataCol="1"/>
  <pivotFields count="3">
    <pivotField axis="axisRow" showAll="0" sortType="descending">
      <items count="4">
        <item x="0"/>
        <item x="1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 sortType="descending">
      <items count="7">
        <item x="2"/>
        <item x="4"/>
        <item x="0"/>
        <item x="1"/>
        <item x="3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2">
    <field x="1"/>
    <field x="0"/>
  </rowFields>
  <rowItems count="21">
    <i>
      <x v="1"/>
    </i>
    <i r="1">
      <x v="2"/>
    </i>
    <i r="1">
      <x v="1"/>
    </i>
    <i>
      <x v="3"/>
    </i>
    <i r="1">
      <x v="2"/>
    </i>
    <i r="1">
      <x v="1"/>
    </i>
    <i r="1">
      <x/>
    </i>
    <i>
      <x v="2"/>
    </i>
    <i r="1">
      <x v="2"/>
    </i>
    <i r="1">
      <x/>
    </i>
    <i r="1">
      <x v="1"/>
    </i>
    <i>
      <x v="4"/>
    </i>
    <i r="1">
      <x/>
    </i>
    <i r="1">
      <x v="1"/>
    </i>
    <i r="1">
      <x v="2"/>
    </i>
    <i>
      <x v="5"/>
    </i>
    <i r="1">
      <x v="2"/>
    </i>
    <i>
      <x/>
    </i>
    <i r="1">
      <x/>
    </i>
    <i r="1">
      <x v="1"/>
    </i>
    <i r="1">
      <x v="2"/>
    </i>
  </rowItems>
  <colItems count="1">
    <i/>
  </colItems>
  <dataFields count="1">
    <dataField name="Somme de vue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4"/>
  <sheetViews>
    <sheetView tabSelected="1" workbookViewId="0">
      <selection activeCell="B13" sqref="B13"/>
    </sheetView>
  </sheetViews>
  <sheetFormatPr baseColWidth="10" defaultRowHeight="15" x14ac:dyDescent="0.25"/>
  <cols>
    <col min="1" max="1" width="21" bestFit="1" customWidth="1"/>
    <col min="2" max="2" width="14.140625" customWidth="1"/>
  </cols>
  <sheetData>
    <row r="3" spans="1:2" x14ac:dyDescent="0.25">
      <c r="A3" s="6" t="s">
        <v>10</v>
      </c>
      <c r="B3" t="s">
        <v>11</v>
      </c>
    </row>
    <row r="4" spans="1:2" x14ac:dyDescent="0.25">
      <c r="A4" s="7" t="s">
        <v>4</v>
      </c>
      <c r="B4" s="9">
        <v>266667</v>
      </c>
    </row>
    <row r="5" spans="1:2" x14ac:dyDescent="0.25">
      <c r="A5" s="8">
        <v>201603</v>
      </c>
      <c r="B5" s="9">
        <v>212515</v>
      </c>
    </row>
    <row r="6" spans="1:2" x14ac:dyDescent="0.25">
      <c r="A6" s="8">
        <v>201602</v>
      </c>
      <c r="B6" s="9">
        <v>54152</v>
      </c>
    </row>
    <row r="7" spans="1:2" x14ac:dyDescent="0.25">
      <c r="A7" s="7" t="s">
        <v>0</v>
      </c>
      <c r="B7" s="9">
        <v>176976</v>
      </c>
    </row>
    <row r="8" spans="1:2" x14ac:dyDescent="0.25">
      <c r="A8" s="8">
        <v>201603</v>
      </c>
      <c r="B8" s="9">
        <v>155151</v>
      </c>
    </row>
    <row r="9" spans="1:2" x14ac:dyDescent="0.25">
      <c r="A9" s="8">
        <v>201602</v>
      </c>
      <c r="B9" s="9">
        <v>21232</v>
      </c>
    </row>
    <row r="10" spans="1:2" x14ac:dyDescent="0.25">
      <c r="A10" s="8">
        <v>201601</v>
      </c>
      <c r="B10" s="9">
        <v>593</v>
      </c>
    </row>
    <row r="11" spans="1:2" x14ac:dyDescent="0.25">
      <c r="A11" s="7" t="s">
        <v>1</v>
      </c>
      <c r="B11" s="9">
        <v>12688</v>
      </c>
    </row>
    <row r="12" spans="1:2" x14ac:dyDescent="0.25">
      <c r="A12" s="8">
        <v>201603</v>
      </c>
      <c r="B12" s="9">
        <v>6354</v>
      </c>
    </row>
    <row r="13" spans="1:2" x14ac:dyDescent="0.25">
      <c r="A13" s="8">
        <v>201601</v>
      </c>
      <c r="B13" s="9">
        <v>5780</v>
      </c>
    </row>
    <row r="14" spans="1:2" x14ac:dyDescent="0.25">
      <c r="A14" s="8">
        <v>201602</v>
      </c>
      <c r="B14" s="9">
        <v>554</v>
      </c>
    </row>
    <row r="15" spans="1:2" x14ac:dyDescent="0.25">
      <c r="A15" s="7" t="s">
        <v>3</v>
      </c>
      <c r="B15" s="9">
        <v>8336</v>
      </c>
    </row>
    <row r="16" spans="1:2" x14ac:dyDescent="0.25">
      <c r="A16" s="8">
        <v>201601</v>
      </c>
      <c r="B16" s="9">
        <v>4600</v>
      </c>
    </row>
    <row r="17" spans="1:2" x14ac:dyDescent="0.25">
      <c r="A17" s="8">
        <v>201602</v>
      </c>
      <c r="B17" s="9">
        <v>2215</v>
      </c>
    </row>
    <row r="18" spans="1:2" x14ac:dyDescent="0.25">
      <c r="A18" s="8">
        <v>201603</v>
      </c>
      <c r="B18" s="9">
        <v>1521</v>
      </c>
    </row>
    <row r="19" spans="1:2" x14ac:dyDescent="0.25">
      <c r="A19" s="7" t="s">
        <v>5</v>
      </c>
      <c r="B19" s="9">
        <v>6354</v>
      </c>
    </row>
    <row r="20" spans="1:2" x14ac:dyDescent="0.25">
      <c r="A20" s="8">
        <v>201603</v>
      </c>
      <c r="B20" s="9">
        <v>6354</v>
      </c>
    </row>
    <row r="21" spans="1:2" x14ac:dyDescent="0.25">
      <c r="A21" s="7" t="s">
        <v>2</v>
      </c>
      <c r="B21" s="9">
        <v>586</v>
      </c>
    </row>
    <row r="22" spans="1:2" x14ac:dyDescent="0.25">
      <c r="A22" s="8">
        <v>201601</v>
      </c>
      <c r="B22" s="9">
        <v>383</v>
      </c>
    </row>
    <row r="23" spans="1:2" x14ac:dyDescent="0.25">
      <c r="A23" s="8">
        <v>201602</v>
      </c>
      <c r="B23" s="9">
        <v>152</v>
      </c>
    </row>
    <row r="24" spans="1:2" x14ac:dyDescent="0.25">
      <c r="A24" s="8">
        <v>201603</v>
      </c>
      <c r="B24" s="9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workbookViewId="0">
      <selection activeCell="H6" sqref="H6"/>
    </sheetView>
  </sheetViews>
  <sheetFormatPr baseColWidth="10" defaultRowHeight="15" x14ac:dyDescent="0.25"/>
  <cols>
    <col min="2" max="2" width="19.5703125" customWidth="1"/>
  </cols>
  <sheetData>
    <row r="1" spans="1:13" x14ac:dyDescent="0.25">
      <c r="A1" t="s">
        <v>6</v>
      </c>
      <c r="B1" t="s">
        <v>7</v>
      </c>
      <c r="C1" t="s">
        <v>8</v>
      </c>
      <c r="H1">
        <v>201601</v>
      </c>
      <c r="I1">
        <v>201601</v>
      </c>
      <c r="J1">
        <v>201602</v>
      </c>
      <c r="K1">
        <v>201602</v>
      </c>
      <c r="L1">
        <v>201603</v>
      </c>
      <c r="M1">
        <v>201603</v>
      </c>
    </row>
    <row r="2" spans="1:13" x14ac:dyDescent="0.25">
      <c r="A2" s="2">
        <v>201601</v>
      </c>
      <c r="B2" s="3" t="s">
        <v>1</v>
      </c>
      <c r="C2" s="2">
        <v>5780</v>
      </c>
      <c r="H2" t="s">
        <v>9</v>
      </c>
      <c r="I2" t="s">
        <v>8</v>
      </c>
      <c r="J2" t="s">
        <v>9</v>
      </c>
      <c r="K2" t="s">
        <v>8</v>
      </c>
      <c r="L2" t="s">
        <v>9</v>
      </c>
      <c r="M2" t="s">
        <v>8</v>
      </c>
    </row>
    <row r="3" spans="1:13" x14ac:dyDescent="0.25">
      <c r="A3" s="2">
        <v>201601</v>
      </c>
      <c r="B3" s="3" t="s">
        <v>0</v>
      </c>
      <c r="C3" s="2">
        <v>593</v>
      </c>
      <c r="G3">
        <v>1</v>
      </c>
      <c r="H3" s="4" t="str">
        <f t="array" ref="H3">IFERROR(INDEX($B$2:$B$16,SMALL(IF($C$2:$C$16=I3,ROW($A$2:$A$16)-1,""),ROW($A$1))),"")</f>
        <v>/œuf</v>
      </c>
      <c r="I3" s="5">
        <f>SUMPRODUCT(LARGE(($A$2:$A$16=I$1)*($C$2:$C$16),ROW(A1)))</f>
        <v>5780</v>
      </c>
      <c r="J3" s="4" t="str">
        <f t="array" ref="J3">IFERROR(INDEX($B$2:$B$16,SMALL(IF($C$2:$C$16=K3,ROW($A$2:$A$16)-1,""),ROW($A$1))),"")</f>
        <v>/dindon/</v>
      </c>
      <c r="K3" s="5">
        <f>SUMPRODUCT(LARGE(($A$2:$A$16=K$1)*($C$2:$C$16),ROW(C1)))</f>
        <v>54152</v>
      </c>
      <c r="L3" s="4" t="str">
        <f t="array" ref="L3">IFERROR(INDEX($B$2:$B$16,SMALL(IF($C$2:$C$16=M3,ROW($A$2:$A$16)-1,""),ROW($A$1))),"")</f>
        <v>/dindon/</v>
      </c>
      <c r="M3" s="5">
        <f>SUMPRODUCT(LARGE(($A$2:$A$16=M$1)*($C$2:$C$16),ROW(E1)))</f>
        <v>212515</v>
      </c>
    </row>
    <row r="4" spans="1:13" x14ac:dyDescent="0.25">
      <c r="A4" s="2">
        <v>201601</v>
      </c>
      <c r="B4" s="3" t="s">
        <v>2</v>
      </c>
      <c r="C4" s="2">
        <v>383</v>
      </c>
      <c r="G4">
        <v>2</v>
      </c>
      <c r="H4" s="4" t="str">
        <f t="array" ref="H4">IFERROR(INDEX($B$2:$B$16,SMALL(IF($C$2:$C$16=I4,ROW($A$2:$A$16)-1,""),ROW($A$1))),"")</f>
        <v>/tongues/</v>
      </c>
      <c r="I4" s="5">
        <f t="shared" ref="I4:M13" si="0">SUMPRODUCT(LARGE(($A$2:$A$16=I$1)*($C$2:$C$16),ROW(A2)))</f>
        <v>4600</v>
      </c>
      <c r="J4" s="4" t="str">
        <f t="array" ref="J4">IFERROR(INDEX($B$2:$B$16,SMALL(IF($C$2:$C$16=K4,ROW($A$2:$A$16)-1,""),ROW($A$1))),"")</f>
        <v>/poule/</v>
      </c>
      <c r="K4" s="5">
        <f t="shared" si="0"/>
        <v>21232</v>
      </c>
      <c r="L4" s="4" t="str">
        <f t="array" ref="L4">IFERROR(INDEX($B$2:$B$16,SMALL(IF($C$2:$C$16=M4,ROW($A$2:$A$16)-1,""),ROW($A$1))),"")</f>
        <v>/poule/</v>
      </c>
      <c r="M4" s="5">
        <f t="shared" si="0"/>
        <v>155151</v>
      </c>
    </row>
    <row r="5" spans="1:13" x14ac:dyDescent="0.25">
      <c r="A5" s="2">
        <v>201601</v>
      </c>
      <c r="B5" s="3" t="s">
        <v>3</v>
      </c>
      <c r="C5" s="1">
        <v>4600</v>
      </c>
      <c r="G5">
        <v>3</v>
      </c>
      <c r="H5" s="4" t="str">
        <f t="array" ref="H5">IFERROR(INDEX($B$2:$B$16,SMALL(IF($C$2:$C$16=I5,ROW($A$2:$A$16)-1,""),ROW($A$1))),"")</f>
        <v>/poule/</v>
      </c>
      <c r="I5" s="5">
        <f t="shared" si="0"/>
        <v>593</v>
      </c>
      <c r="J5" s="4" t="str">
        <f t="array" ref="J5">IFERROR(INDEX($B$2:$B$16,SMALL(IF($C$2:$C$16=K5,ROW($A$2:$A$16)-1,""),ROW($A$1))),"")</f>
        <v>/tongues/</v>
      </c>
      <c r="K5" s="5">
        <f t="shared" si="0"/>
        <v>2215</v>
      </c>
      <c r="L5" s="4" t="str">
        <f t="array" ref="L5">IFERROR(INDEX($B$2:$B$16,SMALL(IF($C$2:$C$16=M5,ROW($A$2:$A$16)-1,""),ROW($A$1))),"")</f>
        <v>/œuf</v>
      </c>
      <c r="M5" s="5">
        <f t="shared" si="0"/>
        <v>6354</v>
      </c>
    </row>
    <row r="6" spans="1:13" x14ac:dyDescent="0.25">
      <c r="A6" s="2">
        <v>201602</v>
      </c>
      <c r="B6" s="3" t="s">
        <v>1</v>
      </c>
      <c r="C6" s="1">
        <v>554</v>
      </c>
      <c r="G6">
        <v>4</v>
      </c>
      <c r="H6" s="4" t="str">
        <f t="array" ref="H6">IFERROR(INDEX($B$2:$B$16,SMALL(IF($C$2:$C$16=I6,ROW($A$2:$A$16)-1,""),ROW($A$1))),"")</f>
        <v>/canards/</v>
      </c>
      <c r="I6" s="5">
        <f t="shared" si="0"/>
        <v>383</v>
      </c>
      <c r="J6" s="4" t="str">
        <f t="array" ref="J6">IFERROR(INDEX($B$2:$B$16,SMALL(IF($C$2:$C$16=K6,ROW($A$2:$A$16)-1,""),ROW($A$1))),"")</f>
        <v>/œuf</v>
      </c>
      <c r="K6" s="5">
        <f t="shared" si="0"/>
        <v>554</v>
      </c>
      <c r="L6" s="4" t="str">
        <f t="array" ref="L6">IFERROR(INDEX($B$2:$B$16,SMALL(IF($C$2:$C$16=M6,ROW($A$2:$A$16)-1,""),ROW($A$1))),"")</f>
        <v>/œuf</v>
      </c>
      <c r="M6" s="5">
        <f t="shared" si="0"/>
        <v>6354</v>
      </c>
    </row>
    <row r="7" spans="1:13" x14ac:dyDescent="0.25">
      <c r="A7" s="2">
        <v>201602</v>
      </c>
      <c r="B7" s="3" t="s">
        <v>0</v>
      </c>
      <c r="C7" s="1">
        <v>21232</v>
      </c>
      <c r="G7">
        <v>5</v>
      </c>
      <c r="H7" s="4" t="str">
        <f t="array" ref="H7">IFERROR(INDEX($B$2:$B$16,SMALL(IF($C$2:$C$16=I7,ROW($A$2:$A$16)-1,""),ROW($A$1))),"")</f>
        <v/>
      </c>
      <c r="I7" s="5">
        <f t="shared" si="0"/>
        <v>0</v>
      </c>
      <c r="J7" s="4" t="str">
        <f t="array" ref="J7">IFERROR(INDEX($B$2:$B$16,SMALL(IF($C$2:$C$16=K7,ROW($A$2:$A$16)-1,""),ROW($A$1))),"")</f>
        <v>/canards/</v>
      </c>
      <c r="K7" s="5">
        <f t="shared" si="0"/>
        <v>152</v>
      </c>
      <c r="L7" s="4" t="str">
        <f t="array" ref="L7">IFERROR(INDEX($B$2:$B$16,SMALL(IF($C$2:$C$16=M7,ROW($A$2:$A$16)-1,""),ROW($A$1))),"")</f>
        <v>/tongues/</v>
      </c>
      <c r="M7" s="5">
        <f t="shared" si="0"/>
        <v>1521</v>
      </c>
    </row>
    <row r="8" spans="1:13" x14ac:dyDescent="0.25">
      <c r="A8" s="2">
        <v>201602</v>
      </c>
      <c r="B8" s="3" t="s">
        <v>2</v>
      </c>
      <c r="C8" s="1">
        <v>152</v>
      </c>
      <c r="H8" s="4" t="str">
        <f t="array" ref="H8">IFERROR(INDEX($B$2:$B$16,SMALL(IF($C$2:$C$16=I8,ROW($A$2:$A$16)-1,""),ROW($A$1))),"")</f>
        <v/>
      </c>
      <c r="I8" s="5">
        <f t="shared" si="0"/>
        <v>0</v>
      </c>
      <c r="J8" s="4" t="str">
        <f t="array" ref="J8">IFERROR(INDEX($B$2:$B$16,SMALL(IF($C$2:$C$16=K8,ROW($A$2:$A$16)-1,""),ROW($A$1))),"")</f>
        <v/>
      </c>
      <c r="K8" s="5">
        <f t="shared" si="0"/>
        <v>0</v>
      </c>
      <c r="L8" s="4" t="str">
        <f t="array" ref="L8">IFERROR(INDEX($B$2:$B$16,SMALL(IF($C$2:$C$16=M8,ROW($A$2:$A$16)-1,""),ROW($A$1))),"")</f>
        <v>/canards/</v>
      </c>
      <c r="M8" s="5">
        <f t="shared" si="0"/>
        <v>51</v>
      </c>
    </row>
    <row r="9" spans="1:13" x14ac:dyDescent="0.25">
      <c r="A9" s="2">
        <v>201602</v>
      </c>
      <c r="B9" s="3" t="s">
        <v>3</v>
      </c>
      <c r="C9" s="1">
        <v>2215</v>
      </c>
      <c r="H9" s="4" t="str">
        <f t="array" ref="H9">IFERROR(INDEX($B$2:$B$16,SMALL(IF($C$2:$C$16=I9,ROW($A$2:$A$16)-1,""),ROW($A$1))),"")</f>
        <v/>
      </c>
      <c r="I9" s="5">
        <f t="shared" si="0"/>
        <v>0</v>
      </c>
      <c r="J9" s="4" t="str">
        <f t="array" ref="J9">IFERROR(INDEX($B$2:$B$16,SMALL(IF($C$2:$C$16=K9,ROW($A$2:$A$16)-1,""),ROW($A$1))),"")</f>
        <v/>
      </c>
      <c r="K9" s="5">
        <f t="shared" si="0"/>
        <v>0</v>
      </c>
      <c r="L9" s="4" t="str">
        <f t="array" ref="L9">IFERROR(INDEX($B$2:$B$16,SMALL(IF($C$2:$C$16=M9,ROW($A$2:$A$16)-1,""),ROW($A$1))),"")</f>
        <v/>
      </c>
      <c r="M9" s="5">
        <f t="shared" si="0"/>
        <v>0</v>
      </c>
    </row>
    <row r="10" spans="1:13" x14ac:dyDescent="0.25">
      <c r="A10" s="2">
        <v>201602</v>
      </c>
      <c r="B10" s="3" t="s">
        <v>4</v>
      </c>
      <c r="C10" s="1">
        <v>54152</v>
      </c>
      <c r="H10" s="4" t="str">
        <f t="array" ref="H10">IFERROR(INDEX($B$2:$B$16,SMALL(IF($C$2:$C$16=I10,ROW($A$2:$A$16)-1,""),ROW($A$1))),"")</f>
        <v/>
      </c>
      <c r="I10" s="5">
        <f t="shared" si="0"/>
        <v>0</v>
      </c>
      <c r="J10" s="4" t="str">
        <f t="array" ref="J10">IFERROR(INDEX($B$2:$B$16,SMALL(IF($C$2:$C$16=K10,ROW($A$2:$A$16)-1,""),ROW($A$1))),"")</f>
        <v/>
      </c>
      <c r="K10" s="5">
        <f t="shared" si="0"/>
        <v>0</v>
      </c>
      <c r="L10" s="4" t="str">
        <f t="array" ref="L10">IFERROR(INDEX($B$2:$B$16,SMALL(IF($C$2:$C$16=M10,ROW($A$2:$A$16)-1,""),ROW($A$1))),"")</f>
        <v/>
      </c>
      <c r="M10" s="5">
        <f t="shared" si="0"/>
        <v>0</v>
      </c>
    </row>
    <row r="11" spans="1:13" x14ac:dyDescent="0.25">
      <c r="A11" s="2">
        <v>201603</v>
      </c>
      <c r="B11" s="3" t="s">
        <v>1</v>
      </c>
      <c r="C11" s="1">
        <v>6354</v>
      </c>
      <c r="H11" s="4" t="str">
        <f t="array" ref="H11">IFERROR(INDEX($B$2:$B$16,SMALL(IF($C$2:$C$16=I11,ROW($A$2:$A$16)-1,""),ROW($A$1))),"")</f>
        <v/>
      </c>
      <c r="I11" s="5">
        <f t="shared" si="0"/>
        <v>0</v>
      </c>
      <c r="J11" s="4" t="str">
        <f t="array" ref="J11">IFERROR(INDEX($B$2:$B$16,SMALL(IF($C$2:$C$16=K11,ROW($A$2:$A$16)-1,""),ROW($A$1))),"")</f>
        <v/>
      </c>
      <c r="K11" s="5">
        <f t="shared" si="0"/>
        <v>0</v>
      </c>
      <c r="L11" s="4" t="str">
        <f t="array" ref="L11">IFERROR(INDEX($B$2:$B$16,SMALL(IF($C$2:$C$16=M11,ROW($A$2:$A$16)-1,""),ROW($A$1))),"")</f>
        <v/>
      </c>
      <c r="M11" s="5">
        <f t="shared" si="0"/>
        <v>0</v>
      </c>
    </row>
    <row r="12" spans="1:13" x14ac:dyDescent="0.25">
      <c r="A12" s="2">
        <v>201603</v>
      </c>
      <c r="B12" s="3" t="s">
        <v>0</v>
      </c>
      <c r="C12" s="1">
        <v>155151</v>
      </c>
      <c r="H12" s="4" t="str">
        <f t="array" ref="H12">IFERROR(INDEX($B$2:$B$16,SMALL(IF($C$2:$C$16=I12,ROW($A$2:$A$16)-1,""),ROW($A$1))),"")</f>
        <v/>
      </c>
      <c r="I12" s="5">
        <f t="shared" si="0"/>
        <v>0</v>
      </c>
      <c r="J12" s="4" t="str">
        <f t="array" ref="J12">IFERROR(INDEX($B$2:$B$16,SMALL(IF($C$2:$C$16=K12,ROW($A$2:$A$16)-1,""),ROW($A$1))),"")</f>
        <v/>
      </c>
      <c r="K12" s="5">
        <f t="shared" si="0"/>
        <v>0</v>
      </c>
      <c r="L12" s="4" t="str">
        <f t="array" ref="L12">IFERROR(INDEX($B$2:$B$16,SMALL(IF($C$2:$C$16=M12,ROW($A$2:$A$16)-1,""),ROW($A$1))),"")</f>
        <v/>
      </c>
      <c r="M12" s="5">
        <f t="shared" si="0"/>
        <v>0</v>
      </c>
    </row>
    <row r="13" spans="1:13" x14ac:dyDescent="0.25">
      <c r="A13" s="2">
        <v>201603</v>
      </c>
      <c r="B13" s="3" t="s">
        <v>2</v>
      </c>
      <c r="C13" s="1">
        <v>51</v>
      </c>
      <c r="H13" s="4" t="str">
        <f t="array" ref="H13">IFERROR(INDEX($B$2:$B$16,SMALL(IF($C$2:$C$16=I13,ROW($A$2:$A$16)-1,""),ROW($A$1))),"")</f>
        <v/>
      </c>
      <c r="I13" s="5">
        <f t="shared" si="0"/>
        <v>0</v>
      </c>
      <c r="J13" s="4" t="str">
        <f t="array" ref="J13">IFERROR(INDEX($B$2:$B$16,SMALL(IF($C$2:$C$16=K13,ROW($A$2:$A$16)-1,""),ROW($A$1))),"")</f>
        <v/>
      </c>
      <c r="K13" s="5">
        <f t="shared" si="0"/>
        <v>0</v>
      </c>
      <c r="L13" s="4" t="str">
        <f t="array" ref="L13">IFERROR(INDEX($B$2:$B$16,SMALL(IF($C$2:$C$16=M13,ROW($A$2:$A$16)-1,""),ROW($A$1))),"")</f>
        <v/>
      </c>
      <c r="M13" s="5">
        <f t="shared" si="0"/>
        <v>0</v>
      </c>
    </row>
    <row r="14" spans="1:13" x14ac:dyDescent="0.25">
      <c r="A14" s="2">
        <v>201603</v>
      </c>
      <c r="B14" s="3" t="s">
        <v>3</v>
      </c>
      <c r="C14" s="1">
        <v>1521</v>
      </c>
    </row>
    <row r="15" spans="1:13" x14ac:dyDescent="0.25">
      <c r="A15" s="2">
        <v>201603</v>
      </c>
      <c r="B15" s="3" t="s">
        <v>4</v>
      </c>
      <c r="C15" s="1">
        <v>212515</v>
      </c>
    </row>
    <row r="16" spans="1:13" x14ac:dyDescent="0.25">
      <c r="A16" s="2">
        <v>201603</v>
      </c>
      <c r="B16" s="3" t="s">
        <v>5</v>
      </c>
      <c r="C16" s="1">
        <v>6354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Tulipe_4</vt:lpstr>
    </vt:vector>
  </TitlesOfParts>
  <Company>VWT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J-Paul</cp:lastModifiedBy>
  <dcterms:created xsi:type="dcterms:W3CDTF">2016-05-26T07:21:03Z</dcterms:created>
  <dcterms:modified xsi:type="dcterms:W3CDTF">2016-05-26T16:11:00Z</dcterms:modified>
</cp:coreProperties>
</file>