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240" yWindow="135" windowWidth="28380" windowHeight="11895"/>
  </bookViews>
  <sheets>
    <sheet name="Feuil1" sheetId="1" r:id="rId1"/>
    <sheet name="Feuil2" sheetId="2" r:id="rId2"/>
    <sheet name="Feuil3" sheetId="3" r:id="rId3"/>
  </sheets>
  <definedNames>
    <definedName name="CODE">Feuil1!$C$5:$C$36</definedName>
    <definedName name="DATE">Feuil1!$B$5:$B$36</definedName>
    <definedName name="QTE">Feuil1!$D$5:$D$36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M8" i="1" l="1"/>
  <c r="N8" i="1"/>
  <c r="Q8" i="1" s="1"/>
  <c r="O8" i="1"/>
  <c r="P8" i="1"/>
  <c r="M9" i="1"/>
  <c r="N9" i="1"/>
  <c r="O9" i="1"/>
  <c r="P9" i="1"/>
  <c r="Q9" i="1"/>
  <c r="M10" i="1"/>
  <c r="N10" i="1"/>
  <c r="Q10" i="1" s="1"/>
  <c r="O10" i="1"/>
  <c r="P10" i="1"/>
  <c r="M11" i="1"/>
  <c r="N11" i="1"/>
  <c r="O11" i="1"/>
  <c r="P11" i="1"/>
  <c r="Q11" i="1"/>
  <c r="M12" i="1"/>
  <c r="N12" i="1"/>
  <c r="Q12" i="1" s="1"/>
  <c r="O12" i="1"/>
  <c r="P12" i="1"/>
  <c r="M13" i="1"/>
  <c r="N13" i="1"/>
  <c r="O13" i="1"/>
  <c r="P13" i="1"/>
  <c r="Q13" i="1"/>
  <c r="M14" i="1"/>
  <c r="N14" i="1"/>
  <c r="Q14" i="1" s="1"/>
  <c r="O14" i="1"/>
  <c r="P14" i="1"/>
  <c r="M15" i="1"/>
  <c r="N15" i="1"/>
  <c r="O15" i="1"/>
  <c r="P15" i="1"/>
  <c r="Q15" i="1"/>
  <c r="M16" i="1"/>
  <c r="N16" i="1"/>
  <c r="Q16" i="1" s="1"/>
  <c r="O16" i="1"/>
  <c r="P16" i="1"/>
  <c r="M7" i="1"/>
  <c r="N7" i="1"/>
  <c r="O7" i="1"/>
  <c r="P7" i="1"/>
  <c r="Q7" i="1"/>
  <c r="M6" i="1"/>
  <c r="N6" i="1"/>
  <c r="Q6" i="1" s="1"/>
  <c r="O6" i="1"/>
  <c r="P6" i="1"/>
  <c r="Q5" i="1"/>
  <c r="O5" i="1"/>
  <c r="P5" i="1"/>
  <c r="N5" i="1"/>
  <c r="M5" i="1"/>
</calcChain>
</file>

<file path=xl/sharedStrings.xml><?xml version="1.0" encoding="utf-8"?>
<sst xmlns="http://schemas.openxmlformats.org/spreadsheetml/2006/main" count="65" uniqueCount="12">
  <si>
    <t>DATE</t>
  </si>
  <si>
    <t>CODE</t>
  </si>
  <si>
    <t>QTE</t>
  </si>
  <si>
    <t>ADU</t>
  </si>
  <si>
    <t>TOP</t>
  </si>
  <si>
    <t>ZFU</t>
  </si>
  <si>
    <t>CIN</t>
  </si>
  <si>
    <t>Étiquettes de lignes</t>
  </si>
  <si>
    <t>Total général</t>
  </si>
  <si>
    <t>Somme de QTE</t>
  </si>
  <si>
    <t>Date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</si>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</sst>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12" xfId="0" applyBorder="1" applyAlignment="1">
      <alignment horizontal="center"/>
    </xf>
    <xf numFmtId="14" fontId="0" fillId="0" borderId="13" xfId="0" applyNumberFormat="1" applyFill="1" applyBorder="1" applyAlignment="1">
      <alignment horizontal="center"/>
    </xf>
    <xf numFmtId="0" fontId="0" fillId="0" borderId="14" xfId="0" applyBorder="1" applyAlignment="1">
      <alignment horizontal="center"/>
    </xf>
    <xf numFmtId="14" fontId="0" fillId="0" borderId="15" xfId="0" applyNumberForma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4" fontId="0" fillId="0" borderId="18" xfId="0" applyNumberForma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4" fontId="0" fillId="0" borderId="21" xfId="0" applyNumberForma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ERREIRA Corentin" refreshedDate="42849.568912962961" createdVersion="4" refreshedVersion="4" minRefreshableVersion="3" recordCount="32">
  <cacheSource type="worksheet">
    <worksheetSource ref="B4:D36" sheet="Feuil1"/>
  </cacheSource>
  <cacheFields count="3">
    <cacheField name="DATE" numFmtId="14">
      <sharedItems containsSemiMixedTypes="0" containsNonDate="0" containsDate="1" containsString="0" minDate="2017-04-12T00:00:00" maxDate="2017-04-22T00:00:00" count="6">
        <d v="2017-04-12T00:00:00"/>
        <d v="2017-04-13T00:00:00"/>
        <d v="2017-04-14T00:00:00"/>
        <d v="2017-04-15T00:00:00"/>
        <d v="2017-04-19T00:00:00"/>
        <d v="2017-04-21T00:00:00"/>
      </sharedItems>
    </cacheField>
    <cacheField name="CODE" numFmtId="0">
      <sharedItems count="4">
        <s v="ADU"/>
        <s v="TOP"/>
        <s v="CIN"/>
        <s v="ZFU"/>
      </sharedItems>
    </cacheField>
    <cacheField name="QTE" numFmtId="0">
      <sharedItems containsSemiMixedTypes="0" containsString="0" containsNumber="1" containsInteger="1" minValue="10" maxValue="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n v="20"/>
  </r>
  <r>
    <x v="0"/>
    <x v="1"/>
    <n v="30"/>
  </r>
  <r>
    <x v="0"/>
    <x v="2"/>
    <n v="40"/>
  </r>
  <r>
    <x v="0"/>
    <x v="2"/>
    <n v="60"/>
  </r>
  <r>
    <x v="0"/>
    <x v="0"/>
    <n v="40"/>
  </r>
  <r>
    <x v="0"/>
    <x v="2"/>
    <n v="20"/>
  </r>
  <r>
    <x v="0"/>
    <x v="3"/>
    <n v="20"/>
  </r>
  <r>
    <x v="1"/>
    <x v="1"/>
    <n v="30"/>
  </r>
  <r>
    <x v="1"/>
    <x v="2"/>
    <n v="15"/>
  </r>
  <r>
    <x v="1"/>
    <x v="0"/>
    <n v="10"/>
  </r>
  <r>
    <x v="1"/>
    <x v="2"/>
    <n v="25"/>
  </r>
  <r>
    <x v="1"/>
    <x v="2"/>
    <n v="60"/>
  </r>
  <r>
    <x v="2"/>
    <x v="0"/>
    <n v="30"/>
  </r>
  <r>
    <x v="2"/>
    <x v="1"/>
    <n v="25"/>
  </r>
  <r>
    <x v="2"/>
    <x v="2"/>
    <n v="15"/>
  </r>
  <r>
    <x v="3"/>
    <x v="0"/>
    <n v="35"/>
  </r>
  <r>
    <x v="3"/>
    <x v="3"/>
    <n v="10"/>
  </r>
  <r>
    <x v="3"/>
    <x v="2"/>
    <n v="20"/>
  </r>
  <r>
    <x v="4"/>
    <x v="3"/>
    <n v="15"/>
  </r>
  <r>
    <x v="4"/>
    <x v="0"/>
    <n v="20"/>
  </r>
  <r>
    <x v="4"/>
    <x v="2"/>
    <n v="30"/>
  </r>
  <r>
    <x v="4"/>
    <x v="3"/>
    <n v="40"/>
  </r>
  <r>
    <x v="4"/>
    <x v="0"/>
    <n v="50"/>
  </r>
  <r>
    <x v="4"/>
    <x v="1"/>
    <n v="20"/>
  </r>
  <r>
    <x v="4"/>
    <x v="2"/>
    <n v="30"/>
  </r>
  <r>
    <x v="4"/>
    <x v="3"/>
    <n v="20"/>
  </r>
  <r>
    <x v="5"/>
    <x v="0"/>
    <n v="60"/>
  </r>
  <r>
    <x v="5"/>
    <x v="3"/>
    <n v="40"/>
  </r>
  <r>
    <x v="5"/>
    <x v="1"/>
    <n v="10"/>
  </r>
  <r>
    <x v="5"/>
    <x v="0"/>
    <n v="20"/>
  </r>
  <r>
    <x v="5"/>
    <x v="2"/>
    <n v="30"/>
  </r>
  <r>
    <x v="5"/>
    <x v="1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7:I35" firstHeaderRow="1" firstDataRow="1" firstDataCol="1"/>
  <pivotFields count="3">
    <pivotField axis="axisRow" numFmtId="14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5">
        <item x="0"/>
        <item x="2"/>
        <item x="1"/>
        <item x="3"/>
        <item t="default"/>
      </items>
    </pivotField>
    <pivotField dataField="1" showAll="0"/>
  </pivotFields>
  <rowFields count="2">
    <field x="0"/>
    <field x="1"/>
  </rowFields>
  <rowItems count="28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3"/>
    </i>
    <i>
      <x v="4"/>
    </i>
    <i r="1">
      <x/>
    </i>
    <i r="1">
      <x v="1"/>
    </i>
    <i r="1">
      <x v="2"/>
    </i>
    <i r="1">
      <x v="3"/>
    </i>
    <i>
      <x v="5"/>
    </i>
    <i r="1">
      <x/>
    </i>
    <i r="1">
      <x v="1"/>
    </i>
    <i r="1">
      <x v="2"/>
    </i>
    <i r="1">
      <x v="3"/>
    </i>
    <i t="grand">
      <x/>
    </i>
  </rowItems>
  <colItems count="1">
    <i/>
  </colItems>
  <dataFields count="1">
    <dataField name="Somme de QT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36"/>
  <sheetViews>
    <sheetView tabSelected="1" topLeftCell="D1" workbookViewId="0">
      <selection activeCell="M5" sqref="M5:Q16"/>
    </sheetView>
  </sheetViews>
  <sheetFormatPr baseColWidth="10" defaultRowHeight="15" x14ac:dyDescent="0.25"/>
  <cols>
    <col min="1" max="7" width="11.42578125" style="1"/>
    <col min="8" max="8" width="20.85546875" style="1" bestFit="1" customWidth="1"/>
    <col min="9" max="9" width="14.28515625" style="1" bestFit="1" customWidth="1"/>
    <col min="10" max="16384" width="11.42578125" style="1"/>
  </cols>
  <sheetData>
    <row r="3" spans="2:17" ht="15.75" thickBot="1" x14ac:dyDescent="0.3"/>
    <row r="4" spans="2:17" ht="15.75" thickBot="1" x14ac:dyDescent="0.3">
      <c r="B4" s="16" t="s">
        <v>0</v>
      </c>
      <c r="C4" s="17" t="s">
        <v>1</v>
      </c>
      <c r="D4" s="18" t="s">
        <v>2</v>
      </c>
      <c r="L4" s="21" t="s">
        <v>10</v>
      </c>
      <c r="M4" s="22" t="s">
        <v>3</v>
      </c>
      <c r="N4" s="23" t="s">
        <v>4</v>
      </c>
      <c r="O4" s="22" t="s">
        <v>6</v>
      </c>
      <c r="P4" s="23" t="s">
        <v>5</v>
      </c>
      <c r="Q4" s="26" t="s">
        <v>11</v>
      </c>
    </row>
    <row r="5" spans="2:17" ht="15.75" thickBot="1" x14ac:dyDescent="0.3">
      <c r="B5" s="13">
        <v>42837</v>
      </c>
      <c r="C5" s="14" t="s">
        <v>3</v>
      </c>
      <c r="D5" s="15">
        <v>20</v>
      </c>
      <c r="L5" s="24">
        <v>42835</v>
      </c>
      <c r="M5" s="2">
        <f>SUMPRODUCT((DATE=$L5)*(CODE=M$4)*(QTE))</f>
        <v>0</v>
      </c>
      <c r="N5" s="2">
        <f>SUMPRODUCT((DATE=$L5)*(CODE=N$4)*(QTE))</f>
        <v>0</v>
      </c>
      <c r="O5" s="2">
        <f>SUMPRODUCT((DATE=$L5)*(CODE=O$4)*(QTE))</f>
        <v>0</v>
      </c>
      <c r="P5" s="2">
        <f>SUMPRODUCT((DATE=$L5)*(CODE=P$4)*(QTE))</f>
        <v>0</v>
      </c>
      <c r="Q5" s="25">
        <f>SUM($M5:$P5)</f>
        <v>0</v>
      </c>
    </row>
    <row r="6" spans="2:17" ht="15.75" thickBot="1" x14ac:dyDescent="0.3">
      <c r="B6" s="8">
        <v>42837</v>
      </c>
      <c r="C6" s="7" t="s">
        <v>4</v>
      </c>
      <c r="D6" s="9">
        <v>30</v>
      </c>
      <c r="L6" s="19">
        <v>42836</v>
      </c>
      <c r="M6" s="2">
        <f>SUMPRODUCT((DATE=$L6)*(CODE=M$4)*(QTE))</f>
        <v>0</v>
      </c>
      <c r="N6" s="2">
        <f>SUMPRODUCT((DATE=$L6)*(CODE=N$4)*(QTE))</f>
        <v>0</v>
      </c>
      <c r="O6" s="2">
        <f>SUMPRODUCT((DATE=$L6)*(CODE=O$4)*(QTE))</f>
        <v>0</v>
      </c>
      <c r="P6" s="2">
        <f>SUMPRODUCT((DATE=$L6)*(CODE=P$4)*(QTE))</f>
        <v>0</v>
      </c>
      <c r="Q6" s="25">
        <f>SUM($M6:$P6)</f>
        <v>0</v>
      </c>
    </row>
    <row r="7" spans="2:17" ht="15.75" thickBot="1" x14ac:dyDescent="0.3">
      <c r="B7" s="8">
        <v>42837</v>
      </c>
      <c r="C7" s="7" t="s">
        <v>6</v>
      </c>
      <c r="D7" s="9">
        <v>40</v>
      </c>
      <c r="H7" s="3" t="s">
        <v>7</v>
      </c>
      <c r="I7" t="s">
        <v>9</v>
      </c>
      <c r="J7"/>
      <c r="L7" s="19">
        <v>42837</v>
      </c>
      <c r="M7" s="2">
        <f>SUMPRODUCT((DATE=$L7)*(CODE=M$4)*(QTE))</f>
        <v>60</v>
      </c>
      <c r="N7" s="2">
        <f>SUMPRODUCT((DATE=$L7)*(CODE=N$4)*(QTE))</f>
        <v>30</v>
      </c>
      <c r="O7" s="2">
        <f>SUMPRODUCT((DATE=$L7)*(CODE=O$4)*(QTE))</f>
        <v>120</v>
      </c>
      <c r="P7" s="2">
        <f>SUMPRODUCT((DATE=$L7)*(CODE=P$4)*(QTE))</f>
        <v>20</v>
      </c>
      <c r="Q7" s="25">
        <f>SUM($M7:$P7)</f>
        <v>230</v>
      </c>
    </row>
    <row r="8" spans="2:17" ht="15.75" thickBot="1" x14ac:dyDescent="0.3">
      <c r="B8" s="8">
        <v>42837</v>
      </c>
      <c r="C8" s="7" t="s">
        <v>6</v>
      </c>
      <c r="D8" s="9">
        <v>60</v>
      </c>
      <c r="H8" s="4">
        <v>42837</v>
      </c>
      <c r="I8" s="6">
        <v>230</v>
      </c>
      <c r="J8"/>
      <c r="L8" s="19">
        <v>42838</v>
      </c>
      <c r="M8" s="2">
        <f>SUMPRODUCT((DATE=$L8)*(CODE=M$4)*(QTE))</f>
        <v>10</v>
      </c>
      <c r="N8" s="2">
        <f>SUMPRODUCT((DATE=$L8)*(CODE=N$4)*(QTE))</f>
        <v>30</v>
      </c>
      <c r="O8" s="2">
        <f>SUMPRODUCT((DATE=$L8)*(CODE=O$4)*(QTE))</f>
        <v>100</v>
      </c>
      <c r="P8" s="2">
        <f>SUMPRODUCT((DATE=$L8)*(CODE=P$4)*(QTE))</f>
        <v>0</v>
      </c>
      <c r="Q8" s="25">
        <f t="shared" ref="Q8:Q16" si="0">SUM($M8:$P8)</f>
        <v>140</v>
      </c>
    </row>
    <row r="9" spans="2:17" ht="15.75" thickBot="1" x14ac:dyDescent="0.3">
      <c r="B9" s="8">
        <v>42837</v>
      </c>
      <c r="C9" s="7" t="s">
        <v>3</v>
      </c>
      <c r="D9" s="9">
        <v>40</v>
      </c>
      <c r="H9" s="5" t="s">
        <v>3</v>
      </c>
      <c r="I9" s="6">
        <v>60</v>
      </c>
      <c r="J9"/>
      <c r="L9" s="19">
        <v>42839</v>
      </c>
      <c r="M9" s="2">
        <f>SUMPRODUCT((DATE=$L9)*(CODE=M$4)*(QTE))</f>
        <v>30</v>
      </c>
      <c r="N9" s="2">
        <f>SUMPRODUCT((DATE=$L9)*(CODE=N$4)*(QTE))</f>
        <v>25</v>
      </c>
      <c r="O9" s="2">
        <f>SUMPRODUCT((DATE=$L9)*(CODE=O$4)*(QTE))</f>
        <v>15</v>
      </c>
      <c r="P9" s="2">
        <f>SUMPRODUCT((DATE=$L9)*(CODE=P$4)*(QTE))</f>
        <v>0</v>
      </c>
      <c r="Q9" s="25">
        <f t="shared" si="0"/>
        <v>70</v>
      </c>
    </row>
    <row r="10" spans="2:17" ht="15.75" thickBot="1" x14ac:dyDescent="0.3">
      <c r="B10" s="8">
        <v>42837</v>
      </c>
      <c r="C10" s="7" t="s">
        <v>6</v>
      </c>
      <c r="D10" s="9">
        <v>20</v>
      </c>
      <c r="H10" s="5" t="s">
        <v>6</v>
      </c>
      <c r="I10" s="6">
        <v>120</v>
      </c>
      <c r="J10"/>
      <c r="L10" s="19">
        <v>42840</v>
      </c>
      <c r="M10" s="2">
        <f>SUMPRODUCT((DATE=$L10)*(CODE=M$4)*(QTE))</f>
        <v>35</v>
      </c>
      <c r="N10" s="2">
        <f>SUMPRODUCT((DATE=$L10)*(CODE=N$4)*(QTE))</f>
        <v>0</v>
      </c>
      <c r="O10" s="2">
        <f>SUMPRODUCT((DATE=$L10)*(CODE=O$4)*(QTE))</f>
        <v>20</v>
      </c>
      <c r="P10" s="2">
        <f>SUMPRODUCT((DATE=$L10)*(CODE=P$4)*(QTE))</f>
        <v>10</v>
      </c>
      <c r="Q10" s="25">
        <f t="shared" si="0"/>
        <v>65</v>
      </c>
    </row>
    <row r="11" spans="2:17" ht="15.75" thickBot="1" x14ac:dyDescent="0.3">
      <c r="B11" s="8">
        <v>42837</v>
      </c>
      <c r="C11" s="7" t="s">
        <v>5</v>
      </c>
      <c r="D11" s="9">
        <v>20</v>
      </c>
      <c r="H11" s="5" t="s">
        <v>4</v>
      </c>
      <c r="I11" s="6">
        <v>30</v>
      </c>
      <c r="J11"/>
      <c r="L11" s="19">
        <v>42841</v>
      </c>
      <c r="M11" s="2">
        <f>SUMPRODUCT((DATE=$L11)*(CODE=M$4)*(QTE))</f>
        <v>0</v>
      </c>
      <c r="N11" s="2">
        <f>SUMPRODUCT((DATE=$L11)*(CODE=N$4)*(QTE))</f>
        <v>0</v>
      </c>
      <c r="O11" s="2">
        <f>SUMPRODUCT((DATE=$L11)*(CODE=O$4)*(QTE))</f>
        <v>0</v>
      </c>
      <c r="P11" s="2">
        <f>SUMPRODUCT((DATE=$L11)*(CODE=P$4)*(QTE))</f>
        <v>0</v>
      </c>
      <c r="Q11" s="25">
        <f t="shared" si="0"/>
        <v>0</v>
      </c>
    </row>
    <row r="12" spans="2:17" ht="15.75" thickBot="1" x14ac:dyDescent="0.3">
      <c r="B12" s="8">
        <v>42838</v>
      </c>
      <c r="C12" s="7" t="s">
        <v>4</v>
      </c>
      <c r="D12" s="9">
        <v>30</v>
      </c>
      <c r="H12" s="5" t="s">
        <v>5</v>
      </c>
      <c r="I12" s="6">
        <v>20</v>
      </c>
      <c r="J12"/>
      <c r="L12" s="19">
        <v>42842</v>
      </c>
      <c r="M12" s="2">
        <f>SUMPRODUCT((DATE=$L12)*(CODE=M$4)*(QTE))</f>
        <v>0</v>
      </c>
      <c r="N12" s="2">
        <f>SUMPRODUCT((DATE=$L12)*(CODE=N$4)*(QTE))</f>
        <v>0</v>
      </c>
      <c r="O12" s="2">
        <f>SUMPRODUCT((DATE=$L12)*(CODE=O$4)*(QTE))</f>
        <v>0</v>
      </c>
      <c r="P12" s="2">
        <f>SUMPRODUCT((DATE=$L12)*(CODE=P$4)*(QTE))</f>
        <v>0</v>
      </c>
      <c r="Q12" s="25">
        <f t="shared" si="0"/>
        <v>0</v>
      </c>
    </row>
    <row r="13" spans="2:17" ht="15.75" thickBot="1" x14ac:dyDescent="0.3">
      <c r="B13" s="8">
        <v>42838</v>
      </c>
      <c r="C13" s="7" t="s">
        <v>6</v>
      </c>
      <c r="D13" s="9">
        <v>15</v>
      </c>
      <c r="H13" s="4">
        <v>42838</v>
      </c>
      <c r="I13" s="6">
        <v>140</v>
      </c>
      <c r="J13"/>
      <c r="L13" s="19">
        <v>42843</v>
      </c>
      <c r="M13" s="2">
        <f>SUMPRODUCT((DATE=$L13)*(CODE=M$4)*(QTE))</f>
        <v>0</v>
      </c>
      <c r="N13" s="2">
        <f>SUMPRODUCT((DATE=$L13)*(CODE=N$4)*(QTE))</f>
        <v>0</v>
      </c>
      <c r="O13" s="2">
        <f>SUMPRODUCT((DATE=$L13)*(CODE=O$4)*(QTE))</f>
        <v>0</v>
      </c>
      <c r="P13" s="2">
        <f>SUMPRODUCT((DATE=$L13)*(CODE=P$4)*(QTE))</f>
        <v>0</v>
      </c>
      <c r="Q13" s="25">
        <f t="shared" si="0"/>
        <v>0</v>
      </c>
    </row>
    <row r="14" spans="2:17" ht="15.75" thickBot="1" x14ac:dyDescent="0.3">
      <c r="B14" s="8">
        <v>42838</v>
      </c>
      <c r="C14" s="7" t="s">
        <v>3</v>
      </c>
      <c r="D14" s="9">
        <v>10</v>
      </c>
      <c r="H14" s="5" t="s">
        <v>3</v>
      </c>
      <c r="I14" s="6">
        <v>10</v>
      </c>
      <c r="J14"/>
      <c r="L14" s="19">
        <v>42844</v>
      </c>
      <c r="M14" s="2">
        <f>SUMPRODUCT((DATE=$L14)*(CODE=M$4)*(QTE))</f>
        <v>70</v>
      </c>
      <c r="N14" s="2">
        <f>SUMPRODUCT((DATE=$L14)*(CODE=N$4)*(QTE))</f>
        <v>20</v>
      </c>
      <c r="O14" s="2">
        <f>SUMPRODUCT((DATE=$L14)*(CODE=O$4)*(QTE))</f>
        <v>60</v>
      </c>
      <c r="P14" s="2">
        <f>SUMPRODUCT((DATE=$L14)*(CODE=P$4)*(QTE))</f>
        <v>75</v>
      </c>
      <c r="Q14" s="25">
        <f t="shared" si="0"/>
        <v>225</v>
      </c>
    </row>
    <row r="15" spans="2:17" ht="15.75" thickBot="1" x14ac:dyDescent="0.3">
      <c r="B15" s="8">
        <v>42838</v>
      </c>
      <c r="C15" s="7" t="s">
        <v>6</v>
      </c>
      <c r="D15" s="9">
        <v>25</v>
      </c>
      <c r="H15" s="5" t="s">
        <v>6</v>
      </c>
      <c r="I15" s="6">
        <v>100</v>
      </c>
      <c r="J15"/>
      <c r="L15" s="19">
        <v>42845</v>
      </c>
      <c r="M15" s="2">
        <f>SUMPRODUCT((DATE=$L15)*(CODE=M$4)*(QTE))</f>
        <v>0</v>
      </c>
      <c r="N15" s="2">
        <f>SUMPRODUCT((DATE=$L15)*(CODE=N$4)*(QTE))</f>
        <v>0</v>
      </c>
      <c r="O15" s="2">
        <f>SUMPRODUCT((DATE=$L15)*(CODE=O$4)*(QTE))</f>
        <v>0</v>
      </c>
      <c r="P15" s="2">
        <f>SUMPRODUCT((DATE=$L15)*(CODE=P$4)*(QTE))</f>
        <v>0</v>
      </c>
      <c r="Q15" s="25">
        <f t="shared" si="0"/>
        <v>0</v>
      </c>
    </row>
    <row r="16" spans="2:17" ht="15.75" thickBot="1" x14ac:dyDescent="0.3">
      <c r="B16" s="8">
        <v>42838</v>
      </c>
      <c r="C16" s="7" t="s">
        <v>6</v>
      </c>
      <c r="D16" s="9">
        <v>60</v>
      </c>
      <c r="H16" s="5" t="s">
        <v>4</v>
      </c>
      <c r="I16" s="6">
        <v>30</v>
      </c>
      <c r="J16"/>
      <c r="L16" s="20">
        <v>42846</v>
      </c>
      <c r="M16" s="2">
        <f>SUMPRODUCT((DATE=$L16)*(CODE=M$4)*(QTE))</f>
        <v>80</v>
      </c>
      <c r="N16" s="2">
        <f>SUMPRODUCT((DATE=$L16)*(CODE=N$4)*(QTE))</f>
        <v>30</v>
      </c>
      <c r="O16" s="2">
        <f>SUMPRODUCT((DATE=$L16)*(CODE=O$4)*(QTE))</f>
        <v>30</v>
      </c>
      <c r="P16" s="2">
        <f>SUMPRODUCT((DATE=$L16)*(CODE=P$4)*(QTE))</f>
        <v>40</v>
      </c>
      <c r="Q16" s="25">
        <f t="shared" si="0"/>
        <v>180</v>
      </c>
    </row>
    <row r="17" spans="2:10" x14ac:dyDescent="0.25">
      <c r="B17" s="8">
        <v>42839</v>
      </c>
      <c r="C17" s="7" t="s">
        <v>3</v>
      </c>
      <c r="D17" s="9">
        <v>30</v>
      </c>
      <c r="H17" s="4">
        <v>42839</v>
      </c>
      <c r="I17" s="6">
        <v>70</v>
      </c>
      <c r="J17"/>
    </row>
    <row r="18" spans="2:10" x14ac:dyDescent="0.25">
      <c r="B18" s="8">
        <v>42839</v>
      </c>
      <c r="C18" s="7" t="s">
        <v>4</v>
      </c>
      <c r="D18" s="9">
        <v>25</v>
      </c>
      <c r="H18" s="5" t="s">
        <v>3</v>
      </c>
      <c r="I18" s="6">
        <v>30</v>
      </c>
      <c r="J18"/>
    </row>
    <row r="19" spans="2:10" x14ac:dyDescent="0.25">
      <c r="B19" s="8">
        <v>42839</v>
      </c>
      <c r="C19" s="7" t="s">
        <v>6</v>
      </c>
      <c r="D19" s="9">
        <v>15</v>
      </c>
      <c r="H19" s="5" t="s">
        <v>6</v>
      </c>
      <c r="I19" s="6">
        <v>15</v>
      </c>
      <c r="J19"/>
    </row>
    <row r="20" spans="2:10" x14ac:dyDescent="0.25">
      <c r="B20" s="8">
        <v>42840</v>
      </c>
      <c r="C20" s="7" t="s">
        <v>3</v>
      </c>
      <c r="D20" s="9">
        <v>35</v>
      </c>
      <c r="H20" s="5" t="s">
        <v>4</v>
      </c>
      <c r="I20" s="6">
        <v>25</v>
      </c>
      <c r="J20"/>
    </row>
    <row r="21" spans="2:10" x14ac:dyDescent="0.25">
      <c r="B21" s="8">
        <v>42840</v>
      </c>
      <c r="C21" s="7" t="s">
        <v>5</v>
      </c>
      <c r="D21" s="9">
        <v>10</v>
      </c>
      <c r="H21" s="4">
        <v>42840</v>
      </c>
      <c r="I21" s="6">
        <v>65</v>
      </c>
      <c r="J21"/>
    </row>
    <row r="22" spans="2:10" x14ac:dyDescent="0.25">
      <c r="B22" s="8">
        <v>42840</v>
      </c>
      <c r="C22" s="7" t="s">
        <v>6</v>
      </c>
      <c r="D22" s="9">
        <v>20</v>
      </c>
      <c r="H22" s="5" t="s">
        <v>3</v>
      </c>
      <c r="I22" s="6">
        <v>35</v>
      </c>
      <c r="J22"/>
    </row>
    <row r="23" spans="2:10" x14ac:dyDescent="0.25">
      <c r="B23" s="8">
        <v>42844</v>
      </c>
      <c r="C23" s="7" t="s">
        <v>5</v>
      </c>
      <c r="D23" s="9">
        <v>15</v>
      </c>
      <c r="H23" s="5" t="s">
        <v>6</v>
      </c>
      <c r="I23" s="6">
        <v>20</v>
      </c>
      <c r="J23"/>
    </row>
    <row r="24" spans="2:10" x14ac:dyDescent="0.25">
      <c r="B24" s="8">
        <v>42844</v>
      </c>
      <c r="C24" s="7" t="s">
        <v>3</v>
      </c>
      <c r="D24" s="9">
        <v>20</v>
      </c>
      <c r="H24" s="5" t="s">
        <v>5</v>
      </c>
      <c r="I24" s="6">
        <v>10</v>
      </c>
      <c r="J24"/>
    </row>
    <row r="25" spans="2:10" x14ac:dyDescent="0.25">
      <c r="B25" s="8">
        <v>42844</v>
      </c>
      <c r="C25" s="7" t="s">
        <v>6</v>
      </c>
      <c r="D25" s="9">
        <v>30</v>
      </c>
      <c r="H25" s="4">
        <v>42844</v>
      </c>
      <c r="I25" s="6">
        <v>225</v>
      </c>
    </row>
    <row r="26" spans="2:10" x14ac:dyDescent="0.25">
      <c r="B26" s="8">
        <v>42844</v>
      </c>
      <c r="C26" s="7" t="s">
        <v>5</v>
      </c>
      <c r="D26" s="9">
        <v>40</v>
      </c>
      <c r="H26" s="5" t="s">
        <v>3</v>
      </c>
      <c r="I26" s="6">
        <v>70</v>
      </c>
    </row>
    <row r="27" spans="2:10" x14ac:dyDescent="0.25">
      <c r="B27" s="8">
        <v>42844</v>
      </c>
      <c r="C27" s="7" t="s">
        <v>3</v>
      </c>
      <c r="D27" s="9">
        <v>50</v>
      </c>
      <c r="H27" s="5" t="s">
        <v>6</v>
      </c>
      <c r="I27" s="6">
        <v>60</v>
      </c>
    </row>
    <row r="28" spans="2:10" x14ac:dyDescent="0.25">
      <c r="B28" s="8">
        <v>42844</v>
      </c>
      <c r="C28" s="7" t="s">
        <v>4</v>
      </c>
      <c r="D28" s="9">
        <v>20</v>
      </c>
      <c r="H28" s="5" t="s">
        <v>4</v>
      </c>
      <c r="I28" s="6">
        <v>20</v>
      </c>
    </row>
    <row r="29" spans="2:10" x14ac:dyDescent="0.25">
      <c r="B29" s="8">
        <v>42844</v>
      </c>
      <c r="C29" s="7" t="s">
        <v>6</v>
      </c>
      <c r="D29" s="9">
        <v>30</v>
      </c>
      <c r="H29" s="5" t="s">
        <v>5</v>
      </c>
      <c r="I29" s="6">
        <v>75</v>
      </c>
    </row>
    <row r="30" spans="2:10" x14ac:dyDescent="0.25">
      <c r="B30" s="8">
        <v>42844</v>
      </c>
      <c r="C30" s="7" t="s">
        <v>5</v>
      </c>
      <c r="D30" s="9">
        <v>20</v>
      </c>
      <c r="H30" s="4">
        <v>42846</v>
      </c>
      <c r="I30" s="6">
        <v>180</v>
      </c>
    </row>
    <row r="31" spans="2:10" x14ac:dyDescent="0.25">
      <c r="B31" s="8">
        <v>42846</v>
      </c>
      <c r="C31" s="7" t="s">
        <v>3</v>
      </c>
      <c r="D31" s="9">
        <v>60</v>
      </c>
      <c r="H31" s="5" t="s">
        <v>3</v>
      </c>
      <c r="I31" s="6">
        <v>80</v>
      </c>
    </row>
    <row r="32" spans="2:10" x14ac:dyDescent="0.25">
      <c r="B32" s="8">
        <v>42846</v>
      </c>
      <c r="C32" s="7" t="s">
        <v>5</v>
      </c>
      <c r="D32" s="9">
        <v>40</v>
      </c>
      <c r="H32" s="5" t="s">
        <v>6</v>
      </c>
      <c r="I32" s="6">
        <v>30</v>
      </c>
    </row>
    <row r="33" spans="2:9" x14ac:dyDescent="0.25">
      <c r="B33" s="8">
        <v>42846</v>
      </c>
      <c r="C33" s="7" t="s">
        <v>4</v>
      </c>
      <c r="D33" s="9">
        <v>10</v>
      </c>
      <c r="H33" s="5" t="s">
        <v>4</v>
      </c>
      <c r="I33" s="6">
        <v>30</v>
      </c>
    </row>
    <row r="34" spans="2:9" x14ac:dyDescent="0.25">
      <c r="B34" s="8">
        <v>42846</v>
      </c>
      <c r="C34" s="7" t="s">
        <v>3</v>
      </c>
      <c r="D34" s="9">
        <v>20</v>
      </c>
      <c r="H34" s="5" t="s">
        <v>5</v>
      </c>
      <c r="I34" s="6">
        <v>40</v>
      </c>
    </row>
    <row r="35" spans="2:9" x14ac:dyDescent="0.25">
      <c r="B35" s="8">
        <v>42846</v>
      </c>
      <c r="C35" s="7" t="s">
        <v>6</v>
      </c>
      <c r="D35" s="9">
        <v>30</v>
      </c>
      <c r="H35" s="4" t="s">
        <v>8</v>
      </c>
      <c r="I35" s="6">
        <v>910</v>
      </c>
    </row>
    <row r="36" spans="2:9" ht="15.75" thickBot="1" x14ac:dyDescent="0.3">
      <c r="B36" s="10">
        <v>42846</v>
      </c>
      <c r="C36" s="11" t="s">
        <v>4</v>
      </c>
      <c r="D36" s="12">
        <v>20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CODE</vt:lpstr>
      <vt:lpstr>DATE</vt:lpstr>
      <vt:lpstr>QTE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J-P</cp:lastModifiedBy>
  <dcterms:created xsi:type="dcterms:W3CDTF">2017-04-24T10:59:25Z</dcterms:created>
  <dcterms:modified xsi:type="dcterms:W3CDTF">2017-04-24T13:12:34Z</dcterms:modified>
</cp:coreProperties>
</file>