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/>
  <workbookPr filterPrivacy="1" defaultThemeVersion="124226"/>
  <bookViews>
    <workbookView xWindow="0" yWindow="0" windowWidth="15315" windowHeight="5475" xr2:uid="{00000000-000D-0000-FFFF-FFFF00000000}"/>
  </bookViews>
  <sheets>
    <sheet name="Sheet1" sheetId="1" r:id="rId1"/>
  </sheets>
  <calcPr calcId="171027"/>
</workbook>
</file>

<file path=xl/calcChain.xml><?xml version="1.0" encoding="utf-8"?>
<calcChain xmlns="http://schemas.openxmlformats.org/spreadsheetml/2006/main">
  <c r="J4" i="1" l="1"/>
  <c r="J5" i="1"/>
  <c r="J6" i="1" s="1"/>
  <c r="J7" i="1" s="1"/>
  <c r="J8" i="1" s="1"/>
  <c r="J9" i="1" s="1"/>
  <c r="J10" i="1" s="1"/>
  <c r="J11" i="1" s="1"/>
  <c r="J12" i="1" s="1"/>
  <c r="J13" i="1" s="1"/>
  <c r="J14" i="1" s="1"/>
  <c r="G3" i="1"/>
  <c r="H4" i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F9" i="1"/>
  <c r="G9" i="1" s="1"/>
  <c r="F12" i="1"/>
  <c r="G12" i="1" s="1"/>
  <c r="F13" i="1"/>
  <c r="G13" i="1" s="1"/>
  <c r="F14" i="1"/>
  <c r="G14" i="1" s="1"/>
  <c r="F4" i="1"/>
  <c r="G4" i="1" s="1"/>
  <c r="J3" i="1"/>
  <c r="D3" i="1"/>
  <c r="D4" i="1"/>
  <c r="D5" i="1"/>
  <c r="D6" i="1"/>
  <c r="D7" i="1"/>
  <c r="D8" i="1"/>
  <c r="D9" i="1"/>
  <c r="D10" i="1"/>
  <c r="D11" i="1"/>
  <c r="D12" i="1"/>
  <c r="D13" i="1"/>
  <c r="D14" i="1"/>
  <c r="I4" i="1" l="1"/>
  <c r="F5" i="1" s="1"/>
  <c r="G5" i="1" s="1"/>
  <c r="I5" i="1" l="1"/>
  <c r="F6" i="1" s="1"/>
  <c r="G6" i="1" s="1"/>
  <c r="I6" i="1" l="1"/>
  <c r="F7" i="1" s="1"/>
  <c r="G7" i="1" s="1"/>
  <c r="I7" i="1" l="1"/>
  <c r="F8" i="1" s="1"/>
  <c r="G8" i="1" s="1"/>
  <c r="I8" i="1" l="1"/>
  <c r="I9" i="1" s="1"/>
  <c r="F10" i="1" s="1"/>
  <c r="I11" i="1"/>
  <c r="G10" i="1" l="1"/>
  <c r="I10" i="1"/>
  <c r="F11" i="1" s="1"/>
  <c r="I12" i="1"/>
  <c r="G11" i="1" l="1"/>
  <c r="I13" i="1"/>
  <c r="I14" i="1" l="1"/>
</calcChain>
</file>

<file path=xl/sharedStrings.xml><?xml version="1.0" encoding="utf-8"?>
<sst xmlns="http://schemas.openxmlformats.org/spreadsheetml/2006/main" count="13" uniqueCount="8">
  <si>
    <t>METHODE FIFO</t>
  </si>
  <si>
    <t>Entrées</t>
  </si>
  <si>
    <t>Sorties</t>
  </si>
  <si>
    <t>Stocks théoriques</t>
  </si>
  <si>
    <t>Qté</t>
  </si>
  <si>
    <t>PU</t>
  </si>
  <si>
    <t>Valeur</t>
  </si>
  <si>
    <t xml:space="preserve">Qté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</si>
</sst>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workbookViewId="0">
      <selection activeCell="J5" sqref="J4:J5"/>
    </sheetView>
  </sheetViews>
  <sheetFormatPr baseColWidth="10" defaultColWidth="9.140625" defaultRowHeight="15" x14ac:dyDescent="0.25"/>
  <cols>
    <col min="1" max="1" width="14.140625" bestFit="1" customWidth="1"/>
    <col min="7" max="7" width="10.140625" customWidth="1"/>
    <col min="10" max="10" width="9.5703125" bestFit="1" customWidth="1"/>
  </cols>
  <sheetData>
    <row r="1" spans="1:10" x14ac:dyDescent="0.25">
      <c r="A1" s="3" t="s">
        <v>0</v>
      </c>
      <c r="B1" s="5" t="s">
        <v>1</v>
      </c>
      <c r="C1" s="5"/>
      <c r="D1" s="5"/>
      <c r="E1" s="5" t="s">
        <v>2</v>
      </c>
      <c r="F1" s="5"/>
      <c r="G1" s="5"/>
      <c r="H1" s="5" t="s">
        <v>3</v>
      </c>
      <c r="I1" s="5"/>
      <c r="J1" s="5"/>
    </row>
    <row r="2" spans="1:10" x14ac:dyDescent="0.25">
      <c r="A2" s="3"/>
      <c r="B2" s="1" t="s">
        <v>4</v>
      </c>
      <c r="C2" s="1" t="s">
        <v>5</v>
      </c>
      <c r="D2" s="1" t="s">
        <v>6</v>
      </c>
      <c r="E2" s="1" t="s">
        <v>7</v>
      </c>
      <c r="F2" s="1" t="s">
        <v>5</v>
      </c>
      <c r="G2" s="1" t="s">
        <v>6</v>
      </c>
      <c r="H2" s="1" t="s">
        <v>4</v>
      </c>
      <c r="I2" s="1" t="s">
        <v>5</v>
      </c>
      <c r="J2" s="1" t="s">
        <v>6</v>
      </c>
    </row>
    <row r="3" spans="1:10" x14ac:dyDescent="0.25">
      <c r="A3" s="4">
        <v>42736</v>
      </c>
      <c r="B3" s="3"/>
      <c r="C3" s="3"/>
      <c r="D3" s="3" t="str">
        <f>IF(B3*C3=0,"",B3*C3)</f>
        <v/>
      </c>
      <c r="E3" s="3"/>
      <c r="F3" s="3"/>
      <c r="G3" s="3" t="str">
        <f t="shared" ref="G3:G14" si="0">IFERROR(IF(E3*F3=0,"",MIN(E3,H2)*F3),"")</f>
        <v/>
      </c>
      <c r="H3" s="2">
        <v>5</v>
      </c>
      <c r="I3" s="2">
        <v>1415</v>
      </c>
      <c r="J3" s="3">
        <f>H3*I3</f>
        <v>7075</v>
      </c>
    </row>
    <row r="4" spans="1:10" x14ac:dyDescent="0.25">
      <c r="A4" s="4">
        <v>42767</v>
      </c>
      <c r="B4" s="3"/>
      <c r="C4" s="3"/>
      <c r="D4" s="3" t="str">
        <f t="shared" ref="D4:D14" si="1">IF(B4*C4=0,"",B4*C4)</f>
        <v/>
      </c>
      <c r="E4" s="2">
        <v>3</v>
      </c>
      <c r="F4" s="2">
        <f>IF(AND(E4=0,B4=0),"",I3)</f>
        <v>1415</v>
      </c>
      <c r="G4" s="3">
        <f t="shared" si="0"/>
        <v>4245</v>
      </c>
      <c r="H4" s="3">
        <f>IF(H3+B4-E4&lt;0,0,H3+B4-E4)</f>
        <v>2</v>
      </c>
      <c r="I4" s="3">
        <f>IF(H4&lt;=B3,C3,I3)</f>
        <v>1415</v>
      </c>
      <c r="J4" s="3">
        <f>SUM(J3,D4,IFERROR(-G4,0))</f>
        <v>2830</v>
      </c>
    </row>
    <row r="5" spans="1:10" x14ac:dyDescent="0.25">
      <c r="A5" s="4">
        <v>42795</v>
      </c>
      <c r="B5" s="2">
        <v>7</v>
      </c>
      <c r="C5" s="2">
        <v>1451</v>
      </c>
      <c r="D5" s="3">
        <f t="shared" si="1"/>
        <v>10157</v>
      </c>
      <c r="E5" s="3"/>
      <c r="F5" s="2">
        <f t="shared" ref="F5:F14" si="2">IF(AND(E5=0,B5=0),"",I4)</f>
        <v>1415</v>
      </c>
      <c r="G5" s="3" t="str">
        <f t="shared" si="0"/>
        <v/>
      </c>
      <c r="H5" s="3">
        <f t="shared" ref="H5:H14" si="3">IF(H4+B5-E5&lt;0,0,H4+B5-E5)</f>
        <v>9</v>
      </c>
      <c r="I5" s="3">
        <f t="shared" ref="I5:I14" si="4">IF(H5&lt;=B4,C4,I4)</f>
        <v>1415</v>
      </c>
      <c r="J5" s="3">
        <f>SUM(J4,D5,IFERROR(-G5,0))</f>
        <v>12987</v>
      </c>
    </row>
    <row r="6" spans="1:10" x14ac:dyDescent="0.25">
      <c r="A6" s="4">
        <v>42826</v>
      </c>
      <c r="B6" s="3"/>
      <c r="C6" s="3"/>
      <c r="D6" s="3" t="str">
        <f t="shared" si="1"/>
        <v/>
      </c>
      <c r="E6" s="2">
        <v>2</v>
      </c>
      <c r="F6" s="2">
        <f t="shared" si="2"/>
        <v>1415</v>
      </c>
      <c r="G6" s="3">
        <f t="shared" si="0"/>
        <v>2830</v>
      </c>
      <c r="H6" s="3">
        <f t="shared" si="3"/>
        <v>7</v>
      </c>
      <c r="I6" s="3">
        <f t="shared" si="4"/>
        <v>1451</v>
      </c>
      <c r="J6" s="3">
        <f>SUM(J5,D6,IFERROR(-G6,0))</f>
        <v>10157</v>
      </c>
    </row>
    <row r="7" spans="1:10" x14ac:dyDescent="0.25">
      <c r="A7" s="4">
        <v>42856</v>
      </c>
      <c r="B7" s="3"/>
      <c r="C7" s="3"/>
      <c r="D7" s="3" t="str">
        <f t="shared" si="1"/>
        <v/>
      </c>
      <c r="E7" s="2">
        <v>1</v>
      </c>
      <c r="F7" s="2">
        <f t="shared" si="2"/>
        <v>1451</v>
      </c>
      <c r="G7" s="3">
        <f t="shared" si="0"/>
        <v>1451</v>
      </c>
      <c r="H7" s="3">
        <f t="shared" si="3"/>
        <v>6</v>
      </c>
      <c r="I7" s="3">
        <f t="shared" si="4"/>
        <v>1451</v>
      </c>
      <c r="J7" s="3">
        <f t="shared" ref="J7:J14" si="5">SUM(J6,D7,IFERROR(-G7,0))</f>
        <v>8706</v>
      </c>
    </row>
    <row r="8" spans="1:10" x14ac:dyDescent="0.25">
      <c r="A8" s="4">
        <v>42887</v>
      </c>
      <c r="B8" s="3">
        <v>8</v>
      </c>
      <c r="C8" s="3">
        <v>2013</v>
      </c>
      <c r="D8" s="3">
        <f t="shared" si="1"/>
        <v>16104</v>
      </c>
      <c r="E8" s="3"/>
      <c r="F8" s="2">
        <f t="shared" si="2"/>
        <v>1451</v>
      </c>
      <c r="G8" s="3" t="str">
        <f t="shared" si="0"/>
        <v/>
      </c>
      <c r="H8" s="3">
        <f t="shared" si="3"/>
        <v>14</v>
      </c>
      <c r="I8" s="3">
        <f t="shared" si="4"/>
        <v>1451</v>
      </c>
      <c r="J8" s="3">
        <f t="shared" si="5"/>
        <v>24810</v>
      </c>
    </row>
    <row r="9" spans="1:10" x14ac:dyDescent="0.25">
      <c r="A9" s="4">
        <v>42917</v>
      </c>
      <c r="B9" s="3"/>
      <c r="C9" s="3"/>
      <c r="D9" s="3" t="str">
        <f t="shared" si="1"/>
        <v/>
      </c>
      <c r="E9" s="3"/>
      <c r="F9" s="2" t="str">
        <f t="shared" si="2"/>
        <v/>
      </c>
      <c r="G9" s="3" t="str">
        <f t="shared" si="0"/>
        <v/>
      </c>
      <c r="H9" s="3">
        <f t="shared" si="3"/>
        <v>14</v>
      </c>
      <c r="I9" s="3">
        <f t="shared" si="4"/>
        <v>1451</v>
      </c>
      <c r="J9" s="3">
        <f t="shared" si="5"/>
        <v>24810</v>
      </c>
    </row>
    <row r="10" spans="1:10" x14ac:dyDescent="0.25">
      <c r="A10" s="4">
        <v>42948</v>
      </c>
      <c r="B10" s="3"/>
      <c r="C10" s="3"/>
      <c r="D10" s="3" t="str">
        <f t="shared" si="1"/>
        <v/>
      </c>
      <c r="E10" s="3">
        <v>2</v>
      </c>
      <c r="F10" s="2">
        <f t="shared" si="2"/>
        <v>1451</v>
      </c>
      <c r="G10" s="3">
        <f t="shared" si="0"/>
        <v>2902</v>
      </c>
      <c r="H10" s="3">
        <f t="shared" si="3"/>
        <v>12</v>
      </c>
      <c r="I10" s="3">
        <f t="shared" si="4"/>
        <v>1451</v>
      </c>
      <c r="J10" s="3">
        <f t="shared" si="5"/>
        <v>21908</v>
      </c>
    </row>
    <row r="11" spans="1:10" x14ac:dyDescent="0.25">
      <c r="A11" s="4">
        <v>42979</v>
      </c>
      <c r="B11" s="3"/>
      <c r="C11" s="3"/>
      <c r="D11" s="3" t="str">
        <f t="shared" si="1"/>
        <v/>
      </c>
      <c r="E11" s="3">
        <v>14</v>
      </c>
      <c r="F11" s="2">
        <f t="shared" si="2"/>
        <v>1451</v>
      </c>
      <c r="G11" s="3">
        <f t="shared" si="0"/>
        <v>17412</v>
      </c>
      <c r="H11" s="3">
        <f t="shared" si="3"/>
        <v>0</v>
      </c>
      <c r="I11" s="3">
        <f t="shared" si="4"/>
        <v>0</v>
      </c>
      <c r="J11" s="3">
        <f t="shared" si="5"/>
        <v>4496</v>
      </c>
    </row>
    <row r="12" spans="1:10" x14ac:dyDescent="0.25">
      <c r="A12" s="4">
        <v>43009</v>
      </c>
      <c r="B12" s="3">
        <v>5</v>
      </c>
      <c r="C12" s="3">
        <v>1000</v>
      </c>
      <c r="D12" s="3">
        <f t="shared" si="1"/>
        <v>5000</v>
      </c>
      <c r="E12" s="3"/>
      <c r="F12" s="2">
        <f t="shared" si="2"/>
        <v>0</v>
      </c>
      <c r="G12" s="3" t="str">
        <f t="shared" si="0"/>
        <v/>
      </c>
      <c r="H12" s="3">
        <f t="shared" si="3"/>
        <v>5</v>
      </c>
      <c r="I12" s="3">
        <f t="shared" si="4"/>
        <v>0</v>
      </c>
      <c r="J12" s="3">
        <f t="shared" si="5"/>
        <v>9496</v>
      </c>
    </row>
    <row r="13" spans="1:10" x14ac:dyDescent="0.25">
      <c r="A13" s="4">
        <v>43040</v>
      </c>
      <c r="B13" s="3"/>
      <c r="C13" s="3"/>
      <c r="D13" s="3" t="str">
        <f t="shared" si="1"/>
        <v/>
      </c>
      <c r="E13" s="3"/>
      <c r="F13" s="2" t="str">
        <f t="shared" si="2"/>
        <v/>
      </c>
      <c r="G13" s="3" t="str">
        <f t="shared" si="0"/>
        <v/>
      </c>
      <c r="H13" s="3">
        <f t="shared" si="3"/>
        <v>5</v>
      </c>
      <c r="I13" s="3">
        <f t="shared" si="4"/>
        <v>1000</v>
      </c>
      <c r="J13" s="3">
        <f t="shared" si="5"/>
        <v>9496</v>
      </c>
    </row>
    <row r="14" spans="1:10" x14ac:dyDescent="0.25">
      <c r="A14" s="4">
        <v>43070</v>
      </c>
      <c r="B14" s="3"/>
      <c r="C14" s="3"/>
      <c r="D14" s="3" t="str">
        <f t="shared" si="1"/>
        <v/>
      </c>
      <c r="E14" s="3"/>
      <c r="F14" s="2" t="str">
        <f t="shared" si="2"/>
        <v/>
      </c>
      <c r="G14" s="3" t="str">
        <f t="shared" si="0"/>
        <v/>
      </c>
      <c r="H14" s="3">
        <f t="shared" si="3"/>
        <v>5</v>
      </c>
      <c r="I14" s="3">
        <f t="shared" si="4"/>
        <v>1000</v>
      </c>
      <c r="J14" s="3">
        <f t="shared" si="5"/>
        <v>9496</v>
      </c>
    </row>
  </sheetData>
  <mergeCells count="3">
    <mergeCell ref="B1:D1"/>
    <mergeCell ref="E1:G1"/>
    <mergeCell ref="H1:J1"/>
  </mergeCells>
  <dataValidations count="2">
    <dataValidation type="custom" allowBlank="1" showInputMessage="1" showErrorMessage="1" error="Pas assez de stock" sqref="E3" xr:uid="{74540F9C-F493-4CFE-965D-B570A83038D6}">
      <formula1>E4&lt;H3</formula1>
    </dataValidation>
    <dataValidation type="custom" allowBlank="1" showInputMessage="1" showErrorMessage="1" error="Pas assez de stock" sqref="E4:E14" xr:uid="{B101E633-3CDE-48FF-AC5B-4BA380C796AA}">
      <formula1>E4&lt;H3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2017-12-07T14:45:01Z</dcterms:modified>
</cp:coreProperties>
</file>