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8_{68F193E8-FE3B-40A1-86BC-B4021E4A3E14}" xr6:coauthVersionLast="34" xr6:coauthVersionMax="34" xr10:uidLastSave="{00000000-0000-0000-0000-000000000000}"/>
  <bookViews>
    <workbookView xWindow="0" yWindow="0" windowWidth="19200" windowHeight="10350" activeTab="1" xr2:uid="{7F9FDA29-A523-422D-9BF4-DC409BCC6E10}"/>
  </bookViews>
  <sheets>
    <sheet name="Feuil3" sheetId="6" r:id="rId1"/>
    <sheet name="Feuil1" sheetId="4" r:id="rId2"/>
  </sheets>
  <definedNames>
    <definedName name="_xlcn.WorksheetConnection_Classeur13.xlsxTableau11" hidden="1">Tableau1[]</definedName>
    <definedName name="_xlcn.WorksheetConnection_Classeur13.xlsxTableau21" hidden="1">Feuil1!$G$1:$J$11</definedName>
    <definedName name="_xlcn.WorksheetConnection_Classeur13.xlsxTableau31" hidden="1">Feuil1!$A$13:$E$23</definedName>
    <definedName name="_xlcn.WorksheetConnection_Classeur13.xlsxTableau41" hidden="1">Feuil1!$G$13:$J$23</definedName>
    <definedName name="_xlcn.WorksheetConnection_Classeur13_2.xlsxTableau21" hidden="1">Feuil1!$G$1:$J$11</definedName>
    <definedName name="_xlcn.WorksheetConnection_Classeur13_2.xlsxTableau31" hidden="1">Tableau3[]</definedName>
    <definedName name="_xlcn.WorksheetConnection_Classeur13_2.xlsxTableau41" hidden="1">Feuil1!$G$13:$J$23</definedName>
  </definedNames>
  <calcPr calcId="162913"/>
  <pivotCaches>
    <pivotCache cacheId="104" r:id="rId3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4" name="Tableau4" connection="WorksheetConnection_Classeur13.xlsx!Tableau4"/>
          <x15:modelTable id="Tableau3" name="Tableau3" connection="WorksheetConnection_Classeur13.xlsx!Tableau3"/>
          <x15:modelTable id="Tableau2" name="Tableau2" connection="WorksheetConnection_Classeur13.xlsx!Tableau2"/>
          <x15:modelTable id="Tableau1" name="Tableau1" connection="WorksheetConnection_Classeur13.xlsx!Tableau1"/>
          <x15:modelTable id="Tableau2 1" name="Tableau2 1" connection="WorksheetConnection_Classeur13_2.xlsx!Tableau2"/>
          <x15:modelTable id="Tableau3 1" name="Tableau3 1" connection="WorksheetConnection_Classeur13_2.xlsx!Tableau3"/>
          <x15:modelTable id="Tableau4 1" name="Tableau4 1" connection="WorksheetConnection_Classeur13_2.xlsx!Tableau4"/>
        </x15:modelTables>
        <x15:modelRelationships>
          <x15:modelRelationship fromTable="Tableau1" fromColumn="Name" toTable="Tableau2 1" toColumn="Name"/>
          <x15:modelRelationship fromTable="Tableau1" fromColumn="Name" toTable="Tableau3 1" toColumn="Name"/>
          <x15:modelRelationship fromTable="Tableau1" fromColumn="Name" toTable="Tableau4 1" toColumn="Name"/>
        </x15:modelRelationships>
      </x15:dataModel>
    </ext>
  </extLst>
</workbook>
</file>

<file path=xl/calcChain.xml><?xml version="1.0" encoding="utf-8"?>
<calcChain xmlns="http://schemas.openxmlformats.org/spreadsheetml/2006/main">
  <c r="H14" i="4" l="1"/>
  <c r="H15" i="4"/>
  <c r="I15" i="4" s="1"/>
  <c r="H16" i="4"/>
  <c r="H17" i="4"/>
  <c r="H18" i="4"/>
  <c r="H19" i="4"/>
  <c r="I19" i="4" s="1"/>
  <c r="H20" i="4"/>
  <c r="H21" i="4"/>
  <c r="I21" i="4" s="1"/>
  <c r="H22" i="4"/>
  <c r="H23" i="4"/>
  <c r="I23" i="4" s="1"/>
  <c r="H26" i="4"/>
  <c r="I26" i="4" s="1"/>
  <c r="H27" i="4"/>
  <c r="I27" i="4" s="1"/>
  <c r="H28" i="4"/>
  <c r="I28" i="4" s="1"/>
  <c r="H29" i="4"/>
  <c r="I29" i="4" s="1"/>
  <c r="H30" i="4"/>
  <c r="I30" i="4" s="1"/>
  <c r="H31" i="4"/>
  <c r="I31" i="4" s="1"/>
  <c r="H32" i="4"/>
  <c r="I32" i="4" s="1"/>
  <c r="H33" i="4"/>
  <c r="I33" i="4" s="1"/>
  <c r="H34" i="4"/>
  <c r="I34" i="4" s="1"/>
  <c r="H35" i="4"/>
  <c r="I35" i="4" s="1"/>
  <c r="H38" i="4"/>
  <c r="I38" i="4" s="1"/>
  <c r="H39" i="4"/>
  <c r="I39" i="4" s="1"/>
  <c r="H40" i="4"/>
  <c r="I40" i="4" s="1"/>
  <c r="H41" i="4"/>
  <c r="I41" i="4" s="1"/>
  <c r="H42" i="4"/>
  <c r="I42" i="4" s="1"/>
  <c r="H43" i="4"/>
  <c r="I43" i="4" s="1"/>
  <c r="H44" i="4"/>
  <c r="I44" i="4" s="1"/>
  <c r="H45" i="4"/>
  <c r="I45" i="4" s="1"/>
  <c r="H46" i="4"/>
  <c r="I46" i="4" s="1"/>
  <c r="H47" i="4"/>
  <c r="I47" i="4" s="1"/>
  <c r="H3" i="4"/>
  <c r="H4" i="4"/>
  <c r="I4" i="4" s="1"/>
  <c r="H5" i="4"/>
  <c r="I5" i="4" s="1"/>
  <c r="H6" i="4"/>
  <c r="I6" i="4" s="1"/>
  <c r="H7" i="4"/>
  <c r="I7" i="4" s="1"/>
  <c r="H8" i="4"/>
  <c r="I8" i="4" s="1"/>
  <c r="H9" i="4"/>
  <c r="H10" i="4"/>
  <c r="I10" i="4" s="1"/>
  <c r="H11" i="4"/>
  <c r="I11" i="4" s="1"/>
  <c r="H2" i="4"/>
  <c r="I2" i="4" s="1"/>
  <c r="I3" i="4"/>
  <c r="I9" i="4"/>
  <c r="I14" i="4"/>
  <c r="I16" i="4"/>
  <c r="I17" i="4"/>
  <c r="I18" i="4"/>
  <c r="I20" i="4"/>
  <c r="I22" i="4"/>
  <c r="K3" i="4" l="1"/>
  <c r="K46" i="4"/>
  <c r="K34" i="4"/>
  <c r="K26" i="4"/>
  <c r="K18" i="4"/>
  <c r="K10" i="4"/>
  <c r="K45" i="4"/>
  <c r="K41" i="4"/>
  <c r="K37" i="4"/>
  <c r="K33" i="4"/>
  <c r="K29" i="4"/>
  <c r="K25" i="4"/>
  <c r="K21" i="4"/>
  <c r="K17" i="4"/>
  <c r="K13" i="4"/>
  <c r="K9" i="4"/>
  <c r="K5" i="4"/>
  <c r="K42" i="4"/>
  <c r="K30" i="4"/>
  <c r="K22" i="4"/>
  <c r="K14" i="4"/>
  <c r="K6" i="4"/>
  <c r="K44" i="4"/>
  <c r="K40" i="4"/>
  <c r="K36" i="4"/>
  <c r="K32" i="4"/>
  <c r="K28" i="4"/>
  <c r="K24" i="4"/>
  <c r="K20" i="4"/>
  <c r="K16" i="4"/>
  <c r="K12" i="4"/>
  <c r="K8" i="4"/>
  <c r="K4" i="4"/>
  <c r="K38" i="4"/>
  <c r="K2" i="4"/>
  <c r="K47" i="4"/>
  <c r="K43" i="4"/>
  <c r="K39" i="4"/>
  <c r="K35" i="4"/>
  <c r="K31" i="4"/>
  <c r="K27" i="4"/>
  <c r="K23" i="4"/>
  <c r="K19" i="4"/>
  <c r="K15" i="4"/>
  <c r="K11" i="4"/>
  <c r="K7" i="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1BF7562-466A-4340-ADEA-95D10C5C896A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EF92FD79-4677-47BF-9386-19D984D23512}" name="WorksheetConnection_Classeur13.xlsx!Tableau1" type="102" refreshedVersion="6" minRefreshableVersion="5">
    <extLst>
      <ext xmlns:x15="http://schemas.microsoft.com/office/spreadsheetml/2010/11/main" uri="{DE250136-89BD-433C-8126-D09CA5730AF9}">
        <x15:connection id="Tableau1" autoDelete="1">
          <x15:rangePr sourceName="_xlcn.WorksheetConnection_Classeur13.xlsxTableau11"/>
        </x15:connection>
      </ext>
    </extLst>
  </connection>
  <connection id="3" xr16:uid="{5D02170D-358A-4CD2-A836-52E6EFFF8F79}" name="WorksheetConnection_Classeur13.xlsx!Tableau2" type="102" refreshedVersion="6" minRefreshableVersion="5">
    <extLst>
      <ext xmlns:x15="http://schemas.microsoft.com/office/spreadsheetml/2010/11/main" uri="{DE250136-89BD-433C-8126-D09CA5730AF9}">
        <x15:connection id="Tableau2">
          <x15:rangePr sourceName="_xlcn.WorksheetConnection_Classeur13.xlsxTableau21"/>
        </x15:connection>
      </ext>
    </extLst>
  </connection>
  <connection id="4" xr16:uid="{A9B596E8-F649-460C-9D56-47A2408A3CCB}" name="WorksheetConnection_Classeur13.xlsx!Tableau3" type="102" refreshedVersion="6" minRefreshableVersion="5">
    <extLst>
      <ext xmlns:x15="http://schemas.microsoft.com/office/spreadsheetml/2010/11/main" uri="{DE250136-89BD-433C-8126-D09CA5730AF9}">
        <x15:connection id="Tableau3">
          <x15:rangePr sourceName="_xlcn.WorksheetConnection_Classeur13.xlsxTableau31"/>
        </x15:connection>
      </ext>
    </extLst>
  </connection>
  <connection id="5" xr16:uid="{535B0436-EE84-49EF-A533-A3073C447E4D}" name="WorksheetConnection_Classeur13.xlsx!Tableau4" type="102" refreshedVersion="6" minRefreshableVersion="5">
    <extLst>
      <ext xmlns:x15="http://schemas.microsoft.com/office/spreadsheetml/2010/11/main" uri="{DE250136-89BD-433C-8126-D09CA5730AF9}">
        <x15:connection id="Tableau4">
          <x15:rangePr sourceName="_xlcn.WorksheetConnection_Classeur13.xlsxTableau41"/>
        </x15:connection>
      </ext>
    </extLst>
  </connection>
  <connection id="6" xr16:uid="{B738C507-E316-4EA4-ACD9-EF1A912D2BE4}" name="WorksheetConnection_Classeur13_2.xlsx!Tableau2" type="102" refreshedVersion="6" minRefreshableVersion="5">
    <extLst>
      <ext xmlns:x15="http://schemas.microsoft.com/office/spreadsheetml/2010/11/main" uri="{DE250136-89BD-433C-8126-D09CA5730AF9}">
        <x15:connection id="Tableau2 1">
          <x15:rangePr sourceName="_xlcn.WorksheetConnection_Classeur13_2.xlsxTableau21"/>
        </x15:connection>
      </ext>
    </extLst>
  </connection>
  <connection id="7" xr16:uid="{0DE39B44-CAC7-4C74-AE4F-55FF7DCD0898}" name="WorksheetConnection_Classeur13_2.xlsx!Tableau3" type="102" refreshedVersion="6" minRefreshableVersion="5">
    <extLst>
      <ext xmlns:x15="http://schemas.microsoft.com/office/spreadsheetml/2010/11/main" uri="{DE250136-89BD-433C-8126-D09CA5730AF9}">
        <x15:connection id="Tableau3 1">
          <x15:rangePr sourceName="_xlcn.WorksheetConnection_Classeur13_2.xlsxTableau31"/>
        </x15:connection>
      </ext>
    </extLst>
  </connection>
  <connection id="8" xr16:uid="{2B8CE1F5-7DEE-42AC-88BF-5FA594E0637D}" name="WorksheetConnection_Classeur13_2.xlsx!Tableau4" type="102" refreshedVersion="6" minRefreshableVersion="5">
    <extLst>
      <ext xmlns:x15="http://schemas.microsoft.com/office/spreadsheetml/2010/11/main" uri="{DE250136-89BD-433C-8126-D09CA5730AF9}">
        <x15:connection id="Tableau4 1">
          <x15:rangePr sourceName="_xlcn.WorksheetConnection_Classeur13_2.xlsxTableau41"/>
        </x15:connection>
      </ext>
    </extLst>
  </connection>
</connections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2">
    <s v="ThisWorkbookDataModel"/>
    <s v="{[Tableau1].[LB].&amp;[57]}"/>
  </metadataStrings>
  <mdxMetadata count="1">
    <mdx n="0" f="s">
      <ms ns="1" c="0"/>
    </mdx>
  </mdxMetadata>
  <valueMetadata count="1">
    <bk>
      <rc t="1" v="0"/>
    </bk>
  </valueMetadata>
</metadata>
</file>

<file path=xl/sharedStrings.xml><?xml version="1.0" encoding="utf-8"?>
<sst xmlns="http://schemas.openxmlformats.org/spreadsheetml/2006/main" count="110" uniqueCount="25">
  <si>
    <t>Name</t>
  </si>
  <si>
    <t>OVR</t>
  </si>
  <si>
    <t>POS</t>
  </si>
  <si>
    <t>PS4</t>
  </si>
  <si>
    <t>LB</t>
  </si>
  <si>
    <t>FB</t>
  </si>
  <si>
    <t>RSH</t>
  </si>
  <si>
    <t>PP</t>
  </si>
  <si>
    <t>REC</t>
  </si>
  <si>
    <t>Austin Johnson</t>
  </si>
  <si>
    <t>Joe Kerridge</t>
  </si>
  <si>
    <t>Ryan Hewitt</t>
  </si>
  <si>
    <t>Derek Watt</t>
  </si>
  <si>
    <t>Keith Smith</t>
  </si>
  <si>
    <t>Alex Armah</t>
  </si>
  <si>
    <t>Danny Vitale</t>
  </si>
  <si>
    <t>Shane Smith</t>
  </si>
  <si>
    <t>Michael Burton</t>
  </si>
  <si>
    <t>Lawrence Thomas</t>
  </si>
  <si>
    <t>Étiquettes de lignes</t>
  </si>
  <si>
    <t>Total général</t>
  </si>
  <si>
    <t>Somme de LB</t>
  </si>
  <si>
    <t>condition</t>
  </si>
  <si>
    <t>Nombre de Name</t>
  </si>
  <si>
    <t>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</si>
</sst>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theme="1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</cellXfs>
  <cellStyles count="1">
    <cellStyle name="Normal" xfId="0" builtinId="0"/>
  </cellStyles>
  <dxfs count="21"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1"/>
          <bgColor theme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1"/>
          <bgColor theme="1"/>
        </patternFill>
      </fill>
      <alignment horizontal="center" vertical="center" textRotation="0" wrapText="0" indent="0" justifyLastLine="0" shrinkToFit="0" readingOrder="0"/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1"/>
          <bgColor theme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1"/>
          <bgColor theme="1"/>
        </patternFill>
      </fill>
      <alignment horizontal="center" vertical="center" textRotation="0" wrapText="0" indent="0" justifyLastLine="0" shrinkToFit="0" readingOrder="0"/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openxmlformats.org/officeDocument/2006/relationships/calcChain" Target="calcChain.xml"/><Relationship Id="rId4" Type="http://schemas.openxmlformats.org/officeDocument/2006/relationships/theme" Target="theme/theme1.xml"/><Relationship Id="rId9" Type="http://schemas.openxmlformats.org/officeDocument/2006/relationships/powerPivotData" Target="model/item.data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DjiDji" refreshedDate="43333.483577430554" backgroundQuery="1" createdVersion="6" refreshedVersion="6" minRefreshableVersion="3" recordCount="0" supportSubquery="1" supportAdvancedDrill="1" xr:uid="{FECDC79F-8D76-4339-97F1-4EC2A72941D4}">
  <cacheSource type="external" connectionId="1"/>
  <cacheFields count="4">
    <cacheField name="[Tableau1].[Name].[Name]" caption="Name" numFmtId="0" level="1">
      <sharedItems count="3">
        <s v="Lawrence Thomas"/>
        <s v="Michael Burton"/>
        <s v="Shane Smith"/>
      </sharedItems>
    </cacheField>
    <cacheField name="[Measures].[Nombre de Name]" caption="Nombre de Name" numFmtId="0" hierarchy="47" level="32767"/>
    <cacheField name="[Measures].[Somme de LB]" caption="Somme de LB" numFmtId="0" hierarchy="46" level="32767"/>
    <cacheField name="[Tableau1].[LB].[LB]" caption="LB" numFmtId="0" hierarchy="4" level="1">
      <sharedItems containsSemiMixedTypes="0" containsNonDate="0" containsString="0"/>
    </cacheField>
  </cacheFields>
  <cacheHierarchies count="48">
    <cacheHierarchy uniqueName="[Tableau1].[Name]" caption="Name" attribute="1" defaultMemberUniqueName="[Tableau1].[Name].[All]" allUniqueName="[Tableau1].[Name].[All]" dimensionUniqueName="[Tableau1]" displayFolder="" count="2" memberValueDatatype="130" unbalanced="0">
      <fieldsUsage count="2">
        <fieldUsage x="-1"/>
        <fieldUsage x="0"/>
      </fieldsUsage>
    </cacheHierarchy>
    <cacheHierarchy uniqueName="[Tableau1].[OVR]" caption="OVR" attribute="1" defaultMemberUniqueName="[Tableau1].[OVR].[All]" allUniqueName="[Tableau1].[OVR].[All]" dimensionUniqueName="[Tableau1]" displayFolder="" count="0" memberValueDatatype="20" unbalanced="0"/>
    <cacheHierarchy uniqueName="[Tableau1].[POS]" caption="POS" attribute="1" defaultMemberUniqueName="[Tableau1].[POS].[All]" allUniqueName="[Tableau1].[POS].[All]" dimensionUniqueName="[Tableau1]" displayFolder="" count="0" memberValueDatatype="130" unbalanced="0"/>
    <cacheHierarchy uniqueName="[Tableau1].[PS4]" caption="PS4" attribute="1" defaultMemberUniqueName="[Tableau1].[PS4].[All]" allUniqueName="[Tableau1].[PS4].[All]" dimensionUniqueName="[Tableau1]" displayFolder="" count="0" memberValueDatatype="20" unbalanced="0"/>
    <cacheHierarchy uniqueName="[Tableau1].[LB]" caption="LB" attribute="1" defaultMemberUniqueName="[Tableau1].[LB].[All]" allUniqueName="[Tableau1].[LB].[All]" dimensionUniqueName="[Tableau1]" displayFolder="" count="2" memberValueDatatype="20" unbalanced="0">
      <fieldsUsage count="2">
        <fieldUsage x="-1"/>
        <fieldUsage x="3"/>
      </fieldsUsage>
    </cacheHierarchy>
    <cacheHierarchy uniqueName="[Tableau2].[Name2]" caption="Name2" attribute="1" defaultMemberUniqueName="[Tableau2].[Name2].[All]" allUniqueName="[Tableau2].[Name2].[All]" dimensionUniqueName="[Tableau2]" displayFolder="" count="0" memberValueDatatype="130" unbalanced="0"/>
    <cacheHierarchy uniqueName="[Tableau2].[OVR2]" caption="OVR2" attribute="1" defaultMemberUniqueName="[Tableau2].[OVR2].[All]" allUniqueName="[Tableau2].[OVR2].[All]" dimensionUniqueName="[Tableau2]" displayFolder="" count="0" memberValueDatatype="20" unbalanced="0"/>
    <cacheHierarchy uniqueName="[Tableau2].[POS2]" caption="POS2" attribute="1" defaultMemberUniqueName="[Tableau2].[POS2].[All]" allUniqueName="[Tableau2].[POS2].[All]" dimensionUniqueName="[Tableau2]" displayFolder="" count="0" memberValueDatatype="130" unbalanced="0"/>
    <cacheHierarchy uniqueName="[Tableau2].[PS42]" caption="PS42" attribute="1" defaultMemberUniqueName="[Tableau2].[PS42].[All]" allUniqueName="[Tableau2].[PS42].[All]" dimensionUniqueName="[Tableau2]" displayFolder="" count="0" memberValueDatatype="20" unbalanced="0"/>
    <cacheHierarchy uniqueName="[Tableau2].[RSH]" caption="RSH" attribute="1" defaultMemberUniqueName="[Tableau2].[RSH].[All]" allUniqueName="[Tableau2].[RSH].[All]" dimensionUniqueName="[Tableau2]" displayFolder="" count="0" memberValueDatatype="20" unbalanced="0"/>
    <cacheHierarchy uniqueName="[Tableau2 1].[Name]" caption="Name" attribute="1" defaultMemberUniqueName="[Tableau2 1].[Name].[All]" allUniqueName="[Tableau2 1].[Name].[All]" dimensionUniqueName="[Tableau2 1]" displayFolder="" count="2" memberValueDatatype="130" unbalanced="0"/>
    <cacheHierarchy uniqueName="[Tableau2 1].[OVR]" caption="OVR" attribute="1" defaultMemberUniqueName="[Tableau2 1].[OVR].[All]" allUniqueName="[Tableau2 1].[OVR].[All]" dimensionUniqueName="[Tableau2 1]" displayFolder="" count="0" memberValueDatatype="20" unbalanced="0"/>
    <cacheHierarchy uniqueName="[Tableau2 1].[POS]" caption="POS" attribute="1" defaultMemberUniqueName="[Tableau2 1].[POS].[All]" allUniqueName="[Tableau2 1].[POS].[All]" dimensionUniqueName="[Tableau2 1]" displayFolder="" count="0" memberValueDatatype="130" unbalanced="0"/>
    <cacheHierarchy uniqueName="[Tableau2 1].[PS4]" caption="PS4" attribute="1" defaultMemberUniqueName="[Tableau2 1].[PS4].[All]" allUniqueName="[Tableau2 1].[PS4].[All]" dimensionUniqueName="[Tableau2 1]" displayFolder="" count="0" memberValueDatatype="20" unbalanced="0"/>
    <cacheHierarchy uniqueName="[Tableau2 1].[RSH]" caption="RSH" attribute="1" defaultMemberUniqueName="[Tableau2 1].[RSH].[All]" allUniqueName="[Tableau2 1].[RSH].[All]" dimensionUniqueName="[Tableau2 1]" displayFolder="" count="0" memberValueDatatype="20" unbalanced="0"/>
    <cacheHierarchy uniqueName="[Tableau3].[Name3]" caption="Name3" attribute="1" defaultMemberUniqueName="[Tableau3].[Name3].[All]" allUniqueName="[Tableau3].[Name3].[All]" dimensionUniqueName="[Tableau3]" displayFolder="" count="0" memberValueDatatype="130" unbalanced="0"/>
    <cacheHierarchy uniqueName="[Tableau3].[OVR3]" caption="OVR3" attribute="1" defaultMemberUniqueName="[Tableau3].[OVR3].[All]" allUniqueName="[Tableau3].[OVR3].[All]" dimensionUniqueName="[Tableau3]" displayFolder="" count="0" memberValueDatatype="20" unbalanced="0"/>
    <cacheHierarchy uniqueName="[Tableau3].[POS3]" caption="POS3" attribute="1" defaultMemberUniqueName="[Tableau3].[POS3].[All]" allUniqueName="[Tableau3].[POS3].[All]" dimensionUniqueName="[Tableau3]" displayFolder="" count="0" memberValueDatatype="130" unbalanced="0"/>
    <cacheHierarchy uniqueName="[Tableau3].[PS43]" caption="PS43" attribute="1" defaultMemberUniqueName="[Tableau3].[PS43].[All]" allUniqueName="[Tableau3].[PS43].[All]" dimensionUniqueName="[Tableau3]" displayFolder="" count="0" memberValueDatatype="20" unbalanced="0"/>
    <cacheHierarchy uniqueName="[Tableau3].[PP]" caption="PP" attribute="1" defaultMemberUniqueName="[Tableau3].[PP].[All]" allUniqueName="[Tableau3].[PP].[All]" dimensionUniqueName="[Tableau3]" displayFolder="" count="0" memberValueDatatype="20" unbalanced="0"/>
    <cacheHierarchy uniqueName="[Tableau3 1].[Name]" caption="Name" attribute="1" defaultMemberUniqueName="[Tableau3 1].[Name].[All]" allUniqueName="[Tableau3 1].[Name].[All]" dimensionUniqueName="[Tableau3 1]" displayFolder="" count="2" memberValueDatatype="130" unbalanced="0"/>
    <cacheHierarchy uniqueName="[Tableau3 1].[OVR]" caption="OVR" attribute="1" defaultMemberUniqueName="[Tableau3 1].[OVR].[All]" allUniqueName="[Tableau3 1].[OVR].[All]" dimensionUniqueName="[Tableau3 1]" displayFolder="" count="0" memberValueDatatype="20" unbalanced="0"/>
    <cacheHierarchy uniqueName="[Tableau3 1].[POS]" caption="POS" attribute="1" defaultMemberUniqueName="[Tableau3 1].[POS].[All]" allUniqueName="[Tableau3 1].[POS].[All]" dimensionUniqueName="[Tableau3 1]" displayFolder="" count="0" memberValueDatatype="130" unbalanced="0"/>
    <cacheHierarchy uniqueName="[Tableau3 1].[PS4]" caption="PS4" attribute="1" defaultMemberUniqueName="[Tableau3 1].[PS4].[All]" allUniqueName="[Tableau3 1].[PS4].[All]" dimensionUniqueName="[Tableau3 1]" displayFolder="" count="0" memberValueDatatype="20" unbalanced="0"/>
    <cacheHierarchy uniqueName="[Tableau3 1].[PP]" caption="PP" attribute="1" defaultMemberUniqueName="[Tableau3 1].[PP].[All]" allUniqueName="[Tableau3 1].[PP].[All]" dimensionUniqueName="[Tableau3 1]" displayFolder="" count="0" memberValueDatatype="20" unbalanced="0"/>
    <cacheHierarchy uniqueName="[Tableau4].[Name4]" caption="Name4" attribute="1" defaultMemberUniqueName="[Tableau4].[Name4].[All]" allUniqueName="[Tableau4].[Name4].[All]" dimensionUniqueName="[Tableau4]" displayFolder="" count="0" memberValueDatatype="130" unbalanced="0"/>
    <cacheHierarchy uniqueName="[Tableau4].[OVR4]" caption="OVR4" attribute="1" defaultMemberUniqueName="[Tableau4].[OVR4].[All]" allUniqueName="[Tableau4].[OVR4].[All]" dimensionUniqueName="[Tableau4]" displayFolder="" count="0" memberValueDatatype="20" unbalanced="0"/>
    <cacheHierarchy uniqueName="[Tableau4].[POS4]" caption="POS4" attribute="1" defaultMemberUniqueName="[Tableau4].[POS4].[All]" allUniqueName="[Tableau4].[POS4].[All]" dimensionUniqueName="[Tableau4]" displayFolder="" count="0" memberValueDatatype="130" unbalanced="0"/>
    <cacheHierarchy uniqueName="[Tableau4].[PS44]" caption="PS44" attribute="1" defaultMemberUniqueName="[Tableau4].[PS44].[All]" allUniqueName="[Tableau4].[PS44].[All]" dimensionUniqueName="[Tableau4]" displayFolder="" count="0" memberValueDatatype="20" unbalanced="0"/>
    <cacheHierarchy uniqueName="[Tableau4].[REC]" caption="REC" attribute="1" defaultMemberUniqueName="[Tableau4].[REC].[All]" allUniqueName="[Tableau4].[REC].[All]" dimensionUniqueName="[Tableau4]" displayFolder="" count="0" memberValueDatatype="20" unbalanced="0"/>
    <cacheHierarchy uniqueName="[Tableau4 1].[Name]" caption="Name" attribute="1" defaultMemberUniqueName="[Tableau4 1].[Name].[All]" allUniqueName="[Tableau4 1].[Name].[All]" dimensionUniqueName="[Tableau4 1]" displayFolder="" count="2" memberValueDatatype="130" unbalanced="0"/>
    <cacheHierarchy uniqueName="[Tableau4 1].[OVR]" caption="OVR" attribute="1" defaultMemberUniqueName="[Tableau4 1].[OVR].[All]" allUniqueName="[Tableau4 1].[OVR].[All]" dimensionUniqueName="[Tableau4 1]" displayFolder="" count="0" memberValueDatatype="20" unbalanced="0"/>
    <cacheHierarchy uniqueName="[Tableau4 1].[POS]" caption="POS" attribute="1" defaultMemberUniqueName="[Tableau4 1].[POS].[All]" allUniqueName="[Tableau4 1].[POS].[All]" dimensionUniqueName="[Tableau4 1]" displayFolder="" count="0" memberValueDatatype="130" unbalanced="0"/>
    <cacheHierarchy uniqueName="[Tableau4 1].[PS4]" caption="PS4" attribute="1" defaultMemberUniqueName="[Tableau4 1].[PS4].[All]" allUniqueName="[Tableau4 1].[PS4].[All]" dimensionUniqueName="[Tableau4 1]" displayFolder="" count="0" memberValueDatatype="20" unbalanced="0"/>
    <cacheHierarchy uniqueName="[Tableau4 1].[REC]" caption="REC" attribute="1" defaultMemberUniqueName="[Tableau4 1].[REC].[All]" allUniqueName="[Tableau4 1].[REC].[All]" dimensionUniqueName="[Tableau4 1]" displayFolder="" count="0" memberValueDatatype="20" unbalanced="0"/>
    <cacheHierarchy uniqueName="[Measures].[__XL_Count Tableau1]" caption="__XL_Count Tableau1" measure="1" displayFolder="" measureGroup="Tableau1" count="0" hidden="1"/>
    <cacheHierarchy uniqueName="[Measures].[__XL_Count Tableau2]" caption="__XL_Count Tableau2" measure="1" displayFolder="" measureGroup="Tableau2" count="0" hidden="1"/>
    <cacheHierarchy uniqueName="[Measures].[__XL_Count Tableau3]" caption="__XL_Count Tableau3" measure="1" displayFolder="" measureGroup="Tableau3" count="0" hidden="1"/>
    <cacheHierarchy uniqueName="[Measures].[__XL_Count Tableau4]" caption="__XL_Count Tableau4" measure="1" displayFolder="" measureGroup="Tableau4" count="0" hidden="1"/>
    <cacheHierarchy uniqueName="[Measures].[__XL_Count Tableau2 1]" caption="__XL_Count Tableau2 1" measure="1" displayFolder="" measureGroup="Tableau2 1" count="0" hidden="1"/>
    <cacheHierarchy uniqueName="[Measures].[__XL_Count Tableau3 1]" caption="__XL_Count Tableau3 1" measure="1" displayFolder="" measureGroup="Tableau3 1" count="0" hidden="1"/>
    <cacheHierarchy uniqueName="[Measures].[__XL_Count Tableau4 1]" caption="__XL_Count Tableau4 1" measure="1" displayFolder="" measureGroup="Tableau4 1" count="0" hidden="1"/>
    <cacheHierarchy uniqueName="[Measures].[__No measures defined]" caption="__No measures defined" measure="1" displayFolder="" count="0" hidden="1"/>
    <cacheHierarchy uniqueName="[Measures].[Somme de OVR]" caption="Somme de OVR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POS]" caption="Nombre de POS" measure="1" displayFolder="" measureGroup="Tableau1" count="0" hidden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Somme de PS4]" caption="Somme de PS4" measure="1" displayFolder="" measureGroup="Tableau1" count="0" hidden="1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Somme de LB]" caption="Somme de LB" measure="1" displayFolder="" measureGroup="Tableau1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4"/>
        </ext>
      </extLst>
    </cacheHierarchy>
    <cacheHierarchy uniqueName="[Measures].[Nombre de Name]" caption="Nombre de Name" measure="1" displayFolder="" measureGroup="Tableau1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0"/>
        </ext>
      </extLst>
    </cacheHierarchy>
  </cacheHierarchies>
  <kpis count="0"/>
  <dimensions count="8">
    <dimension measure="1" name="Measures" uniqueName="[Measures]" caption="Measures"/>
    <dimension name="Tableau1" uniqueName="[Tableau1]" caption="Tableau1"/>
    <dimension name="Tableau2" uniqueName="[Tableau2]" caption="Tableau2"/>
    <dimension name="Tableau2 1" uniqueName="[Tableau2 1]" caption="Tableau2 1"/>
    <dimension name="Tableau3" uniqueName="[Tableau3]" caption="Tableau3"/>
    <dimension name="Tableau3 1" uniqueName="[Tableau3 1]" caption="Tableau3 1"/>
    <dimension name="Tableau4" uniqueName="[Tableau4]" caption="Tableau4"/>
    <dimension name="Tableau4 1" uniqueName="[Tableau4 1]" caption="Tableau4 1"/>
  </dimensions>
  <measureGroups count="7">
    <measureGroup name="Tableau1" caption="Tableau1"/>
    <measureGroup name="Tableau2" caption="Tableau2"/>
    <measureGroup name="Tableau2 1" caption="Tableau2 1"/>
    <measureGroup name="Tableau3" caption="Tableau3"/>
    <measureGroup name="Tableau3 1" caption="Tableau3 1"/>
    <measureGroup name="Tableau4" caption="Tableau4"/>
    <measureGroup name="Tableau4 1" caption="Tableau4 1"/>
  </measureGroups>
  <maps count="10">
    <map measureGroup="0" dimension="1"/>
    <map measureGroup="0" dimension="3"/>
    <map measureGroup="0" dimension="5"/>
    <map measureGroup="0" dimension="7"/>
    <map measureGroup="1" dimension="2"/>
    <map measureGroup="2" dimension="3"/>
    <map measureGroup="3" dimension="4"/>
    <map measureGroup="4" dimension="5"/>
    <map measureGroup="5" dimension="6"/>
    <map measureGroup="6" dimension="7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055EC80-CD86-4E56-AA77-839EAD3C930C}" name="Tableau croisé dynamique11" cacheId="10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C7" firstHeaderRow="0" firstDataRow="1" firstDataCol="1" rowPageCount="1" colPageCount="1"/>
  <pivotFields count="4">
    <pivotField axis="axisRow" allDrilled="1" subtotalTop="0" showAll="0" dataSourceSort="1" defaultSubtotal="0" defaultAttributeDrillState="1">
      <items count="3">
        <item x="0"/>
        <item x="1"/>
        <item x="2"/>
      </items>
    </pivotField>
    <pivotField dataField="1" subtotalTop="0" showAll="0" defaultSubtotal="0"/>
    <pivotField dataField="1" subtotalTop="0" showAll="0" defaultSubtotal="0"/>
    <pivotField axis="axisPage" allDrilled="1" subtotalTop="0" showAll="0" dataSourceSort="1" defaultSubtotal="0" defaultAttributeDrillState="1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2">
    <i>
      <x/>
    </i>
    <i i="1">
      <x v="1"/>
    </i>
  </colItems>
  <pageFields count="1">
    <pageField fld="3" hier="4" name="[Tableau1].[LB].&amp;[57]" cap="57"/>
  </pageFields>
  <dataFields count="2">
    <dataField name="Nombre de Name" fld="1" subtotal="count" baseField="0" baseItem="0"/>
    <dataField name="Somme de LB" fld="2" baseField="0" baseItem="0"/>
  </dataFields>
  <pivotHierarchies count="48"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au1].[LB].&amp;[57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au1]"/>
        <x15:activeTabTopLevelEntity name="[Tableau2]"/>
        <x15:activeTabTopLevelEntity name="[Tableau2 1]"/>
        <x15:activeTabTopLevelEntity name="[Tableau3 1]"/>
        <x15:activeTabTopLevelEntity name="[Tableau4 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12D6747-5AE3-49EC-87B1-90496457BCD4}" name="Tableau1" displayName="Tableau1" ref="A1:E11" totalsRowShown="0" headerRowDxfId="19" dataDxfId="18" tableBorderDxfId="17">
  <autoFilter ref="A1:E11" xr:uid="{D09E01C6-8576-4073-BBC9-E664F49B45A2}"/>
  <sortState ref="A2:E11">
    <sortCondition ref="A1:A11"/>
  </sortState>
  <tableColumns count="5">
    <tableColumn id="1" xr3:uid="{14550908-E1B4-41C8-BF82-3B15B464AAC8}" name="Name" dataDxfId="16"/>
    <tableColumn id="2" xr3:uid="{0933FAA7-49E3-4969-B1BA-762822536908}" name="OVR" dataDxfId="15"/>
    <tableColumn id="3" xr3:uid="{C7DAACEC-037B-4C56-A942-8CA80F500AAA}" name="POS" dataDxfId="14"/>
    <tableColumn id="4" xr3:uid="{199BCEF8-A986-491A-AB3B-BBD306524B01}" name="PS4" dataDxfId="13"/>
    <tableColumn id="5" xr3:uid="{0B97C733-89AD-42A9-8E18-C6ABB8DE5DAF}" name="LB" dataDxfId="1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E8D0228-8995-4403-BACF-B95764C4C9E6}" name="Tableau3" displayName="Tableau3" ref="A13:E23" totalsRowShown="0" headerRowDxfId="11" tableBorderDxfId="10">
  <autoFilter ref="A13:E23" xr:uid="{5D4AB3A7-28FD-47A1-AA9D-44051850ABF5}"/>
  <tableColumns count="5">
    <tableColumn id="1" xr3:uid="{75852989-381C-4006-84A9-3B3012944A96}" name="Name"/>
    <tableColumn id="2" xr3:uid="{16AE43AE-FBCD-4144-8A22-99C5F58CF02A}" name="OVR"/>
    <tableColumn id="3" xr3:uid="{D5E8FA9A-18AB-4EEB-A12D-09A4210D43DC}" name="POS"/>
    <tableColumn id="4" xr3:uid="{B0B37258-FCAD-45B2-9E47-E693DF8B9C84}" name="PS4"/>
    <tableColumn id="5" xr3:uid="{7C101154-F82D-4FB5-9B3F-8903148B65BE}" name="PP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7839D6AA-5BCD-48C4-BCAA-8828B21D96D9}" name="Tableau29" displayName="Tableau29" ref="A25:E35" totalsRowShown="0" headerRowDxfId="9" dataDxfId="8" tableBorderDxfId="7">
  <autoFilter ref="A25:E35" xr:uid="{A1714D04-09CB-4DE8-9F32-DCED2616198E}">
    <filterColumn colId="4">
      <filters>
        <filter val="75"/>
      </filters>
    </filterColumn>
  </autoFilter>
  <tableColumns count="5">
    <tableColumn id="1" xr3:uid="{702E7AFE-4F87-493B-B8A5-F1998F0A0B48}" name="Name" dataDxfId="6"/>
    <tableColumn id="2" xr3:uid="{F8D6246D-A926-440C-ADF8-B21E647405C2}" name="OVR" dataDxfId="5"/>
    <tableColumn id="3" xr3:uid="{1878AA3F-7017-48B3-A751-E4FFAC9F5F15}" name="POS" dataDxfId="4"/>
    <tableColumn id="4" xr3:uid="{EF4303C8-EAB5-4B6E-8FA3-D14D44D0FEC5}" name="PS4" dataDxfId="3"/>
    <tableColumn id="5" xr3:uid="{8010C07F-E9AB-44BF-98D5-8479D2F8222A}" name="RSH" dataDxfId="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3246F36E-D8F9-4E1E-8306-C87D8F30994E}" name="Tableau410" displayName="Tableau410" ref="A37:E47" totalsRowShown="0" headerRowDxfId="1" tableBorderDxfId="0">
  <autoFilter ref="A37:E47" xr:uid="{3263BBCE-4086-4D93-A4AC-D3AAA8227612}"/>
  <tableColumns count="5">
    <tableColumn id="1" xr3:uid="{D0C2CB5E-537F-4A38-B666-38BE20457383}" name="Name"/>
    <tableColumn id="2" xr3:uid="{60856E93-921B-4C0B-890A-56D2AB3F2C4F}" name="OVR"/>
    <tableColumn id="3" xr3:uid="{A11E81DF-54EA-4815-99A7-EE0BD8BFEE21}" name="POS"/>
    <tableColumn id="4" xr3:uid="{C3B9910D-6A0F-451D-8B27-F04AED64077E}" name="PS4"/>
    <tableColumn id="5" xr3:uid="{51A09565-3959-47FB-BE8F-ACFF44605456}" name="REC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0D284-AB8A-41E5-952C-0EDDF5DCB477}">
  <dimension ref="A1:C7"/>
  <sheetViews>
    <sheetView workbookViewId="0">
      <selection activeCell="A14" sqref="A14"/>
    </sheetView>
  </sheetViews>
  <sheetFormatPr baseColWidth="10" defaultRowHeight="15" x14ac:dyDescent="0.25"/>
  <cols>
    <col min="1" max="1" width="21" bestFit="1" customWidth="1"/>
    <col min="2" max="2" width="16.85546875" bestFit="1" customWidth="1"/>
    <col min="3" max="5" width="12.85546875" bestFit="1" customWidth="1"/>
  </cols>
  <sheetData>
    <row r="1" spans="1:3" x14ac:dyDescent="0.25">
      <c r="A1" s="5" t="s">
        <v>4</v>
      </c>
      <c r="B1" t="s" vm="1">
        <v>24</v>
      </c>
    </row>
    <row r="3" spans="1:3" x14ac:dyDescent="0.25">
      <c r="A3" s="5" t="s">
        <v>19</v>
      </c>
      <c r="B3" t="s">
        <v>23</v>
      </c>
      <c r="C3" t="s">
        <v>21</v>
      </c>
    </row>
    <row r="4" spans="1:3" x14ac:dyDescent="0.25">
      <c r="A4" s="6" t="s">
        <v>18</v>
      </c>
      <c r="B4" s="7">
        <v>1</v>
      </c>
      <c r="C4" s="7">
        <v>57</v>
      </c>
    </row>
    <row r="5" spans="1:3" x14ac:dyDescent="0.25">
      <c r="A5" s="6" t="s">
        <v>17</v>
      </c>
      <c r="B5" s="7">
        <v>1</v>
      </c>
      <c r="C5" s="7">
        <v>57</v>
      </c>
    </row>
    <row r="6" spans="1:3" x14ac:dyDescent="0.25">
      <c r="A6" s="6" t="s">
        <v>16</v>
      </c>
      <c r="B6" s="7">
        <v>1</v>
      </c>
      <c r="C6" s="7">
        <v>57</v>
      </c>
    </row>
    <row r="7" spans="1:3" x14ac:dyDescent="0.25">
      <c r="A7" s="6" t="s">
        <v>20</v>
      </c>
      <c r="B7" s="7">
        <v>3</v>
      </c>
      <c r="C7" s="7">
        <v>171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3CC27-7626-448C-8914-58240AF2BCB0}">
  <dimension ref="A1:K47"/>
  <sheetViews>
    <sheetView tabSelected="1" zoomScale="80" zoomScaleNormal="80" workbookViewId="0">
      <pane ySplit="1" topLeftCell="A2" activePane="bottomLeft" state="frozen"/>
      <selection activeCell="K1" sqref="K1"/>
      <selection pane="bottomLeft" activeCell="K48" sqref="K48:K54"/>
    </sheetView>
  </sheetViews>
  <sheetFormatPr baseColWidth="10" defaultRowHeight="15" x14ac:dyDescent="0.25"/>
  <cols>
    <col min="1" max="1" width="30.7109375" customWidth="1"/>
    <col min="2" max="7" width="11.5703125" customWidth="1"/>
    <col min="8" max="11" width="12.5703125" customWidth="1"/>
    <col min="12" max="12" width="30.7109375" customWidth="1"/>
    <col min="13" max="16" width="12.5703125" customWidth="1"/>
  </cols>
  <sheetData>
    <row r="1" spans="1:1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1"/>
      <c r="K1" t="s">
        <v>22</v>
      </c>
    </row>
    <row r="2" spans="1:11" x14ac:dyDescent="0.25">
      <c r="A2" s="3" t="s">
        <v>14</v>
      </c>
      <c r="B2" s="3">
        <v>68</v>
      </c>
      <c r="C2" s="3" t="s">
        <v>5</v>
      </c>
      <c r="D2" s="3">
        <v>900</v>
      </c>
      <c r="E2" s="3">
        <v>61</v>
      </c>
      <c r="F2" s="1"/>
      <c r="H2">
        <f>COUNTIFS(Tableau1[],A2,Tableau3[],A2,Tableau29[],A2,Tableau410[],A2)</f>
        <v>1</v>
      </c>
      <c r="I2">
        <f>SUBTOTAL(9,H2)</f>
        <v>1</v>
      </c>
      <c r="K2">
        <f>SUMPRODUCT(($A$2:$A$55=$A2)*($I$2:$I$55))</f>
        <v>3</v>
      </c>
    </row>
    <row r="3" spans="1:11" x14ac:dyDescent="0.25">
      <c r="A3" s="2" t="s">
        <v>9</v>
      </c>
      <c r="B3" s="2">
        <v>68</v>
      </c>
      <c r="C3" s="2" t="s">
        <v>5</v>
      </c>
      <c r="D3" s="2">
        <v>1</v>
      </c>
      <c r="E3" s="2">
        <v>69</v>
      </c>
      <c r="F3" s="1"/>
      <c r="H3">
        <f>COUNTIFS(Tableau1[],A3,Tableau3[],A3,Tableau29[],A3,Tableau410[],A3)</f>
        <v>1</v>
      </c>
      <c r="I3">
        <f t="shared" ref="I3:I47" si="0">SUBTOTAL(9,H3)</f>
        <v>1</v>
      </c>
      <c r="K3">
        <f t="shared" ref="K3:K54" si="1">SUMPRODUCT(($A$2:$A$55=$A3)*($I$2:$I$55))</f>
        <v>4</v>
      </c>
    </row>
    <row r="4" spans="1:11" x14ac:dyDescent="0.25">
      <c r="A4" s="2" t="s">
        <v>15</v>
      </c>
      <c r="B4" s="2">
        <v>69</v>
      </c>
      <c r="C4" s="2" t="s">
        <v>5</v>
      </c>
      <c r="D4" s="2">
        <v>750</v>
      </c>
      <c r="E4" s="2">
        <v>59</v>
      </c>
      <c r="F4" s="1"/>
      <c r="H4">
        <f>COUNTIFS(Tableau1[],A4,Tableau3[],A4,Tableau29[],A4,Tableau410[],A4)</f>
        <v>1</v>
      </c>
      <c r="I4">
        <f t="shared" si="0"/>
        <v>1</v>
      </c>
      <c r="K4">
        <f t="shared" si="1"/>
        <v>3</v>
      </c>
    </row>
    <row r="5" spans="1:11" x14ac:dyDescent="0.25">
      <c r="A5" s="3" t="s">
        <v>12</v>
      </c>
      <c r="B5" s="3">
        <v>69</v>
      </c>
      <c r="C5" s="3" t="s">
        <v>5</v>
      </c>
      <c r="D5" s="3">
        <v>1</v>
      </c>
      <c r="E5" s="3">
        <v>63</v>
      </c>
      <c r="F5" s="1"/>
      <c r="H5">
        <f>COUNTIFS(Tableau1[],A5,Tableau3[],A5,Tableau29[],A5,Tableau410[],A5)</f>
        <v>1</v>
      </c>
      <c r="I5">
        <f t="shared" si="0"/>
        <v>1</v>
      </c>
      <c r="K5">
        <f t="shared" si="1"/>
        <v>3</v>
      </c>
    </row>
    <row r="6" spans="1:11" x14ac:dyDescent="0.25">
      <c r="A6" s="3" t="s">
        <v>10</v>
      </c>
      <c r="B6" s="3">
        <v>67</v>
      </c>
      <c r="C6" s="3" t="s">
        <v>5</v>
      </c>
      <c r="D6" s="3">
        <v>800</v>
      </c>
      <c r="E6" s="3">
        <v>65</v>
      </c>
      <c r="F6" s="1"/>
      <c r="H6">
        <f>COUNTIFS(Tableau1[],A6,Tableau3[],A6,Tableau29[],A6,Tableau410[],A6)</f>
        <v>1</v>
      </c>
      <c r="I6">
        <f t="shared" si="0"/>
        <v>1</v>
      </c>
      <c r="K6">
        <f t="shared" si="1"/>
        <v>3</v>
      </c>
    </row>
    <row r="7" spans="1:11" x14ac:dyDescent="0.25">
      <c r="A7" s="2" t="s">
        <v>13</v>
      </c>
      <c r="B7" s="2">
        <v>66</v>
      </c>
      <c r="C7" s="2" t="s">
        <v>5</v>
      </c>
      <c r="D7" s="2">
        <v>800</v>
      </c>
      <c r="E7" s="2">
        <v>62</v>
      </c>
      <c r="F7" s="1"/>
      <c r="H7">
        <f>COUNTIFS(Tableau1[],A7,Tableau3[],A7,Tableau29[],A7,Tableau410[],A7)</f>
        <v>1</v>
      </c>
      <c r="I7">
        <f t="shared" si="0"/>
        <v>1</v>
      </c>
      <c r="K7">
        <f t="shared" si="1"/>
        <v>3</v>
      </c>
    </row>
    <row r="8" spans="1:11" x14ac:dyDescent="0.25">
      <c r="A8" s="3" t="s">
        <v>18</v>
      </c>
      <c r="B8" s="3">
        <v>62</v>
      </c>
      <c r="C8" s="3" t="s">
        <v>5</v>
      </c>
      <c r="D8" s="3">
        <v>600</v>
      </c>
      <c r="E8" s="3">
        <v>57</v>
      </c>
      <c r="F8" s="1"/>
      <c r="H8">
        <f>COUNTIFS(Tableau1[],A8,Tableau3[],A8,Tableau29[],A8,Tableau410[],A8)</f>
        <v>1</v>
      </c>
      <c r="I8">
        <f t="shared" si="0"/>
        <v>1</v>
      </c>
      <c r="K8">
        <f t="shared" si="1"/>
        <v>3</v>
      </c>
    </row>
    <row r="9" spans="1:11" x14ac:dyDescent="0.25">
      <c r="A9" s="2" t="s">
        <v>17</v>
      </c>
      <c r="B9" s="2">
        <v>64</v>
      </c>
      <c r="C9" s="2" t="s">
        <v>5</v>
      </c>
      <c r="D9" s="2">
        <v>600</v>
      </c>
      <c r="E9" s="2">
        <v>57</v>
      </c>
      <c r="F9" s="1"/>
      <c r="H9">
        <f>COUNTIFS(Tableau1[],A9,Tableau3[],A9,Tableau29[],A9,Tableau410[],A9)</f>
        <v>1</v>
      </c>
      <c r="I9">
        <f t="shared" si="0"/>
        <v>1</v>
      </c>
      <c r="K9">
        <f t="shared" si="1"/>
        <v>4</v>
      </c>
    </row>
    <row r="10" spans="1:11" x14ac:dyDescent="0.25">
      <c r="A10" s="2" t="s">
        <v>11</v>
      </c>
      <c r="B10" s="2">
        <v>66</v>
      </c>
      <c r="C10" s="2" t="s">
        <v>5</v>
      </c>
      <c r="D10" s="2">
        <v>900</v>
      </c>
      <c r="E10" s="2">
        <v>64</v>
      </c>
      <c r="F10" s="1"/>
      <c r="H10">
        <f>COUNTIFS(Tableau1[],A10,Tableau3[],A10,Tableau29[],A10,Tableau410[],A10)</f>
        <v>1</v>
      </c>
      <c r="I10">
        <f t="shared" si="0"/>
        <v>1</v>
      </c>
      <c r="K10">
        <f t="shared" si="1"/>
        <v>3</v>
      </c>
    </row>
    <row r="11" spans="1:11" x14ac:dyDescent="0.25">
      <c r="A11" s="3" t="s">
        <v>16</v>
      </c>
      <c r="B11" s="3">
        <v>65</v>
      </c>
      <c r="C11" s="3" t="s">
        <v>5</v>
      </c>
      <c r="D11" s="3">
        <v>800</v>
      </c>
      <c r="E11" s="3">
        <v>57</v>
      </c>
      <c r="F11" s="1"/>
      <c r="H11">
        <f>COUNTIFS(Tableau1[],A11,Tableau3[],A11,Tableau29[],A11,Tableau410[],A11)</f>
        <v>1</v>
      </c>
      <c r="I11">
        <f t="shared" si="0"/>
        <v>1</v>
      </c>
      <c r="K11">
        <f t="shared" si="1"/>
        <v>3</v>
      </c>
    </row>
    <row r="12" spans="1:11" x14ac:dyDescent="0.25">
      <c r="K12">
        <f t="shared" si="1"/>
        <v>0</v>
      </c>
    </row>
    <row r="13" spans="1:11" x14ac:dyDescent="0.25">
      <c r="A13" s="4" t="s">
        <v>0</v>
      </c>
      <c r="B13" s="4" t="s">
        <v>1</v>
      </c>
      <c r="C13" s="4" t="s">
        <v>2</v>
      </c>
      <c r="D13" s="4" t="s">
        <v>3</v>
      </c>
      <c r="E13" s="4" t="s">
        <v>7</v>
      </c>
      <c r="K13">
        <f t="shared" si="1"/>
        <v>0</v>
      </c>
    </row>
    <row r="14" spans="1:11" x14ac:dyDescent="0.25">
      <c r="A14" s="8" t="s">
        <v>14</v>
      </c>
      <c r="B14" s="8">
        <v>68</v>
      </c>
      <c r="C14" s="8" t="s">
        <v>5</v>
      </c>
      <c r="D14" s="8">
        <v>900</v>
      </c>
      <c r="E14" s="8">
        <v>78</v>
      </c>
      <c r="H14">
        <f>COUNTIFS(Tableau1[],A14,Tableau3[],A14,Tableau29[],A14,Tableau410[],A14)</f>
        <v>1</v>
      </c>
      <c r="I14">
        <f t="shared" si="0"/>
        <v>1</v>
      </c>
      <c r="K14">
        <f t="shared" si="1"/>
        <v>3</v>
      </c>
    </row>
    <row r="15" spans="1:11" x14ac:dyDescent="0.25">
      <c r="A15" s="3" t="s">
        <v>9</v>
      </c>
      <c r="B15" s="3">
        <v>68</v>
      </c>
      <c r="C15" s="3" t="s">
        <v>5</v>
      </c>
      <c r="D15" s="3">
        <v>1</v>
      </c>
      <c r="E15" s="3">
        <v>77</v>
      </c>
      <c r="H15">
        <f>COUNTIFS(Tableau1[],A15,Tableau3[],A15,Tableau29[],A15,Tableau410[],A15)</f>
        <v>1</v>
      </c>
      <c r="I15">
        <f t="shared" si="0"/>
        <v>1</v>
      </c>
      <c r="K15">
        <f t="shared" si="1"/>
        <v>4</v>
      </c>
    </row>
    <row r="16" spans="1:11" x14ac:dyDescent="0.25">
      <c r="A16" s="2" t="s">
        <v>15</v>
      </c>
      <c r="B16" s="2">
        <v>69</v>
      </c>
      <c r="C16" s="2" t="s">
        <v>5</v>
      </c>
      <c r="D16" s="2">
        <v>750</v>
      </c>
      <c r="E16" s="2">
        <v>96</v>
      </c>
      <c r="H16">
        <f>COUNTIFS(Tableau1[],A16,Tableau3[],A16,Tableau29[],A16,Tableau410[],A16)</f>
        <v>1</v>
      </c>
      <c r="I16">
        <f t="shared" si="0"/>
        <v>1</v>
      </c>
      <c r="K16">
        <f t="shared" si="1"/>
        <v>3</v>
      </c>
    </row>
    <row r="17" spans="1:11" x14ac:dyDescent="0.25">
      <c r="A17" s="2" t="s">
        <v>12</v>
      </c>
      <c r="B17" s="2">
        <v>69</v>
      </c>
      <c r="C17" s="2" t="s">
        <v>5</v>
      </c>
      <c r="D17" s="2">
        <v>1</v>
      </c>
      <c r="E17" s="2">
        <v>78</v>
      </c>
      <c r="H17">
        <f>COUNTIFS(Tableau1[],A17,Tableau3[],A17,Tableau29[],A17,Tableau410[],A17)</f>
        <v>1</v>
      </c>
      <c r="I17">
        <f t="shared" si="0"/>
        <v>1</v>
      </c>
      <c r="K17">
        <f t="shared" si="1"/>
        <v>3</v>
      </c>
    </row>
    <row r="18" spans="1:11" x14ac:dyDescent="0.25">
      <c r="A18" s="2" t="s">
        <v>10</v>
      </c>
      <c r="B18" s="2">
        <v>67</v>
      </c>
      <c r="C18" s="2" t="s">
        <v>5</v>
      </c>
      <c r="D18" s="2">
        <v>800</v>
      </c>
      <c r="E18" s="2">
        <v>76</v>
      </c>
      <c r="H18">
        <f>COUNTIFS(Tableau1[],A18,Tableau3[],A18,Tableau29[],A18,Tableau410[],A18)</f>
        <v>1</v>
      </c>
      <c r="I18">
        <f t="shared" si="0"/>
        <v>1</v>
      </c>
      <c r="K18">
        <f t="shared" si="1"/>
        <v>3</v>
      </c>
    </row>
    <row r="19" spans="1:11" x14ac:dyDescent="0.25">
      <c r="A19" s="2" t="s">
        <v>13</v>
      </c>
      <c r="B19" s="2">
        <v>66</v>
      </c>
      <c r="C19" s="2" t="s">
        <v>5</v>
      </c>
      <c r="D19" s="2">
        <v>800</v>
      </c>
      <c r="E19" s="2">
        <v>58</v>
      </c>
      <c r="H19">
        <f>COUNTIFS(Tableau1[],A19,Tableau3[],A19,Tableau29[],A19,Tableau410[],A19)</f>
        <v>1</v>
      </c>
      <c r="I19">
        <f t="shared" si="0"/>
        <v>1</v>
      </c>
      <c r="K19">
        <f t="shared" si="1"/>
        <v>3</v>
      </c>
    </row>
    <row r="20" spans="1:11" x14ac:dyDescent="0.25">
      <c r="A20" s="8" t="s">
        <v>18</v>
      </c>
      <c r="B20" s="8">
        <v>62</v>
      </c>
      <c r="C20" s="8" t="s">
        <v>5</v>
      </c>
      <c r="D20" s="8">
        <v>600</v>
      </c>
      <c r="E20" s="8">
        <v>59</v>
      </c>
      <c r="H20">
        <f>COUNTIFS(Tableau1[],A20,Tableau3[],A20,Tableau29[],A20,Tableau410[],A20)</f>
        <v>1</v>
      </c>
      <c r="I20">
        <f t="shared" si="0"/>
        <v>1</v>
      </c>
      <c r="K20">
        <f t="shared" si="1"/>
        <v>3</v>
      </c>
    </row>
    <row r="21" spans="1:11" x14ac:dyDescent="0.25">
      <c r="A21" s="3" t="s">
        <v>17</v>
      </c>
      <c r="B21" s="3">
        <v>64</v>
      </c>
      <c r="C21" s="3" t="s">
        <v>5</v>
      </c>
      <c r="D21" s="3">
        <v>600</v>
      </c>
      <c r="E21" s="3">
        <v>80</v>
      </c>
      <c r="H21">
        <f>COUNTIFS(Tableau1[],A21,Tableau3[],A21,Tableau29[],A21,Tableau410[],A21)</f>
        <v>1</v>
      </c>
      <c r="I21">
        <f t="shared" si="0"/>
        <v>1</v>
      </c>
      <c r="K21">
        <f t="shared" si="1"/>
        <v>4</v>
      </c>
    </row>
    <row r="22" spans="1:11" x14ac:dyDescent="0.25">
      <c r="A22" s="8" t="s">
        <v>11</v>
      </c>
      <c r="B22" s="8">
        <v>66</v>
      </c>
      <c r="C22" s="8" t="s">
        <v>5</v>
      </c>
      <c r="D22" s="8">
        <v>900</v>
      </c>
      <c r="E22" s="8">
        <v>57</v>
      </c>
      <c r="H22">
        <f>COUNTIFS(Tableau1[],A22,Tableau3[],A22,Tableau29[],A22,Tableau410[],A22)</f>
        <v>1</v>
      </c>
      <c r="I22">
        <f t="shared" si="0"/>
        <v>1</v>
      </c>
      <c r="K22">
        <f t="shared" si="1"/>
        <v>3</v>
      </c>
    </row>
    <row r="23" spans="1:11" x14ac:dyDescent="0.25">
      <c r="A23" s="2" t="s">
        <v>16</v>
      </c>
      <c r="B23" s="2">
        <v>65</v>
      </c>
      <c r="C23" s="2" t="s">
        <v>5</v>
      </c>
      <c r="D23" s="2">
        <v>800</v>
      </c>
      <c r="E23" s="2">
        <v>78</v>
      </c>
      <c r="H23">
        <f>COUNTIFS(Tableau1[],A23,Tableau3[],A23,Tableau29[],A23,Tableau410[],A23)</f>
        <v>1</v>
      </c>
      <c r="I23">
        <f t="shared" si="0"/>
        <v>1</v>
      </c>
      <c r="K23">
        <f t="shared" si="1"/>
        <v>3</v>
      </c>
    </row>
    <row r="24" spans="1:11" x14ac:dyDescent="0.25">
      <c r="K24">
        <f t="shared" si="1"/>
        <v>0</v>
      </c>
    </row>
    <row r="25" spans="1:11" x14ac:dyDescent="0.25">
      <c r="A25" s="4" t="s">
        <v>0</v>
      </c>
      <c r="B25" s="4" t="s">
        <v>1</v>
      </c>
      <c r="C25" s="4" t="s">
        <v>2</v>
      </c>
      <c r="D25" s="4" t="s">
        <v>3</v>
      </c>
      <c r="E25" s="4" t="s">
        <v>6</v>
      </c>
      <c r="K25">
        <f t="shared" si="1"/>
        <v>0</v>
      </c>
    </row>
    <row r="26" spans="1:11" hidden="1" x14ac:dyDescent="0.25">
      <c r="A26" s="2" t="s">
        <v>14</v>
      </c>
      <c r="B26" s="2">
        <v>68</v>
      </c>
      <c r="C26" s="2" t="s">
        <v>5</v>
      </c>
      <c r="D26" s="2">
        <v>900</v>
      </c>
      <c r="E26" s="2">
        <v>89</v>
      </c>
      <c r="H26">
        <f>COUNTIFS(Tableau1[],A26,Tableau3[],A26,Tableau29[],A26,Tableau410[],A26)</f>
        <v>1</v>
      </c>
      <c r="I26">
        <f t="shared" si="0"/>
        <v>0</v>
      </c>
      <c r="K26">
        <f t="shared" si="1"/>
        <v>3</v>
      </c>
    </row>
    <row r="27" spans="1:11" x14ac:dyDescent="0.25">
      <c r="A27" s="3" t="s">
        <v>9</v>
      </c>
      <c r="B27" s="3">
        <v>68</v>
      </c>
      <c r="C27" s="3" t="s">
        <v>5</v>
      </c>
      <c r="D27" s="3">
        <v>1</v>
      </c>
      <c r="E27" s="3">
        <v>75</v>
      </c>
      <c r="H27">
        <f>COUNTIFS(Tableau1[],A27,Tableau3[],A27,Tableau29[],A27,Tableau410[],A27)</f>
        <v>1</v>
      </c>
      <c r="I27">
        <f t="shared" si="0"/>
        <v>1</v>
      </c>
      <c r="K27">
        <f t="shared" si="1"/>
        <v>4</v>
      </c>
    </row>
    <row r="28" spans="1:11" hidden="1" x14ac:dyDescent="0.25">
      <c r="A28" s="8" t="s">
        <v>15</v>
      </c>
      <c r="B28" s="8">
        <v>69</v>
      </c>
      <c r="C28" s="8" t="s">
        <v>5</v>
      </c>
      <c r="D28" s="8">
        <v>750</v>
      </c>
      <c r="E28" s="8">
        <v>81</v>
      </c>
      <c r="H28">
        <f>COUNTIFS(Tableau1[],A28,Tableau3[],A28,Tableau29[],A28,Tableau410[],A28)</f>
        <v>1</v>
      </c>
      <c r="I28">
        <f t="shared" si="0"/>
        <v>0</v>
      </c>
      <c r="K28">
        <f t="shared" si="1"/>
        <v>3</v>
      </c>
    </row>
    <row r="29" spans="1:11" hidden="1" x14ac:dyDescent="0.25">
      <c r="A29" s="3" t="s">
        <v>12</v>
      </c>
      <c r="B29" s="3">
        <v>69</v>
      </c>
      <c r="C29" s="3" t="s">
        <v>5</v>
      </c>
      <c r="D29" s="3">
        <v>1</v>
      </c>
      <c r="E29" s="3">
        <v>78</v>
      </c>
      <c r="H29">
        <f>COUNTIFS(Tableau1[],A29,Tableau3[],A29,Tableau29[],A29,Tableau410[],A29)</f>
        <v>1</v>
      </c>
      <c r="I29">
        <f t="shared" si="0"/>
        <v>0</v>
      </c>
      <c r="K29">
        <f t="shared" si="1"/>
        <v>3</v>
      </c>
    </row>
    <row r="30" spans="1:11" hidden="1" x14ac:dyDescent="0.25">
      <c r="A30" s="8" t="s">
        <v>10</v>
      </c>
      <c r="B30" s="2">
        <v>67</v>
      </c>
      <c r="C30" s="2" t="s">
        <v>5</v>
      </c>
      <c r="D30" s="2">
        <v>800</v>
      </c>
      <c r="E30" s="2">
        <v>77</v>
      </c>
      <c r="F30" s="11"/>
      <c r="H30">
        <f>COUNTIFS(Tableau1[],A30,Tableau3[],A30,Tableau29[],A30,Tableau410[],A30)</f>
        <v>1</v>
      </c>
      <c r="I30">
        <f t="shared" si="0"/>
        <v>0</v>
      </c>
      <c r="K30">
        <f t="shared" si="1"/>
        <v>3</v>
      </c>
    </row>
    <row r="31" spans="1:11" hidden="1" x14ac:dyDescent="0.25">
      <c r="A31" s="3" t="s">
        <v>13</v>
      </c>
      <c r="B31" s="3">
        <v>66</v>
      </c>
      <c r="C31" s="3" t="s">
        <v>5</v>
      </c>
      <c r="D31" s="3">
        <v>800</v>
      </c>
      <c r="E31" s="3">
        <v>71</v>
      </c>
      <c r="F31" s="12"/>
      <c r="H31">
        <f>COUNTIFS(Tableau1[],A31,Tableau3[],A31,Tableau29[],A31,Tableau410[],A31)</f>
        <v>1</v>
      </c>
      <c r="I31">
        <f t="shared" si="0"/>
        <v>0</v>
      </c>
      <c r="K31">
        <f t="shared" si="1"/>
        <v>3</v>
      </c>
    </row>
    <row r="32" spans="1:11" hidden="1" x14ac:dyDescent="0.25">
      <c r="A32" s="8" t="s">
        <v>18</v>
      </c>
      <c r="B32" s="8">
        <v>62</v>
      </c>
      <c r="C32" s="8" t="s">
        <v>5</v>
      </c>
      <c r="D32" s="8">
        <v>600</v>
      </c>
      <c r="E32" s="8">
        <v>73</v>
      </c>
      <c r="F32" s="10"/>
      <c r="H32">
        <f>COUNTIFS(Tableau1[],A32,Tableau3[],A32,Tableau29[],A32,Tableau410[],A32)</f>
        <v>1</v>
      </c>
      <c r="I32">
        <f t="shared" si="0"/>
        <v>0</v>
      </c>
      <c r="K32">
        <f t="shared" si="1"/>
        <v>3</v>
      </c>
    </row>
    <row r="33" spans="1:11" x14ac:dyDescent="0.25">
      <c r="A33" s="2" t="s">
        <v>17</v>
      </c>
      <c r="B33" s="2">
        <v>64</v>
      </c>
      <c r="C33" s="2" t="s">
        <v>5</v>
      </c>
      <c r="D33" s="2">
        <v>600</v>
      </c>
      <c r="E33" s="2">
        <v>75</v>
      </c>
      <c r="F33" s="10"/>
      <c r="H33">
        <f>COUNTIFS(Tableau1[],A33,Tableau3[],A33,Tableau29[],A33,Tableau410[],A33)</f>
        <v>1</v>
      </c>
      <c r="I33">
        <f t="shared" si="0"/>
        <v>1</v>
      </c>
      <c r="K33">
        <f t="shared" si="1"/>
        <v>4</v>
      </c>
    </row>
    <row r="34" spans="1:11" hidden="1" x14ac:dyDescent="0.25">
      <c r="A34" s="2" t="s">
        <v>11</v>
      </c>
      <c r="B34" s="2">
        <v>66</v>
      </c>
      <c r="C34" s="2" t="s">
        <v>5</v>
      </c>
      <c r="D34" s="2">
        <v>900</v>
      </c>
      <c r="E34" s="2">
        <v>72</v>
      </c>
      <c r="F34" s="10"/>
      <c r="H34">
        <f>COUNTIFS(Tableau1[],A34,Tableau3[],A34,Tableau29[],A34,Tableau410[],A34)</f>
        <v>1</v>
      </c>
      <c r="I34">
        <f t="shared" si="0"/>
        <v>0</v>
      </c>
      <c r="K34">
        <f t="shared" si="1"/>
        <v>3</v>
      </c>
    </row>
    <row r="35" spans="1:11" hidden="1" x14ac:dyDescent="0.25">
      <c r="A35" s="2" t="s">
        <v>16</v>
      </c>
      <c r="B35" s="2">
        <v>65</v>
      </c>
      <c r="C35" s="2" t="s">
        <v>5</v>
      </c>
      <c r="D35" s="2">
        <v>800</v>
      </c>
      <c r="E35" s="2">
        <v>79</v>
      </c>
      <c r="F35" s="10"/>
      <c r="H35">
        <f>COUNTIFS(Tableau1[],A35,Tableau3[],A35,Tableau29[],A35,Tableau410[],A35)</f>
        <v>1</v>
      </c>
      <c r="I35">
        <f t="shared" si="0"/>
        <v>0</v>
      </c>
      <c r="K35">
        <f t="shared" si="1"/>
        <v>3</v>
      </c>
    </row>
    <row r="36" spans="1:11" x14ac:dyDescent="0.25">
      <c r="F36" s="10"/>
      <c r="K36">
        <f t="shared" si="1"/>
        <v>0</v>
      </c>
    </row>
    <row r="37" spans="1:11" x14ac:dyDescent="0.25">
      <c r="A37" s="4" t="s">
        <v>0</v>
      </c>
      <c r="B37" s="4" t="s">
        <v>1</v>
      </c>
      <c r="C37" s="4" t="s">
        <v>2</v>
      </c>
      <c r="D37" s="4" t="s">
        <v>3</v>
      </c>
      <c r="E37" s="4" t="s">
        <v>8</v>
      </c>
      <c r="F37" s="10"/>
      <c r="K37">
        <f t="shared" si="1"/>
        <v>0</v>
      </c>
    </row>
    <row r="38" spans="1:11" x14ac:dyDescent="0.25">
      <c r="A38" s="9" t="s">
        <v>14</v>
      </c>
      <c r="B38" s="8">
        <v>68</v>
      </c>
      <c r="C38" s="8" t="s">
        <v>5</v>
      </c>
      <c r="D38" s="8">
        <v>900</v>
      </c>
      <c r="E38" s="8">
        <v>73</v>
      </c>
      <c r="F38" s="10"/>
      <c r="H38">
        <f>COUNTIFS(Tableau1[],A38,Tableau3[],A38,Tableau29[],A38,Tableau410[],A38)</f>
        <v>1</v>
      </c>
      <c r="I38">
        <f t="shared" si="0"/>
        <v>1</v>
      </c>
      <c r="K38">
        <f t="shared" si="1"/>
        <v>3</v>
      </c>
    </row>
    <row r="39" spans="1:11" x14ac:dyDescent="0.25">
      <c r="A39" s="2" t="s">
        <v>9</v>
      </c>
      <c r="B39" s="2">
        <v>68</v>
      </c>
      <c r="C39" s="2" t="s">
        <v>5</v>
      </c>
      <c r="D39" s="2">
        <v>1</v>
      </c>
      <c r="E39" s="2">
        <v>64</v>
      </c>
      <c r="F39" s="10"/>
      <c r="H39">
        <f>COUNTIFS(Tableau1[],A39,Tableau3[],A39,Tableau29[],A39,Tableau410[],A39)</f>
        <v>1</v>
      </c>
      <c r="I39">
        <f t="shared" si="0"/>
        <v>1</v>
      </c>
      <c r="K39">
        <f t="shared" si="1"/>
        <v>4</v>
      </c>
    </row>
    <row r="40" spans="1:11" x14ac:dyDescent="0.25">
      <c r="A40" s="2" t="s">
        <v>15</v>
      </c>
      <c r="B40" s="2">
        <v>69</v>
      </c>
      <c r="C40" s="2" t="s">
        <v>5</v>
      </c>
      <c r="D40" s="2">
        <v>750</v>
      </c>
      <c r="E40" s="2">
        <v>77</v>
      </c>
      <c r="F40" s="13"/>
      <c r="H40">
        <f>COUNTIFS(Tableau1[],A40,Tableau3[],A40,Tableau29[],A40,Tableau410[],A40)</f>
        <v>1</v>
      </c>
      <c r="I40">
        <f t="shared" si="0"/>
        <v>1</v>
      </c>
      <c r="K40">
        <f t="shared" si="1"/>
        <v>3</v>
      </c>
    </row>
    <row r="41" spans="1:11" x14ac:dyDescent="0.25">
      <c r="A41" s="2" t="s">
        <v>12</v>
      </c>
      <c r="B41" s="2">
        <v>69</v>
      </c>
      <c r="C41" s="2" t="s">
        <v>5</v>
      </c>
      <c r="D41" s="2">
        <v>1</v>
      </c>
      <c r="E41" s="2">
        <v>73</v>
      </c>
      <c r="H41">
        <f>COUNTIFS(Tableau1[],A41,Tableau3[],A41,Tableau29[],A41,Tableau410[],A41)</f>
        <v>1</v>
      </c>
      <c r="I41">
        <f t="shared" si="0"/>
        <v>1</v>
      </c>
      <c r="K41">
        <f t="shared" si="1"/>
        <v>3</v>
      </c>
    </row>
    <row r="42" spans="1:11" x14ac:dyDescent="0.25">
      <c r="A42" s="2" t="s">
        <v>10</v>
      </c>
      <c r="B42" s="8">
        <v>67</v>
      </c>
      <c r="C42" s="8" t="s">
        <v>5</v>
      </c>
      <c r="D42" s="8">
        <v>800</v>
      </c>
      <c r="E42" s="8">
        <v>62</v>
      </c>
      <c r="H42">
        <f>COUNTIFS(Tableau1[],A42,Tableau3[],A42,Tableau29[],A42,Tableau410[],A42)</f>
        <v>1</v>
      </c>
      <c r="I42">
        <f t="shared" si="0"/>
        <v>1</v>
      </c>
      <c r="K42">
        <f t="shared" si="1"/>
        <v>3</v>
      </c>
    </row>
    <row r="43" spans="1:11" x14ac:dyDescent="0.25">
      <c r="A43" s="2" t="s">
        <v>13</v>
      </c>
      <c r="B43" s="2">
        <v>66</v>
      </c>
      <c r="C43" s="2" t="s">
        <v>5</v>
      </c>
      <c r="D43" s="2">
        <v>800</v>
      </c>
      <c r="E43" s="2">
        <v>63</v>
      </c>
      <c r="H43">
        <f>COUNTIFS(Tableau1[],A43,Tableau3[],A43,Tableau29[],A43,Tableau410[],A43)</f>
        <v>1</v>
      </c>
      <c r="I43">
        <f t="shared" si="0"/>
        <v>1</v>
      </c>
      <c r="K43">
        <f t="shared" si="1"/>
        <v>3</v>
      </c>
    </row>
    <row r="44" spans="1:11" x14ac:dyDescent="0.25">
      <c r="A44" s="8" t="s">
        <v>18</v>
      </c>
      <c r="B44" s="8">
        <v>62</v>
      </c>
      <c r="C44" s="8" t="s">
        <v>5</v>
      </c>
      <c r="D44" s="8">
        <v>600</v>
      </c>
      <c r="E44" s="8">
        <v>64</v>
      </c>
      <c r="H44">
        <f>COUNTIFS(Tableau1[],A44,Tableau3[],A44,Tableau29[],A44,Tableau410[],A44)</f>
        <v>1</v>
      </c>
      <c r="I44">
        <f t="shared" si="0"/>
        <v>1</v>
      </c>
      <c r="K44">
        <f t="shared" si="1"/>
        <v>3</v>
      </c>
    </row>
    <row r="45" spans="1:11" x14ac:dyDescent="0.25">
      <c r="A45" s="3" t="s">
        <v>17</v>
      </c>
      <c r="B45" s="3">
        <v>64</v>
      </c>
      <c r="C45" s="3" t="s">
        <v>5</v>
      </c>
      <c r="D45" s="3">
        <v>600</v>
      </c>
      <c r="E45" s="3">
        <v>66</v>
      </c>
      <c r="H45">
        <f>COUNTIFS(Tableau1[],A45,Tableau3[],A45,Tableau29[],A45,Tableau410[],A45)</f>
        <v>1</v>
      </c>
      <c r="I45">
        <f t="shared" si="0"/>
        <v>1</v>
      </c>
      <c r="K45">
        <f t="shared" si="1"/>
        <v>4</v>
      </c>
    </row>
    <row r="46" spans="1:11" x14ac:dyDescent="0.25">
      <c r="A46" s="2" t="s">
        <v>11</v>
      </c>
      <c r="B46" s="2">
        <v>66</v>
      </c>
      <c r="C46" s="2" t="s">
        <v>5</v>
      </c>
      <c r="D46" s="2">
        <v>900</v>
      </c>
      <c r="E46" s="2">
        <v>71</v>
      </c>
      <c r="H46">
        <f>COUNTIFS(Tableau1[],A46,Tableau3[],A46,Tableau29[],A46,Tableau410[],A46)</f>
        <v>1</v>
      </c>
      <c r="I46">
        <f t="shared" si="0"/>
        <v>1</v>
      </c>
      <c r="K46">
        <f t="shared" si="1"/>
        <v>3</v>
      </c>
    </row>
    <row r="47" spans="1:11" x14ac:dyDescent="0.25">
      <c r="A47" s="3" t="s">
        <v>16</v>
      </c>
      <c r="B47" s="3">
        <v>65</v>
      </c>
      <c r="C47" s="3" t="s">
        <v>5</v>
      </c>
      <c r="D47" s="3">
        <v>800</v>
      </c>
      <c r="E47" s="3">
        <v>74</v>
      </c>
      <c r="H47">
        <f>COUNTIFS(Tableau1[],A47,Tableau3[],A47,Tableau29[],A47,Tableau410[],A47)</f>
        <v>1</v>
      </c>
      <c r="I47">
        <f t="shared" si="0"/>
        <v>1</v>
      </c>
      <c r="K47">
        <f t="shared" si="1"/>
        <v>3</v>
      </c>
    </row>
  </sheetData>
  <conditionalFormatting sqref="A38:A47 A26:A35 A14:A23 A2:A11">
    <cfRule type="expression" dxfId="20" priority="4">
      <formula>$K2=4</formula>
    </cfRule>
  </conditionalFormatting>
  <pageMargins left="0.7" right="0.7" top="0.75" bottom="0.75" header="0.3" footer="0.3"/>
  <pageSetup paperSize="9" orientation="portrait" horizontalDpi="4294967293" verticalDpi="0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Poker</dc:creator>
  <cp:lastModifiedBy>DjiDji</cp:lastModifiedBy>
  <dcterms:created xsi:type="dcterms:W3CDTF">2018-08-19T15:59:41Z</dcterms:created>
  <dcterms:modified xsi:type="dcterms:W3CDTF">2018-08-21T10:35:14Z</dcterms:modified>
</cp:coreProperties>
</file>