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C6F4B95B-F4B8-4D51-BA42-BABF23B8B64B}" xr6:coauthVersionLast="41" xr6:coauthVersionMax="41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cm">20</definedName>
  </definedNames>
  <calcPr calcId="181029"/>
</workbook>
</file>

<file path=xl/calcChain.xml><?xml version="1.0" encoding="utf-8"?>
<calcChain xmlns="http://schemas.openxmlformats.org/spreadsheetml/2006/main">
  <c r="N5" i="1" l="1"/>
  <c r="N6" i="1"/>
  <c r="N7" i="1"/>
  <c r="N8" i="1"/>
  <c r="N9" i="1"/>
  <c r="N10" i="1"/>
  <c r="N4" i="1"/>
  <c r="O4" i="1" s="1"/>
  <c r="O6" i="1"/>
  <c r="O5" i="1"/>
  <c r="N3" i="1"/>
  <c r="M3" i="1" s="1"/>
  <c r="O10" i="1" l="1"/>
  <c r="O8" i="1"/>
  <c r="O7" i="1"/>
  <c r="O9" i="1"/>
</calcChain>
</file>

<file path=xl/sharedStrings.xml><?xml version="1.0" encoding="utf-8"?>
<sst xmlns="http://schemas.openxmlformats.org/spreadsheetml/2006/main" count="38" uniqueCount="24">
  <si>
    <t>Kevin</t>
  </si>
  <si>
    <t>Sébastien</t>
  </si>
  <si>
    <t>Maxence</t>
  </si>
  <si>
    <t>Interro N°</t>
  </si>
  <si>
    <t>Date</t>
  </si>
  <si>
    <t>Cotation</t>
  </si>
  <si>
    <t>Moyenne</t>
  </si>
  <si>
    <t>Total</t>
  </si>
  <si>
    <t>Nom</t>
  </si>
  <si>
    <t>Serge</t>
  </si>
  <si>
    <t>Jona</t>
  </si>
  <si>
    <t>Hawa</t>
  </si>
  <si>
    <t>Jawa</t>
  </si>
  <si>
    <t>CM</t>
  </si>
  <si>
    <t>A</t>
  </si>
  <si>
    <t>Abent</t>
  </si>
  <si>
    <t>Certificat</t>
  </si>
  <si>
    <t>Medical</t>
  </si>
  <si>
    <t>20/20</t>
  </si>
  <si>
    <t>0/15</t>
  </si>
  <si>
    <t>AJ</t>
  </si>
  <si>
    <t>Exemple</t>
  </si>
  <si>
    <t>cm</t>
  </si>
  <si>
    <t>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</si>
</sst>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u/>
      <sz val="11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68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4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68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225136</xdr:colOff>
      <xdr:row>18</xdr:row>
      <xdr:rowOff>17318</xdr:rowOff>
    </xdr:from>
    <xdr:to>
      <xdr:col>12</xdr:col>
      <xdr:colOff>51954</xdr:colOff>
      <xdr:row>21</xdr:row>
      <xdr:rowOff>34636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5B7D33E-CCBA-4840-9838-A530B671B8BB}"/>
            </a:ext>
          </a:extLst>
        </xdr:cNvPr>
        <xdr:cNvSpPr txBox="1"/>
      </xdr:nvSpPr>
      <xdr:spPr>
        <a:xfrm>
          <a:off x="1039091" y="3446318"/>
          <a:ext cx="6996545" cy="5888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J'aimerais pouvoir placer le mot CM (Certificat médical) et AJ (Absence non Justifier) et lors de l'introduction de CM soit il me côte comme si c’était un 20/20 ou qui ne compte pas la cellule à l’addition et pour le AJ il mes un zéro.</a:t>
          </a:r>
          <a:br>
            <a:rPr lang="fr-BE"/>
          </a:b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tabSelected="1" view="pageLayout" zoomScale="110" zoomScalePageLayoutView="110" workbookViewId="0">
      <selection activeCell="O6" sqref="O6"/>
    </sheetView>
  </sheetViews>
  <sheetFormatPr baseColWidth="10" defaultColWidth="11.42578125" defaultRowHeight="15" x14ac:dyDescent="0.25"/>
  <cols>
    <col min="1" max="2" width="11.42578125" style="1"/>
    <col min="3" max="6" width="9" style="1" customWidth="1"/>
    <col min="7" max="14" width="8.85546875" style="1" customWidth="1"/>
    <col min="15" max="15" width="9.140625" style="1" customWidth="1"/>
    <col min="16" max="16384" width="11.42578125" style="1"/>
  </cols>
  <sheetData>
    <row r="1" spans="1:15" x14ac:dyDescent="0.25">
      <c r="B1" s="4" t="s">
        <v>3</v>
      </c>
      <c r="C1" s="5">
        <v>1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/>
      <c r="N1" s="5"/>
    </row>
    <row r="2" spans="1:15" x14ac:dyDescent="0.25">
      <c r="B2" s="4" t="s">
        <v>4</v>
      </c>
      <c r="C2" s="6">
        <v>43489</v>
      </c>
      <c r="D2" s="6">
        <v>43489</v>
      </c>
      <c r="E2" s="6">
        <v>43495</v>
      </c>
      <c r="F2" s="6"/>
      <c r="G2" s="6"/>
      <c r="H2" s="6"/>
      <c r="I2" s="6"/>
      <c r="J2" s="6"/>
      <c r="K2" s="6"/>
      <c r="L2" s="7"/>
      <c r="M2" s="4" t="s">
        <v>6</v>
      </c>
      <c r="N2" s="4" t="s">
        <v>7</v>
      </c>
    </row>
    <row r="3" spans="1:15" x14ac:dyDescent="0.25">
      <c r="B3" s="4" t="s">
        <v>5</v>
      </c>
      <c r="C3" s="8">
        <v>5</v>
      </c>
      <c r="D3" s="8">
        <v>40</v>
      </c>
      <c r="E3" s="8">
        <v>15</v>
      </c>
      <c r="F3" s="8">
        <v>0</v>
      </c>
      <c r="G3" s="8">
        <v>0</v>
      </c>
      <c r="H3" s="8">
        <v>0</v>
      </c>
      <c r="I3" s="8">
        <v>0</v>
      </c>
      <c r="J3" s="8">
        <v>0</v>
      </c>
      <c r="K3" s="8">
        <v>0</v>
      </c>
      <c r="L3" s="8">
        <v>0</v>
      </c>
      <c r="M3" s="8">
        <f>AVERAGE(N3,0)</f>
        <v>30</v>
      </c>
      <c r="N3" s="8">
        <f>SUM(C3,D3,E3,F3,G3,H3,I3,J3,K3,L3,)</f>
        <v>60</v>
      </c>
      <c r="O3" s="1">
        <v>100</v>
      </c>
    </row>
    <row r="4" spans="1:15" x14ac:dyDescent="0.25">
      <c r="A4" s="3" t="s">
        <v>8</v>
      </c>
      <c r="B4" s="3" t="s">
        <v>12</v>
      </c>
      <c r="C4" s="3">
        <v>2.5</v>
      </c>
      <c r="D4" s="3">
        <v>20</v>
      </c>
      <c r="E4" s="3">
        <v>7.5</v>
      </c>
      <c r="F4" s="3"/>
      <c r="G4" s="3"/>
      <c r="H4" s="3"/>
      <c r="I4" s="3"/>
      <c r="J4" s="3"/>
      <c r="K4" s="3"/>
      <c r="L4" s="3"/>
      <c r="M4" s="3"/>
      <c r="N4" s="1">
        <f>SUM(C4:L4)+COUNTIF(C4:L4,"cm")*20</f>
        <v>30</v>
      </c>
      <c r="O4" s="14">
        <f>IF(B4&lt;&gt;0,(N4/N$3*O$3)," ")</f>
        <v>50</v>
      </c>
    </row>
    <row r="5" spans="1:15" x14ac:dyDescent="0.25">
      <c r="A5" s="3" t="s">
        <v>8</v>
      </c>
      <c r="B5" s="1" t="s">
        <v>11</v>
      </c>
      <c r="C5" s="1">
        <v>5</v>
      </c>
      <c r="D5" s="10" t="s">
        <v>13</v>
      </c>
      <c r="E5" s="1">
        <v>15</v>
      </c>
      <c r="G5" s="1" t="s">
        <v>22</v>
      </c>
      <c r="H5" s="1" t="s">
        <v>23</v>
      </c>
      <c r="I5" s="1" t="s">
        <v>23</v>
      </c>
      <c r="N5" s="1">
        <f t="shared" ref="N5:N10" si="0">SUM(C5:L5)+COUNTIF(C5:L5,"cm")*20</f>
        <v>60</v>
      </c>
      <c r="O5" s="14">
        <f>IF(B5&lt;&gt;0,(SUM(C5:M5)/N$3*O$3)," ")</f>
        <v>33.333333333333329</v>
      </c>
    </row>
    <row r="6" spans="1:15" x14ac:dyDescent="0.25">
      <c r="A6" s="3" t="s">
        <v>8</v>
      </c>
      <c r="B6" s="3" t="s">
        <v>10</v>
      </c>
      <c r="C6" s="3">
        <v>5</v>
      </c>
      <c r="D6" s="11" t="s">
        <v>14</v>
      </c>
      <c r="E6" s="3">
        <v>7</v>
      </c>
      <c r="F6" s="3"/>
      <c r="G6" s="3"/>
      <c r="H6" s="3"/>
      <c r="I6" s="3"/>
      <c r="J6" s="3"/>
      <c r="K6" s="3"/>
      <c r="L6" s="3"/>
      <c r="M6" s="3"/>
      <c r="N6" s="1">
        <f t="shared" si="0"/>
        <v>12</v>
      </c>
      <c r="O6" s="14">
        <f>IF(B6&lt;&gt;0,(SUM(C6:M6)/N$3*O$3)," ")</f>
        <v>20</v>
      </c>
    </row>
    <row r="7" spans="1:15" x14ac:dyDescent="0.25">
      <c r="A7" s="3" t="s">
        <v>8</v>
      </c>
      <c r="B7" s="1" t="s">
        <v>9</v>
      </c>
      <c r="C7" s="1">
        <v>4</v>
      </c>
      <c r="D7" s="1">
        <v>20</v>
      </c>
      <c r="E7" s="1">
        <v>13</v>
      </c>
      <c r="N7" s="1">
        <f t="shared" si="0"/>
        <v>37</v>
      </c>
      <c r="O7" s="14">
        <f>IF(B7&lt;&gt;0,((C7+D7+E7)/N$3*O$3)," ")</f>
        <v>61.666666666666671</v>
      </c>
    </row>
    <row r="8" spans="1:15" x14ac:dyDescent="0.25">
      <c r="A8" s="3" t="s">
        <v>8</v>
      </c>
      <c r="B8" s="3" t="s">
        <v>0</v>
      </c>
      <c r="C8" s="3">
        <v>4</v>
      </c>
      <c r="D8" s="3">
        <v>34</v>
      </c>
      <c r="E8" s="3">
        <v>10</v>
      </c>
      <c r="F8" s="3"/>
      <c r="G8" s="3"/>
      <c r="H8" s="3"/>
      <c r="I8" s="3"/>
      <c r="J8" s="3"/>
      <c r="K8" s="3"/>
      <c r="L8" s="3"/>
      <c r="M8" s="3"/>
      <c r="N8" s="1">
        <f t="shared" si="0"/>
        <v>48</v>
      </c>
      <c r="O8" s="14">
        <f t="shared" ref="O4:O9" si="1">IF(B8&lt;&gt;0,((C8+D8+E8)/N$3*O$3)," ")</f>
        <v>80</v>
      </c>
    </row>
    <row r="9" spans="1:15" x14ac:dyDescent="0.25">
      <c r="A9" s="3" t="s">
        <v>8</v>
      </c>
      <c r="B9" s="1" t="s">
        <v>1</v>
      </c>
      <c r="C9" s="1">
        <v>4</v>
      </c>
      <c r="D9" s="1">
        <v>22</v>
      </c>
      <c r="E9" s="1">
        <v>14</v>
      </c>
      <c r="N9" s="1">
        <f t="shared" si="0"/>
        <v>40</v>
      </c>
      <c r="O9" s="14">
        <f t="shared" si="1"/>
        <v>66.666666666666657</v>
      </c>
    </row>
    <row r="10" spans="1:15" x14ac:dyDescent="0.25">
      <c r="A10" s="3" t="s">
        <v>8</v>
      </c>
      <c r="B10" s="3" t="s">
        <v>2</v>
      </c>
      <c r="C10" s="3">
        <v>5</v>
      </c>
      <c r="D10" s="3">
        <v>40</v>
      </c>
      <c r="E10" s="3">
        <v>15</v>
      </c>
      <c r="F10" s="3"/>
      <c r="G10" s="3"/>
      <c r="H10" s="3"/>
      <c r="I10" s="3"/>
      <c r="J10" s="3"/>
      <c r="K10" s="3"/>
      <c r="L10" s="3"/>
      <c r="M10" s="3"/>
      <c r="N10" s="1">
        <f t="shared" si="0"/>
        <v>60</v>
      </c>
      <c r="O10" s="14">
        <f>IF(B10&lt;&gt;0,((C10+D10+E10)/N$3*O$3)," ")</f>
        <v>100</v>
      </c>
    </row>
    <row r="11" spans="1:15" x14ac:dyDescent="0.25">
      <c r="A11" s="13" t="s">
        <v>21</v>
      </c>
    </row>
    <row r="12" spans="1:15" x14ac:dyDescent="0.25">
      <c r="A12" s="13"/>
      <c r="B12" s="1" t="s">
        <v>19</v>
      </c>
      <c r="C12" s="12" t="s">
        <v>14</v>
      </c>
      <c r="D12" s="1" t="s">
        <v>15</v>
      </c>
    </row>
    <row r="13" spans="1:15" x14ac:dyDescent="0.25">
      <c r="A13" s="13"/>
      <c r="B13" s="1" t="s">
        <v>18</v>
      </c>
      <c r="C13" s="10" t="s">
        <v>13</v>
      </c>
      <c r="D13" s="1" t="s">
        <v>16</v>
      </c>
      <c r="E13" s="1" t="s">
        <v>17</v>
      </c>
    </row>
    <row r="14" spans="1:15" x14ac:dyDescent="0.25">
      <c r="A14" s="13"/>
      <c r="B14" s="9"/>
    </row>
    <row r="15" spans="1:15" x14ac:dyDescent="0.25">
      <c r="A15" s="3" t="s">
        <v>8</v>
      </c>
      <c r="B15" s="1" t="s">
        <v>1</v>
      </c>
      <c r="C15" s="1">
        <v>5</v>
      </c>
      <c r="D15" s="1" t="s">
        <v>13</v>
      </c>
      <c r="E15" s="1">
        <v>15</v>
      </c>
      <c r="N15" s="1">
        <v>60</v>
      </c>
    </row>
    <row r="16" spans="1:15" x14ac:dyDescent="0.25">
      <c r="A16" s="3" t="s">
        <v>8</v>
      </c>
      <c r="B16" s="3" t="s">
        <v>2</v>
      </c>
      <c r="C16" s="3">
        <v>5</v>
      </c>
      <c r="D16" s="3" t="s">
        <v>20</v>
      </c>
      <c r="E16" s="3">
        <v>15</v>
      </c>
      <c r="F16" s="3"/>
      <c r="G16" s="3"/>
      <c r="H16" s="3"/>
      <c r="I16" s="3"/>
      <c r="J16" s="3"/>
      <c r="K16" s="3"/>
      <c r="L16" s="3"/>
      <c r="M16" s="3"/>
      <c r="N16" s="1">
        <v>20</v>
      </c>
    </row>
    <row r="21" spans="3:4" x14ac:dyDescent="0.25">
      <c r="D21" s="9"/>
    </row>
    <row r="31" spans="3:4" x14ac:dyDescent="0.25">
      <c r="C31" s="2"/>
    </row>
  </sheetData>
  <conditionalFormatting sqref="N4:N10">
    <cfRule type="cellIs" dxfId="3" priority="3" operator="lessThan">
      <formula>$M$3</formula>
    </cfRule>
    <cfRule type="cellIs" dxfId="2" priority="4" operator="greaterThanOrEqual">
      <formula>$M$3</formula>
    </cfRule>
  </conditionalFormatting>
  <conditionalFormatting sqref="N15:N16">
    <cfRule type="cellIs" dxfId="1" priority="1" operator="lessThan">
      <formula>$M$3</formula>
    </cfRule>
    <cfRule type="cellIs" dxfId="0" priority="2" operator="greaterThanOrEqual">
      <formula>$M$3</formula>
    </cfRule>
  </conditionalFormatting>
  <pageMargins left="0.25" right="0.25" top="0.75" bottom="0.75" header="0.3" footer="0.3"/>
  <pageSetup paperSize="9" fitToWidth="0" fitToHeight="0" orientation="landscape" r:id="rId1"/>
  <headerFooter>
    <oddHeader>&amp;C&amp;"-,Gras"&amp;16&amp;UCT electrode enrobée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Samain Julien</dc:creator>
  <cp:lastModifiedBy>DjiDji</cp:lastModifiedBy>
  <dcterms:created xsi:type="dcterms:W3CDTF">2018-12-04T11:15:39Z</dcterms:created>
  <dcterms:modified xsi:type="dcterms:W3CDTF">2019-03-22T18:17:11Z</dcterms:modified>
</cp:coreProperties>
</file>