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35" windowWidth="20115" windowHeight="724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jsem">[1]parametrages!$B$3:$C$9</definedName>
    <definedName name="tmois">[1]parametrages!$E$3:$F$14</definedName>
  </definedNames>
  <calcPr calcId="152511" calcMode="manual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</calcChain>
</file>

<file path=xl/sharedStrings.xml><?xml version="1.0" encoding="utf-8"?>
<sst xmlns="http://schemas.openxmlformats.org/spreadsheetml/2006/main" count="108" uniqueCount="25">
  <si>
    <t>Last Name</t>
  </si>
  <si>
    <t>Rate Plan</t>
  </si>
  <si>
    <t>Children</t>
  </si>
  <si>
    <t>Adults</t>
  </si>
  <si>
    <t>PDJ ADT</t>
  </si>
  <si>
    <t>PDJ ENF</t>
  </si>
  <si>
    <t>GRATPR</t>
  </si>
  <si>
    <t>0</t>
  </si>
  <si>
    <t>2</t>
  </si>
  <si>
    <t>NEGO</t>
  </si>
  <si>
    <t>REDBB</t>
  </si>
  <si>
    <t>Rate Plan 2</t>
  </si>
  <si>
    <t>presta</t>
  </si>
  <si>
    <t>client</t>
  </si>
  <si>
    <t>montant</t>
  </si>
  <si>
    <t>PDJ</t>
  </si>
  <si>
    <t>ADULTE</t>
  </si>
  <si>
    <t>ENFANT</t>
  </si>
  <si>
    <t>G</t>
  </si>
  <si>
    <t>B</t>
  </si>
  <si>
    <t>S</t>
  </si>
  <si>
    <t>M</t>
  </si>
  <si>
    <t>N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</si>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</sst>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theme="7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0" borderId="0" xfId="0" applyFont="1" applyBorder="1" applyAlignment="1">
      <alignment wrapText="1"/>
    </xf>
    <xf numFmtId="0" fontId="0" fillId="0" borderId="0" xfId="0" applyNumberFormat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bottom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HMS/base_HMS_jusquau30nov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fichier_retraité"/>
      <sheetName val="parametrages"/>
      <sheetName val="param"/>
      <sheetName val="analyses"/>
      <sheetName val="AIG"/>
      <sheetName val="MOR"/>
      <sheetName val="oct 1415"/>
      <sheetName val="Sheet1"/>
      <sheetName val="base_HMS_jusquau30nov2015"/>
    </sheetNames>
    <sheetDataSet>
      <sheetData sheetId="0"/>
      <sheetData sheetId="1"/>
      <sheetData sheetId="2">
        <row r="3">
          <cell r="B3">
            <v>1</v>
          </cell>
          <cell r="C3" t="str">
            <v>lundi</v>
          </cell>
          <cell r="E3">
            <v>1</v>
          </cell>
          <cell r="F3" t="str">
            <v>janvier</v>
          </cell>
        </row>
        <row r="4">
          <cell r="B4">
            <v>2</v>
          </cell>
          <cell r="C4" t="str">
            <v>mardi</v>
          </cell>
          <cell r="E4">
            <v>2</v>
          </cell>
          <cell r="F4" t="str">
            <v>février</v>
          </cell>
        </row>
        <row r="5">
          <cell r="B5">
            <v>3</v>
          </cell>
          <cell r="C5" t="str">
            <v>mercredi</v>
          </cell>
          <cell r="E5">
            <v>3</v>
          </cell>
          <cell r="F5" t="str">
            <v>mars</v>
          </cell>
        </row>
        <row r="6">
          <cell r="B6">
            <v>4</v>
          </cell>
          <cell r="C6" t="str">
            <v>jeudi</v>
          </cell>
          <cell r="E6">
            <v>4</v>
          </cell>
          <cell r="F6" t="str">
            <v>avril</v>
          </cell>
        </row>
        <row r="7">
          <cell r="B7">
            <v>5</v>
          </cell>
          <cell r="C7" t="str">
            <v>vendredi</v>
          </cell>
          <cell r="E7">
            <v>5</v>
          </cell>
          <cell r="F7" t="str">
            <v>mai</v>
          </cell>
        </row>
        <row r="8">
          <cell r="B8">
            <v>6</v>
          </cell>
          <cell r="C8" t="str">
            <v>samedi</v>
          </cell>
          <cell r="E8">
            <v>6</v>
          </cell>
          <cell r="F8" t="str">
            <v>juin</v>
          </cell>
        </row>
        <row r="9">
          <cell r="B9">
            <v>7</v>
          </cell>
          <cell r="C9" t="str">
            <v>dimanche</v>
          </cell>
          <cell r="E9">
            <v>7</v>
          </cell>
          <cell r="F9" t="str">
            <v>juillet</v>
          </cell>
        </row>
        <row r="10">
          <cell r="E10">
            <v>8</v>
          </cell>
          <cell r="F10" t="str">
            <v>août</v>
          </cell>
        </row>
        <row r="11">
          <cell r="E11">
            <v>9</v>
          </cell>
          <cell r="F11" t="str">
            <v>septembre</v>
          </cell>
        </row>
        <row r="12">
          <cell r="E12">
            <v>10</v>
          </cell>
          <cell r="F12" t="str">
            <v>octobre</v>
          </cell>
        </row>
        <row r="13">
          <cell r="E13">
            <v>11</v>
          </cell>
          <cell r="F13" t="str">
            <v>novembre</v>
          </cell>
        </row>
        <row r="14">
          <cell r="E14">
            <v>12</v>
          </cell>
          <cell r="F14" t="str">
            <v>décembre</v>
          </cell>
        </row>
      </sheetData>
      <sheetData sheetId="3">
        <row r="2">
          <cell r="F2" t="str">
            <v>** Not Defined **</v>
          </cell>
        </row>
      </sheetData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F21" totalsRowShown="0" headerRowDxfId="6">
  <autoFilter ref="A1:F21"/>
  <tableColumns count="6">
    <tableColumn id="1" name="Last Name" dataDxfId="5"/>
    <tableColumn id="5" name="Rate Plan" dataDxfId="4"/>
    <tableColumn id="12" name="Children" dataDxfId="3"/>
    <tableColumn id="13" name="Adults" dataDxfId="2"/>
    <tableColumn id="32" name="PDJ ADT" dataDxfId="1">
      <calculatedColumnFormula>IF(Tableau1[[#This Row],[Adults]]&gt;0,VLOOKUP(Tableau1[[#This Row],[Rate Plan]],$H$2:$K$4,4,0)*Tableau1[[#This Row],[Adults]],0)</calculatedColumnFormula>
    </tableColumn>
    <tableColumn id="34" name="PDJ ENF" dataDxfId="0">
      <calculatedColumnFormula>IF(Tableau1[[#This Row],[Children]]&gt;0,VLOOKUP(Tableau1[[#This Row],[Rate Plan]],$H$5:$K$7,4,0)*Tableau1[[#This Row],[Children]],0)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O15" sqref="O15"/>
    </sheetView>
  </sheetViews>
  <sheetFormatPr baseColWidth="10" defaultRowHeight="15" x14ac:dyDescent="0.25"/>
  <cols>
    <col min="1" max="1" width="8.28515625" customWidth="1"/>
  </cols>
  <sheetData>
    <row r="1" spans="1:11" ht="26.25" x14ac:dyDescent="0.25">
      <c r="A1" s="1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H1" s="6" t="s">
        <v>11</v>
      </c>
      <c r="I1" s="7" t="s">
        <v>12</v>
      </c>
      <c r="J1" s="7" t="s">
        <v>13</v>
      </c>
      <c r="K1" s="8" t="s">
        <v>14</v>
      </c>
    </row>
    <row r="2" spans="1:11" x14ac:dyDescent="0.25">
      <c r="A2" s="4" t="s">
        <v>18</v>
      </c>
      <c r="B2" s="4" t="s">
        <v>6</v>
      </c>
      <c r="C2" s="4" t="s">
        <v>7</v>
      </c>
      <c r="D2" s="4" t="s">
        <v>8</v>
      </c>
      <c r="E2" s="5">
        <f>IF(Tableau1[[#This Row],[Adults]]&gt;0,VLOOKUP(Tableau1[[#This Row],[Rate Plan]],$H$2:$K$4,4,0)*Tableau1[[#This Row],[Adults]],0)</f>
        <v>0</v>
      </c>
      <c r="F2" s="5">
        <f>IF(Tableau1[[#This Row],[Children]]&gt;0,VLOOKUP(Tableau1[[#This Row],[Rate Plan]],$H$5:$K$7,4,0)*Tableau1[[#This Row],[Children]],0)</f>
        <v>0</v>
      </c>
      <c r="H2" s="9" t="s">
        <v>6</v>
      </c>
      <c r="I2" s="10" t="s">
        <v>15</v>
      </c>
      <c r="J2" s="10" t="s">
        <v>16</v>
      </c>
      <c r="K2" s="11">
        <v>0</v>
      </c>
    </row>
    <row r="3" spans="1:11" x14ac:dyDescent="0.25">
      <c r="A3" s="4" t="s">
        <v>19</v>
      </c>
      <c r="B3" s="4" t="s">
        <v>6</v>
      </c>
      <c r="C3" s="4" t="s">
        <v>7</v>
      </c>
      <c r="D3" s="4" t="s">
        <v>8</v>
      </c>
      <c r="E3" s="5">
        <f>IF(Tableau1[[#This Row],[Adults]]&gt;0,VLOOKUP(Tableau1[[#This Row],[Rate Plan]],$H$2:$K$4,4,0)*Tableau1[[#This Row],[Adults]],0)</f>
        <v>0</v>
      </c>
      <c r="F3" s="5">
        <f>IF(Tableau1[[#This Row],[Children]]&gt;0,VLOOKUP(Tableau1[[#This Row],[Rate Plan]],$H$5:$K$7,4,0)*Tableau1[[#This Row],[Children]],0)</f>
        <v>0</v>
      </c>
      <c r="H3" s="9" t="s">
        <v>9</v>
      </c>
      <c r="I3" s="10" t="s">
        <v>15</v>
      </c>
      <c r="J3" s="10" t="s">
        <v>16</v>
      </c>
      <c r="K3" s="11">
        <v>0</v>
      </c>
    </row>
    <row r="4" spans="1:11" x14ac:dyDescent="0.25">
      <c r="A4" s="4" t="s">
        <v>18</v>
      </c>
      <c r="B4" s="4" t="s">
        <v>6</v>
      </c>
      <c r="C4" s="4" t="s">
        <v>7</v>
      </c>
      <c r="D4" s="4" t="s">
        <v>8</v>
      </c>
      <c r="E4" s="5">
        <f>IF(Tableau1[[#This Row],[Adults]]&gt;0,VLOOKUP(Tableau1[[#This Row],[Rate Plan]],$H$2:$K$4,4,0)*Tableau1[[#This Row],[Adults]],0)</f>
        <v>0</v>
      </c>
      <c r="F4" s="5">
        <f>IF(Tableau1[[#This Row],[Children]]&gt;0,VLOOKUP(Tableau1[[#This Row],[Rate Plan]],$H$5:$K$7,4,0)*Tableau1[[#This Row],[Children]],0)</f>
        <v>0</v>
      </c>
      <c r="H4" s="9" t="s">
        <v>10</v>
      </c>
      <c r="I4" s="10" t="s">
        <v>15</v>
      </c>
      <c r="J4" s="10" t="s">
        <v>16</v>
      </c>
      <c r="K4" s="11">
        <v>16</v>
      </c>
    </row>
    <row r="5" spans="1:11" x14ac:dyDescent="0.25">
      <c r="A5" s="4" t="s">
        <v>21</v>
      </c>
      <c r="B5" s="4" t="s">
        <v>6</v>
      </c>
      <c r="C5" s="4" t="s">
        <v>7</v>
      </c>
      <c r="D5" s="4" t="s">
        <v>8</v>
      </c>
      <c r="E5" s="5">
        <f>IF(Tableau1[[#This Row],[Adults]]&gt;0,VLOOKUP(Tableau1[[#This Row],[Rate Plan]],$H$2:$K$4,4,0)*Tableau1[[#This Row],[Adults]],0)</f>
        <v>0</v>
      </c>
      <c r="F5" s="5">
        <f>IF(Tableau1[[#This Row],[Children]]&gt;0,VLOOKUP(Tableau1[[#This Row],[Rate Plan]],$H$5:$K$7,4,0)*Tableau1[[#This Row],[Children]],0)</f>
        <v>0</v>
      </c>
      <c r="H5" s="9" t="s">
        <v>6</v>
      </c>
      <c r="I5" s="10" t="s">
        <v>15</v>
      </c>
      <c r="J5" s="10" t="s">
        <v>17</v>
      </c>
      <c r="K5" s="11">
        <v>0</v>
      </c>
    </row>
    <row r="6" spans="1:11" x14ac:dyDescent="0.25">
      <c r="A6" s="4" t="s">
        <v>19</v>
      </c>
      <c r="B6" s="4" t="s">
        <v>6</v>
      </c>
      <c r="C6" s="4" t="s">
        <v>7</v>
      </c>
      <c r="D6" s="4" t="s">
        <v>8</v>
      </c>
      <c r="E6" s="5">
        <f>IF(Tableau1[[#This Row],[Adults]]&gt;0,VLOOKUP(Tableau1[[#This Row],[Rate Plan]],$H$2:$K$4,4,0)*Tableau1[[#This Row],[Adults]],0)</f>
        <v>0</v>
      </c>
      <c r="F6" s="5">
        <f>IF(Tableau1[[#This Row],[Children]]&gt;0,VLOOKUP(Tableau1[[#This Row],[Rate Plan]],$H$5:$K$7,4,0)*Tableau1[[#This Row],[Children]],0)</f>
        <v>0</v>
      </c>
      <c r="H6" s="9" t="s">
        <v>9</v>
      </c>
      <c r="I6" s="10" t="s">
        <v>15</v>
      </c>
      <c r="J6" s="10" t="s">
        <v>17</v>
      </c>
      <c r="K6" s="11">
        <v>0</v>
      </c>
    </row>
    <row r="7" spans="1:11" x14ac:dyDescent="0.25">
      <c r="A7" s="4" t="s">
        <v>20</v>
      </c>
      <c r="B7" s="4" t="s">
        <v>6</v>
      </c>
      <c r="C7" s="4" t="s">
        <v>7</v>
      </c>
      <c r="D7" s="4" t="s">
        <v>8</v>
      </c>
      <c r="E7" s="5">
        <f>IF(Tableau1[[#This Row],[Adults]]&gt;0,VLOOKUP(Tableau1[[#This Row],[Rate Plan]],$H$2:$K$4,4,0)*Tableau1[[#This Row],[Adults]],0)</f>
        <v>0</v>
      </c>
      <c r="F7" s="5">
        <f>IF(Tableau1[[#This Row],[Children]]&gt;0,VLOOKUP(Tableau1[[#This Row],[Rate Plan]],$H$5:$K$7,4,0)*Tableau1[[#This Row],[Children]],0)</f>
        <v>0</v>
      </c>
      <c r="H7" s="9" t="s">
        <v>10</v>
      </c>
      <c r="I7" s="10" t="s">
        <v>15</v>
      </c>
      <c r="J7" s="10" t="s">
        <v>17</v>
      </c>
      <c r="K7" s="11">
        <v>8</v>
      </c>
    </row>
    <row r="8" spans="1:11" x14ac:dyDescent="0.25">
      <c r="A8" s="4" t="s">
        <v>22</v>
      </c>
      <c r="B8" s="4" t="s">
        <v>9</v>
      </c>
      <c r="C8" s="4" t="s">
        <v>7</v>
      </c>
      <c r="D8" s="4" t="s">
        <v>8</v>
      </c>
      <c r="E8" s="5">
        <f>IF(Tableau1[[#This Row],[Adults]]&gt;0,VLOOKUP(Tableau1[[#This Row],[Rate Plan]],$H$2:$K$4,4,0)*Tableau1[[#This Row],[Adults]],0)</f>
        <v>0</v>
      </c>
      <c r="F8" s="5">
        <f>IF(Tableau1[[#This Row],[Children]]&gt;0,VLOOKUP(Tableau1[[#This Row],[Rate Plan]],$H$5:$K$7,4,0)*Tableau1[[#This Row],[Children]],0)</f>
        <v>0</v>
      </c>
      <c r="H8" s="9"/>
      <c r="I8" s="10"/>
      <c r="J8" s="10"/>
      <c r="K8" s="11"/>
    </row>
    <row r="9" spans="1:11" x14ac:dyDescent="0.25">
      <c r="A9" s="4" t="s">
        <v>23</v>
      </c>
      <c r="B9" s="4" t="s">
        <v>10</v>
      </c>
      <c r="C9" s="4" t="s">
        <v>7</v>
      </c>
      <c r="D9" s="4" t="s">
        <v>8</v>
      </c>
      <c r="E9" s="5">
        <f>IF(Tableau1[[#This Row],[Adults]]&gt;0,VLOOKUP(Tableau1[[#This Row],[Rate Plan]],$H$2:$K$4,4,0)*Tableau1[[#This Row],[Adults]],0)</f>
        <v>32</v>
      </c>
      <c r="F9" s="5">
        <f>IF(Tableau1[[#This Row],[Children]]&gt;0,VLOOKUP(Tableau1[[#This Row],[Rate Plan]],$H$5:$K$7,4,0)*Tableau1[[#This Row],[Children]],0)</f>
        <v>0</v>
      </c>
    </row>
    <row r="10" spans="1:11" x14ac:dyDescent="0.25">
      <c r="A10" s="4" t="s">
        <v>24</v>
      </c>
      <c r="B10" s="4" t="s">
        <v>6</v>
      </c>
      <c r="C10" s="4" t="s">
        <v>7</v>
      </c>
      <c r="D10" s="4" t="s">
        <v>8</v>
      </c>
      <c r="E10" s="5">
        <f>IF(Tableau1[[#This Row],[Adults]]&gt;0,VLOOKUP(Tableau1[[#This Row],[Rate Plan]],$H$2:$K$4,4,0)*Tableau1[[#This Row],[Adults]],0)</f>
        <v>0</v>
      </c>
      <c r="F10" s="5">
        <f>IF(Tableau1[[#This Row],[Children]]&gt;0,VLOOKUP(Tableau1[[#This Row],[Rate Plan]],$H$5:$K$7,4,0)*Tableau1[[#This Row],[Children]],0)</f>
        <v>0</v>
      </c>
    </row>
    <row r="11" spans="1:11" x14ac:dyDescent="0.25">
      <c r="A11" s="4" t="s">
        <v>18</v>
      </c>
      <c r="B11" s="4" t="s">
        <v>6</v>
      </c>
      <c r="C11" s="4" t="s">
        <v>7</v>
      </c>
      <c r="D11" s="4" t="s">
        <v>8</v>
      </c>
      <c r="E11" s="5">
        <f>IF(Tableau1[[#This Row],[Adults]]&gt;0,VLOOKUP(Tableau1[[#This Row],[Rate Plan]],$H$2:$K$4,4,0)*Tableau1[[#This Row],[Adults]],0)</f>
        <v>0</v>
      </c>
      <c r="F11" s="5">
        <f>IF(Tableau1[[#This Row],[Children]]&gt;0,VLOOKUP(Tableau1[[#This Row],[Rate Plan]],$H$5:$K$7,4,0)*Tableau1[[#This Row],[Children]],0)</f>
        <v>0</v>
      </c>
    </row>
    <row r="12" spans="1:11" x14ac:dyDescent="0.25">
      <c r="A12" s="4" t="s">
        <v>19</v>
      </c>
      <c r="B12" s="4" t="s">
        <v>6</v>
      </c>
      <c r="C12" s="4" t="s">
        <v>7</v>
      </c>
      <c r="D12" s="4" t="s">
        <v>8</v>
      </c>
      <c r="E12" s="5">
        <f>IF(Tableau1[[#This Row],[Adults]]&gt;0,VLOOKUP(Tableau1[[#This Row],[Rate Plan]],$H$2:$K$4,4,0)*Tableau1[[#This Row],[Adults]],0)</f>
        <v>0</v>
      </c>
      <c r="F12" s="5">
        <f>IF(Tableau1[[#This Row],[Children]]&gt;0,VLOOKUP(Tableau1[[#This Row],[Rate Plan]],$H$5:$K$7,4,0)*Tableau1[[#This Row],[Children]],0)</f>
        <v>0</v>
      </c>
    </row>
    <row r="13" spans="1:11" x14ac:dyDescent="0.25">
      <c r="A13" s="4" t="s">
        <v>18</v>
      </c>
      <c r="B13" s="4" t="s">
        <v>6</v>
      </c>
      <c r="C13" s="4" t="s">
        <v>7</v>
      </c>
      <c r="D13" s="4" t="s">
        <v>8</v>
      </c>
      <c r="E13" s="5">
        <f>IF(Tableau1[[#This Row],[Adults]]&gt;0,VLOOKUP(Tableau1[[#This Row],[Rate Plan]],$H$2:$K$4,4,0)*Tableau1[[#This Row],[Adults]],0)</f>
        <v>0</v>
      </c>
      <c r="F13" s="5">
        <f>IF(Tableau1[[#This Row],[Children]]&gt;0,VLOOKUP(Tableau1[[#This Row],[Rate Plan]],$H$5:$K$7,4,0)*Tableau1[[#This Row],[Children]],0)</f>
        <v>0</v>
      </c>
    </row>
    <row r="14" spans="1:11" x14ac:dyDescent="0.25">
      <c r="A14" s="4" t="s">
        <v>21</v>
      </c>
      <c r="B14" s="4" t="s">
        <v>6</v>
      </c>
      <c r="C14" s="4" t="s">
        <v>7</v>
      </c>
      <c r="D14" s="4" t="s">
        <v>8</v>
      </c>
      <c r="E14" s="5">
        <f>IF(Tableau1[[#This Row],[Adults]]&gt;0,VLOOKUP(Tableau1[[#This Row],[Rate Plan]],$H$2:$K$4,4,0)*Tableau1[[#This Row],[Adults]],0)</f>
        <v>0</v>
      </c>
      <c r="F14" s="5">
        <f>IF(Tableau1[[#This Row],[Children]]&gt;0,VLOOKUP(Tableau1[[#This Row],[Rate Plan]],$H$5:$K$7,4,0)*Tableau1[[#This Row],[Children]],0)</f>
        <v>0</v>
      </c>
    </row>
    <row r="15" spans="1:11" x14ac:dyDescent="0.25">
      <c r="A15" s="4" t="s">
        <v>19</v>
      </c>
      <c r="B15" s="4" t="s">
        <v>6</v>
      </c>
      <c r="C15" s="4" t="s">
        <v>7</v>
      </c>
      <c r="D15" s="4" t="s">
        <v>8</v>
      </c>
      <c r="E15" s="5">
        <f>IF(Tableau1[[#This Row],[Adults]]&gt;0,VLOOKUP(Tableau1[[#This Row],[Rate Plan]],$H$2:$K$4,4,0)*Tableau1[[#This Row],[Adults]],0)</f>
        <v>0</v>
      </c>
      <c r="F15" s="5">
        <f>IF(Tableau1[[#This Row],[Children]]&gt;0,VLOOKUP(Tableau1[[#This Row],[Rate Plan]],$H$5:$K$7,4,0)*Tableau1[[#This Row],[Children]],0)</f>
        <v>0</v>
      </c>
    </row>
    <row r="16" spans="1:11" x14ac:dyDescent="0.25">
      <c r="A16" s="4" t="s">
        <v>20</v>
      </c>
      <c r="B16" s="4" t="s">
        <v>6</v>
      </c>
      <c r="C16" s="4" t="s">
        <v>7</v>
      </c>
      <c r="D16" s="4" t="s">
        <v>8</v>
      </c>
      <c r="E16" s="5">
        <f>IF(Tableau1[[#This Row],[Adults]]&gt;0,VLOOKUP(Tableau1[[#This Row],[Rate Plan]],$H$2:$K$4,4,0)*Tableau1[[#This Row],[Adults]],0)</f>
        <v>0</v>
      </c>
      <c r="F16" s="5">
        <f>IF(Tableau1[[#This Row],[Children]]&gt;0,VLOOKUP(Tableau1[[#This Row],[Rate Plan]],$H$5:$K$7,4,0)*Tableau1[[#This Row],[Children]],0)</f>
        <v>0</v>
      </c>
    </row>
    <row r="17" spans="1:6" x14ac:dyDescent="0.25">
      <c r="A17" s="4" t="s">
        <v>22</v>
      </c>
      <c r="B17" s="4" t="s">
        <v>9</v>
      </c>
      <c r="C17" s="4" t="s">
        <v>7</v>
      </c>
      <c r="D17" s="4" t="s">
        <v>8</v>
      </c>
      <c r="E17" s="5">
        <f>IF(Tableau1[[#This Row],[Adults]]&gt;0,VLOOKUP(Tableau1[[#This Row],[Rate Plan]],$H$2:$K$4,4,0)*Tableau1[[#This Row],[Adults]],0)</f>
        <v>0</v>
      </c>
      <c r="F17" s="5">
        <f>IF(Tableau1[[#This Row],[Children]]&gt;0,VLOOKUP(Tableau1[[#This Row],[Rate Plan]],$H$5:$K$7,4,0)*Tableau1[[#This Row],[Children]],0)</f>
        <v>0</v>
      </c>
    </row>
    <row r="18" spans="1:6" x14ac:dyDescent="0.25">
      <c r="A18" s="4" t="s">
        <v>20</v>
      </c>
      <c r="B18" s="4" t="s">
        <v>10</v>
      </c>
      <c r="C18" s="4" t="s">
        <v>7</v>
      </c>
      <c r="D18" s="4" t="s">
        <v>8</v>
      </c>
      <c r="E18" s="5">
        <f>IF(Tableau1[[#This Row],[Adults]]&gt;0,VLOOKUP(Tableau1[[#This Row],[Rate Plan]],$H$2:$K$4,4,0)*Tableau1[[#This Row],[Adults]],0)</f>
        <v>32</v>
      </c>
      <c r="F18" s="5">
        <f>IF(Tableau1[[#This Row],[Children]]&gt;0,VLOOKUP(Tableau1[[#This Row],[Rate Plan]],$H$5:$K$7,4,0)*Tableau1[[#This Row],[Children]],0)</f>
        <v>0</v>
      </c>
    </row>
    <row r="19" spans="1:6" x14ac:dyDescent="0.25">
      <c r="A19" s="4" t="s">
        <v>20</v>
      </c>
      <c r="B19" s="4" t="s">
        <v>10</v>
      </c>
      <c r="C19" s="4" t="s">
        <v>8</v>
      </c>
      <c r="D19" s="4" t="s">
        <v>7</v>
      </c>
      <c r="E19" s="5">
        <f>IF(Tableau1[[#This Row],[Adults]]&gt;0,VLOOKUP(Tableau1[[#This Row],[Rate Plan]],$H$2:$K$4,4,0)*Tableau1[[#This Row],[Adults]],0)</f>
        <v>0</v>
      </c>
      <c r="F19" s="5">
        <f>IF(Tableau1[[#This Row],[Children]]&gt;0,VLOOKUP(Tableau1[[#This Row],[Rate Plan]],$H$5:$K$7,4,0)*Tableau1[[#This Row],[Children]],0)</f>
        <v>16</v>
      </c>
    </row>
    <row r="20" spans="1:6" x14ac:dyDescent="0.25">
      <c r="A20" s="4" t="s">
        <v>23</v>
      </c>
      <c r="B20" s="4" t="s">
        <v>10</v>
      </c>
      <c r="C20" s="4" t="s">
        <v>7</v>
      </c>
      <c r="D20" s="4" t="s">
        <v>8</v>
      </c>
      <c r="E20" s="5">
        <f>IF(Tableau1[[#This Row],[Adults]]&gt;0,VLOOKUP(Tableau1[[#This Row],[Rate Plan]],$H$2:$K$4,4,0)*Tableau1[[#This Row],[Adults]],0)</f>
        <v>32</v>
      </c>
      <c r="F20" s="5">
        <f>IF(Tableau1[[#This Row],[Children]]&gt;0,VLOOKUP(Tableau1[[#This Row],[Rate Plan]],$H$5:$K$7,4,0)*Tableau1[[#This Row],[Children]],0)</f>
        <v>0</v>
      </c>
    </row>
    <row r="21" spans="1:6" x14ac:dyDescent="0.25">
      <c r="A21" s="4" t="s">
        <v>24</v>
      </c>
      <c r="B21" s="4" t="s">
        <v>6</v>
      </c>
      <c r="C21" s="4" t="s">
        <v>7</v>
      </c>
      <c r="D21" s="4" t="s">
        <v>8</v>
      </c>
      <c r="E21" s="5">
        <f>IF(Tableau1[[#This Row],[Adults]]&gt;0,VLOOKUP(Tableau1[[#This Row],[Rate Plan]],$H$2:$K$4,4,0)*Tableau1[[#This Row],[Adults]],0)</f>
        <v>0</v>
      </c>
      <c r="F21" s="5">
        <f>IF(Tableau1[[#This Row],[Children]]&gt;0,VLOOKUP(Tableau1[[#This Row],[Rate Plan]],$H$5:$K$7,4,0)*Tableau1[[#This Row],[Children]],0)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J-Paul</cp:lastModifiedBy>
  <dcterms:created xsi:type="dcterms:W3CDTF">2016-07-20T14:07:14Z</dcterms:created>
  <dcterms:modified xsi:type="dcterms:W3CDTF">2016-07-20T15:22:39Z</dcterms:modified>
</cp:coreProperties>
</file>