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9630" firstSheet="1" activeTab="3"/>
  </bookViews>
  <sheets>
    <sheet name="Base" sheetId="2" r:id="rId1"/>
    <sheet name="Recap Employé" sheetId="4" r:id="rId2"/>
    <sheet name="2016 - Employé 1" sheetId="12" r:id="rId3"/>
    <sheet name="2016 - Employé 2" sheetId="15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5" l="1"/>
  <c r="Q2" i="12"/>
  <c r="O1" i="12"/>
  <c r="Q1" i="12" s="1"/>
  <c r="G367" i="15"/>
  <c r="H367" i="15" s="1"/>
  <c r="B367" i="15"/>
  <c r="G366" i="15"/>
  <c r="H366" i="15" s="1"/>
  <c r="B366" i="15"/>
  <c r="H365" i="15"/>
  <c r="G365" i="15"/>
  <c r="B365" i="15"/>
  <c r="G364" i="15"/>
  <c r="H364" i="15" s="1"/>
  <c r="B364" i="15"/>
  <c r="G363" i="15"/>
  <c r="H363" i="15" s="1"/>
  <c r="B363" i="15"/>
  <c r="G362" i="15"/>
  <c r="H362" i="15" s="1"/>
  <c r="B362" i="15"/>
  <c r="H361" i="15"/>
  <c r="G361" i="15"/>
  <c r="B361" i="15"/>
  <c r="G360" i="15"/>
  <c r="H360" i="15" s="1"/>
  <c r="B360" i="15"/>
  <c r="G359" i="15"/>
  <c r="H359" i="15" s="1"/>
  <c r="B359" i="15"/>
  <c r="G358" i="15"/>
  <c r="H358" i="15" s="1"/>
  <c r="B358" i="15"/>
  <c r="H357" i="15"/>
  <c r="G357" i="15"/>
  <c r="B357" i="15"/>
  <c r="G356" i="15"/>
  <c r="H356" i="15" s="1"/>
  <c r="B356" i="15"/>
  <c r="G355" i="15"/>
  <c r="H355" i="15" s="1"/>
  <c r="B355" i="15"/>
  <c r="G354" i="15"/>
  <c r="H354" i="15" s="1"/>
  <c r="B354" i="15"/>
  <c r="H353" i="15"/>
  <c r="G353" i="15"/>
  <c r="B353" i="15"/>
  <c r="G352" i="15"/>
  <c r="H352" i="15" s="1"/>
  <c r="B352" i="15"/>
  <c r="G351" i="15"/>
  <c r="H351" i="15" s="1"/>
  <c r="B351" i="15"/>
  <c r="G350" i="15"/>
  <c r="H350" i="15" s="1"/>
  <c r="B350" i="15"/>
  <c r="H349" i="15"/>
  <c r="G349" i="15"/>
  <c r="B349" i="15"/>
  <c r="G348" i="15"/>
  <c r="H348" i="15" s="1"/>
  <c r="B348" i="15"/>
  <c r="G347" i="15"/>
  <c r="H347" i="15" s="1"/>
  <c r="B347" i="15"/>
  <c r="G346" i="15"/>
  <c r="H346" i="15" s="1"/>
  <c r="B346" i="15"/>
  <c r="H345" i="15"/>
  <c r="G345" i="15"/>
  <c r="B345" i="15"/>
  <c r="G344" i="15"/>
  <c r="H344" i="15" s="1"/>
  <c r="B344" i="15"/>
  <c r="G343" i="15"/>
  <c r="H343" i="15" s="1"/>
  <c r="B343" i="15"/>
  <c r="G342" i="15"/>
  <c r="H342" i="15" s="1"/>
  <c r="B342" i="15"/>
  <c r="H341" i="15"/>
  <c r="G341" i="15"/>
  <c r="B341" i="15"/>
  <c r="G340" i="15"/>
  <c r="H340" i="15" s="1"/>
  <c r="B340" i="15"/>
  <c r="G339" i="15"/>
  <c r="H339" i="15" s="1"/>
  <c r="B339" i="15"/>
  <c r="G338" i="15"/>
  <c r="H338" i="15" s="1"/>
  <c r="B338" i="15"/>
  <c r="H337" i="15"/>
  <c r="G337" i="15"/>
  <c r="B337" i="15"/>
  <c r="G336" i="15"/>
  <c r="H336" i="15" s="1"/>
  <c r="B336" i="15"/>
  <c r="G335" i="15"/>
  <c r="H335" i="15" s="1"/>
  <c r="B335" i="15"/>
  <c r="G334" i="15"/>
  <c r="H334" i="15" s="1"/>
  <c r="B334" i="15"/>
  <c r="H333" i="15"/>
  <c r="G333" i="15"/>
  <c r="B333" i="15"/>
  <c r="G332" i="15"/>
  <c r="H332" i="15" s="1"/>
  <c r="B332" i="15"/>
  <c r="G331" i="15"/>
  <c r="H331" i="15" s="1"/>
  <c r="B331" i="15"/>
  <c r="G330" i="15"/>
  <c r="H330" i="15" s="1"/>
  <c r="B330" i="15"/>
  <c r="H329" i="15"/>
  <c r="G329" i="15"/>
  <c r="B329" i="15"/>
  <c r="G328" i="15"/>
  <c r="H328" i="15" s="1"/>
  <c r="B328" i="15"/>
  <c r="G327" i="15"/>
  <c r="H327" i="15" s="1"/>
  <c r="B327" i="15"/>
  <c r="G326" i="15"/>
  <c r="H326" i="15" s="1"/>
  <c r="B326" i="15"/>
  <c r="H325" i="15"/>
  <c r="G325" i="15"/>
  <c r="B325" i="15"/>
  <c r="G324" i="15"/>
  <c r="H324" i="15" s="1"/>
  <c r="B324" i="15"/>
  <c r="G323" i="15"/>
  <c r="H323" i="15" s="1"/>
  <c r="B323" i="15"/>
  <c r="G322" i="15"/>
  <c r="H322" i="15" s="1"/>
  <c r="B322" i="15"/>
  <c r="H321" i="15"/>
  <c r="G321" i="15"/>
  <c r="B321" i="15"/>
  <c r="G320" i="15"/>
  <c r="H320" i="15" s="1"/>
  <c r="B320" i="15"/>
  <c r="G319" i="15"/>
  <c r="H319" i="15" s="1"/>
  <c r="B319" i="15"/>
  <c r="G318" i="15"/>
  <c r="H318" i="15" s="1"/>
  <c r="B318" i="15"/>
  <c r="H317" i="15"/>
  <c r="G317" i="15"/>
  <c r="B317" i="15"/>
  <c r="G316" i="15"/>
  <c r="H316" i="15" s="1"/>
  <c r="B316" i="15"/>
  <c r="G315" i="15"/>
  <c r="H315" i="15" s="1"/>
  <c r="B315" i="15"/>
  <c r="G314" i="15"/>
  <c r="H314" i="15" s="1"/>
  <c r="B314" i="15"/>
  <c r="H313" i="15"/>
  <c r="G313" i="15"/>
  <c r="B313" i="15"/>
  <c r="G312" i="15"/>
  <c r="H312" i="15" s="1"/>
  <c r="B312" i="15"/>
  <c r="G311" i="15"/>
  <c r="H311" i="15" s="1"/>
  <c r="B311" i="15"/>
  <c r="G310" i="15"/>
  <c r="H310" i="15" s="1"/>
  <c r="B310" i="15"/>
  <c r="G309" i="15"/>
  <c r="H309" i="15" s="1"/>
  <c r="B309" i="15"/>
  <c r="H308" i="15"/>
  <c r="G308" i="15"/>
  <c r="B308" i="15"/>
  <c r="G307" i="15"/>
  <c r="H307" i="15" s="1"/>
  <c r="B307" i="15"/>
  <c r="G306" i="15"/>
  <c r="H306" i="15" s="1"/>
  <c r="B306" i="15"/>
  <c r="G305" i="15"/>
  <c r="H305" i="15" s="1"/>
  <c r="B305" i="15"/>
  <c r="H304" i="15"/>
  <c r="G304" i="15"/>
  <c r="B304" i="15"/>
  <c r="G303" i="15"/>
  <c r="H303" i="15" s="1"/>
  <c r="B303" i="15"/>
  <c r="G302" i="15"/>
  <c r="H302" i="15" s="1"/>
  <c r="B302" i="15"/>
  <c r="G301" i="15"/>
  <c r="H301" i="15" s="1"/>
  <c r="B301" i="15"/>
  <c r="H300" i="15"/>
  <c r="G300" i="15"/>
  <c r="B300" i="15"/>
  <c r="G299" i="15"/>
  <c r="H299" i="15" s="1"/>
  <c r="B299" i="15"/>
  <c r="G298" i="15"/>
  <c r="H298" i="15" s="1"/>
  <c r="B298" i="15"/>
  <c r="G297" i="15"/>
  <c r="H297" i="15" s="1"/>
  <c r="B297" i="15"/>
  <c r="H296" i="15"/>
  <c r="G296" i="15"/>
  <c r="B296" i="15"/>
  <c r="G295" i="15"/>
  <c r="H295" i="15" s="1"/>
  <c r="B295" i="15"/>
  <c r="G294" i="15"/>
  <c r="H294" i="15" s="1"/>
  <c r="B294" i="15"/>
  <c r="G293" i="15"/>
  <c r="H293" i="15" s="1"/>
  <c r="B293" i="15"/>
  <c r="H292" i="15"/>
  <c r="G292" i="15"/>
  <c r="B292" i="15"/>
  <c r="G291" i="15"/>
  <c r="H291" i="15" s="1"/>
  <c r="B291" i="15"/>
  <c r="G290" i="15"/>
  <c r="H290" i="15" s="1"/>
  <c r="B290" i="15"/>
  <c r="G289" i="15"/>
  <c r="H289" i="15" s="1"/>
  <c r="B289" i="15"/>
  <c r="H288" i="15"/>
  <c r="G288" i="15"/>
  <c r="B288" i="15"/>
  <c r="G287" i="15"/>
  <c r="H287" i="15" s="1"/>
  <c r="B287" i="15"/>
  <c r="G286" i="15"/>
  <c r="H286" i="15" s="1"/>
  <c r="B286" i="15"/>
  <c r="G285" i="15"/>
  <c r="H285" i="15" s="1"/>
  <c r="B285" i="15"/>
  <c r="H284" i="15"/>
  <c r="G284" i="15"/>
  <c r="B284" i="15"/>
  <c r="G283" i="15"/>
  <c r="H283" i="15" s="1"/>
  <c r="B283" i="15"/>
  <c r="G282" i="15"/>
  <c r="H282" i="15" s="1"/>
  <c r="B282" i="15"/>
  <c r="G281" i="15"/>
  <c r="H281" i="15" s="1"/>
  <c r="B281" i="15"/>
  <c r="H280" i="15"/>
  <c r="G280" i="15"/>
  <c r="B280" i="15"/>
  <c r="G279" i="15"/>
  <c r="H279" i="15" s="1"/>
  <c r="B279" i="15"/>
  <c r="G278" i="15"/>
  <c r="H278" i="15" s="1"/>
  <c r="B278" i="15"/>
  <c r="G277" i="15"/>
  <c r="H277" i="15" s="1"/>
  <c r="B277" i="15"/>
  <c r="H276" i="15"/>
  <c r="G276" i="15"/>
  <c r="B276" i="15"/>
  <c r="G275" i="15"/>
  <c r="H275" i="15" s="1"/>
  <c r="B275" i="15"/>
  <c r="G274" i="15"/>
  <c r="H274" i="15" s="1"/>
  <c r="B274" i="15"/>
  <c r="G273" i="15"/>
  <c r="H273" i="15" s="1"/>
  <c r="B273" i="15"/>
  <c r="H272" i="15"/>
  <c r="G272" i="15"/>
  <c r="B272" i="15"/>
  <c r="G271" i="15"/>
  <c r="H271" i="15" s="1"/>
  <c r="B271" i="15"/>
  <c r="G270" i="15"/>
  <c r="H270" i="15" s="1"/>
  <c r="B270" i="15"/>
  <c r="G269" i="15"/>
  <c r="H269" i="15" s="1"/>
  <c r="B269" i="15"/>
  <c r="H268" i="15"/>
  <c r="G268" i="15"/>
  <c r="B268" i="15"/>
  <c r="G267" i="15"/>
  <c r="H267" i="15" s="1"/>
  <c r="B267" i="15"/>
  <c r="G266" i="15"/>
  <c r="H266" i="15" s="1"/>
  <c r="B266" i="15"/>
  <c r="G265" i="15"/>
  <c r="H265" i="15" s="1"/>
  <c r="B265" i="15"/>
  <c r="H264" i="15"/>
  <c r="G264" i="15"/>
  <c r="B264" i="15"/>
  <c r="G263" i="15"/>
  <c r="H263" i="15" s="1"/>
  <c r="B263" i="15"/>
  <c r="G262" i="15"/>
  <c r="H262" i="15" s="1"/>
  <c r="B262" i="15"/>
  <c r="G261" i="15"/>
  <c r="H261" i="15" s="1"/>
  <c r="B261" i="15"/>
  <c r="H260" i="15"/>
  <c r="G260" i="15"/>
  <c r="B260" i="15"/>
  <c r="G259" i="15"/>
  <c r="H259" i="15" s="1"/>
  <c r="B259" i="15"/>
  <c r="G258" i="15"/>
  <c r="H258" i="15" s="1"/>
  <c r="B258" i="15"/>
  <c r="G257" i="15"/>
  <c r="H257" i="15" s="1"/>
  <c r="B257" i="15"/>
  <c r="H256" i="15"/>
  <c r="G256" i="15"/>
  <c r="B256" i="15"/>
  <c r="G255" i="15"/>
  <c r="H255" i="15" s="1"/>
  <c r="B255" i="15"/>
  <c r="G254" i="15"/>
  <c r="H254" i="15" s="1"/>
  <c r="B254" i="15"/>
  <c r="G253" i="15"/>
  <c r="H253" i="15" s="1"/>
  <c r="B253" i="15"/>
  <c r="H252" i="15"/>
  <c r="G252" i="15"/>
  <c r="B252" i="15"/>
  <c r="G251" i="15"/>
  <c r="H251" i="15" s="1"/>
  <c r="B251" i="15"/>
  <c r="G250" i="15"/>
  <c r="H250" i="15" s="1"/>
  <c r="B250" i="15"/>
  <c r="G249" i="15"/>
  <c r="H249" i="15" s="1"/>
  <c r="B249" i="15"/>
  <c r="H248" i="15"/>
  <c r="G248" i="15"/>
  <c r="B248" i="15"/>
  <c r="G247" i="15"/>
  <c r="H247" i="15" s="1"/>
  <c r="B247" i="15"/>
  <c r="G246" i="15"/>
  <c r="H246" i="15" s="1"/>
  <c r="B246" i="15"/>
  <c r="G245" i="15"/>
  <c r="H245" i="15" s="1"/>
  <c r="B245" i="15"/>
  <c r="H244" i="15"/>
  <c r="G244" i="15"/>
  <c r="B244" i="15"/>
  <c r="G243" i="15"/>
  <c r="H243" i="15" s="1"/>
  <c r="B243" i="15"/>
  <c r="G242" i="15"/>
  <c r="H242" i="15" s="1"/>
  <c r="B242" i="15"/>
  <c r="G241" i="15"/>
  <c r="H241" i="15" s="1"/>
  <c r="B241" i="15"/>
  <c r="H240" i="15"/>
  <c r="G240" i="15"/>
  <c r="B240" i="15"/>
  <c r="G239" i="15"/>
  <c r="H239" i="15" s="1"/>
  <c r="B239" i="15"/>
  <c r="G238" i="15"/>
  <c r="H238" i="15" s="1"/>
  <c r="B238" i="15"/>
  <c r="G237" i="15"/>
  <c r="H237" i="15" s="1"/>
  <c r="B237" i="15"/>
  <c r="H236" i="15"/>
  <c r="G236" i="15"/>
  <c r="B236" i="15"/>
  <c r="G235" i="15"/>
  <c r="H235" i="15" s="1"/>
  <c r="B235" i="15"/>
  <c r="G234" i="15"/>
  <c r="H234" i="15" s="1"/>
  <c r="B234" i="15"/>
  <c r="G233" i="15"/>
  <c r="H233" i="15" s="1"/>
  <c r="B233" i="15"/>
  <c r="H232" i="15"/>
  <c r="G232" i="15"/>
  <c r="B232" i="15"/>
  <c r="G231" i="15"/>
  <c r="H231" i="15" s="1"/>
  <c r="B231" i="15"/>
  <c r="G230" i="15"/>
  <c r="H230" i="15" s="1"/>
  <c r="B230" i="15"/>
  <c r="G229" i="15"/>
  <c r="H229" i="15" s="1"/>
  <c r="B229" i="15"/>
  <c r="H228" i="15"/>
  <c r="G228" i="15"/>
  <c r="B228" i="15"/>
  <c r="G227" i="15"/>
  <c r="H227" i="15" s="1"/>
  <c r="B227" i="15"/>
  <c r="G226" i="15"/>
  <c r="H226" i="15" s="1"/>
  <c r="B226" i="15"/>
  <c r="G225" i="15"/>
  <c r="H225" i="15" s="1"/>
  <c r="B225" i="15"/>
  <c r="H224" i="15"/>
  <c r="G224" i="15"/>
  <c r="B224" i="15"/>
  <c r="G223" i="15"/>
  <c r="H223" i="15" s="1"/>
  <c r="B223" i="15"/>
  <c r="G222" i="15"/>
  <c r="H222" i="15" s="1"/>
  <c r="B222" i="15"/>
  <c r="G221" i="15"/>
  <c r="H221" i="15" s="1"/>
  <c r="B221" i="15"/>
  <c r="H220" i="15"/>
  <c r="G220" i="15"/>
  <c r="B220" i="15"/>
  <c r="G219" i="15"/>
  <c r="H219" i="15" s="1"/>
  <c r="B219" i="15"/>
  <c r="G218" i="15"/>
  <c r="H218" i="15" s="1"/>
  <c r="B218" i="15"/>
  <c r="G217" i="15"/>
  <c r="H217" i="15" s="1"/>
  <c r="B217" i="15"/>
  <c r="H216" i="15"/>
  <c r="G216" i="15"/>
  <c r="B216" i="15"/>
  <c r="G215" i="15"/>
  <c r="H215" i="15" s="1"/>
  <c r="B215" i="15"/>
  <c r="G214" i="15"/>
  <c r="H214" i="15" s="1"/>
  <c r="I214" i="15" s="1"/>
  <c r="B214" i="15"/>
  <c r="G213" i="15"/>
  <c r="H213" i="15" s="1"/>
  <c r="J213" i="15" s="1"/>
  <c r="B213" i="15"/>
  <c r="H212" i="15"/>
  <c r="G212" i="15"/>
  <c r="B212" i="15"/>
  <c r="G211" i="15"/>
  <c r="H211" i="15" s="1"/>
  <c r="B211" i="15"/>
  <c r="G210" i="15"/>
  <c r="H210" i="15" s="1"/>
  <c r="I210" i="15" s="1"/>
  <c r="B210" i="15"/>
  <c r="G209" i="15"/>
  <c r="H209" i="15" s="1"/>
  <c r="J209" i="15" s="1"/>
  <c r="B209" i="15"/>
  <c r="H208" i="15"/>
  <c r="G208" i="15"/>
  <c r="B208" i="15"/>
  <c r="G207" i="15"/>
  <c r="H207" i="15" s="1"/>
  <c r="B207" i="15"/>
  <c r="G206" i="15"/>
  <c r="H206" i="15" s="1"/>
  <c r="I206" i="15" s="1"/>
  <c r="B206" i="15"/>
  <c r="G205" i="15"/>
  <c r="H205" i="15" s="1"/>
  <c r="J205" i="15" s="1"/>
  <c r="B205" i="15"/>
  <c r="H204" i="15"/>
  <c r="G204" i="15"/>
  <c r="B204" i="15"/>
  <c r="G203" i="15"/>
  <c r="H203" i="15" s="1"/>
  <c r="B203" i="15"/>
  <c r="G202" i="15"/>
  <c r="H202" i="15" s="1"/>
  <c r="I202" i="15" s="1"/>
  <c r="B202" i="15"/>
  <c r="G201" i="15"/>
  <c r="H201" i="15" s="1"/>
  <c r="J201" i="15" s="1"/>
  <c r="B201" i="15"/>
  <c r="H200" i="15"/>
  <c r="G200" i="15"/>
  <c r="B200" i="15"/>
  <c r="G199" i="15"/>
  <c r="H199" i="15" s="1"/>
  <c r="B199" i="15"/>
  <c r="G198" i="15"/>
  <c r="H198" i="15" s="1"/>
  <c r="I198" i="15" s="1"/>
  <c r="B198" i="15"/>
  <c r="G197" i="15"/>
  <c r="H197" i="15" s="1"/>
  <c r="J197" i="15" s="1"/>
  <c r="B197" i="15"/>
  <c r="H196" i="15"/>
  <c r="G196" i="15"/>
  <c r="B196" i="15"/>
  <c r="G195" i="15"/>
  <c r="H195" i="15" s="1"/>
  <c r="B195" i="15"/>
  <c r="G194" i="15"/>
  <c r="H194" i="15" s="1"/>
  <c r="I194" i="15" s="1"/>
  <c r="B194" i="15"/>
  <c r="G193" i="15"/>
  <c r="H193" i="15" s="1"/>
  <c r="J193" i="15" s="1"/>
  <c r="B193" i="15"/>
  <c r="H192" i="15"/>
  <c r="G192" i="15"/>
  <c r="B192" i="15"/>
  <c r="G191" i="15"/>
  <c r="H191" i="15" s="1"/>
  <c r="B191" i="15"/>
  <c r="G190" i="15"/>
  <c r="H190" i="15" s="1"/>
  <c r="I190" i="15" s="1"/>
  <c r="B190" i="15"/>
  <c r="G189" i="15"/>
  <c r="H189" i="15" s="1"/>
  <c r="J189" i="15" s="1"/>
  <c r="B189" i="15"/>
  <c r="H188" i="15"/>
  <c r="G188" i="15"/>
  <c r="B188" i="15"/>
  <c r="G187" i="15"/>
  <c r="H187" i="15" s="1"/>
  <c r="B187" i="15"/>
  <c r="G186" i="15"/>
  <c r="H186" i="15" s="1"/>
  <c r="I186" i="15" s="1"/>
  <c r="B186" i="15"/>
  <c r="G185" i="15"/>
  <c r="H185" i="15" s="1"/>
  <c r="J185" i="15" s="1"/>
  <c r="B185" i="15"/>
  <c r="H184" i="15"/>
  <c r="G184" i="15"/>
  <c r="B184" i="15"/>
  <c r="G183" i="15"/>
  <c r="H183" i="15" s="1"/>
  <c r="B183" i="15"/>
  <c r="G182" i="15"/>
  <c r="H182" i="15" s="1"/>
  <c r="I182" i="15" s="1"/>
  <c r="B182" i="15"/>
  <c r="G181" i="15"/>
  <c r="H181" i="15" s="1"/>
  <c r="J181" i="15" s="1"/>
  <c r="B181" i="15"/>
  <c r="H180" i="15"/>
  <c r="G180" i="15"/>
  <c r="B180" i="15"/>
  <c r="G179" i="15"/>
  <c r="H179" i="15" s="1"/>
  <c r="B179" i="15"/>
  <c r="G178" i="15"/>
  <c r="H178" i="15" s="1"/>
  <c r="I178" i="15" s="1"/>
  <c r="B178" i="15"/>
  <c r="G177" i="15"/>
  <c r="H177" i="15" s="1"/>
  <c r="J177" i="15" s="1"/>
  <c r="B177" i="15"/>
  <c r="H176" i="15"/>
  <c r="G176" i="15"/>
  <c r="B176" i="15"/>
  <c r="G175" i="15"/>
  <c r="H175" i="15" s="1"/>
  <c r="B175" i="15"/>
  <c r="G174" i="15"/>
  <c r="H174" i="15" s="1"/>
  <c r="I174" i="15" s="1"/>
  <c r="B174" i="15"/>
  <c r="G173" i="15"/>
  <c r="H173" i="15" s="1"/>
  <c r="J173" i="15" s="1"/>
  <c r="B173" i="15"/>
  <c r="H172" i="15"/>
  <c r="G172" i="15"/>
  <c r="B172" i="15"/>
  <c r="G171" i="15"/>
  <c r="H171" i="15" s="1"/>
  <c r="B171" i="15"/>
  <c r="G170" i="15"/>
  <c r="H170" i="15" s="1"/>
  <c r="I170" i="15" s="1"/>
  <c r="B170" i="15"/>
  <c r="G169" i="15"/>
  <c r="H169" i="15" s="1"/>
  <c r="J169" i="15" s="1"/>
  <c r="B169" i="15"/>
  <c r="H168" i="15"/>
  <c r="G168" i="15"/>
  <c r="B168" i="15"/>
  <c r="G167" i="15"/>
  <c r="H167" i="15" s="1"/>
  <c r="B167" i="15"/>
  <c r="G166" i="15"/>
  <c r="H166" i="15" s="1"/>
  <c r="I166" i="15" s="1"/>
  <c r="B166" i="15"/>
  <c r="G165" i="15"/>
  <c r="H165" i="15" s="1"/>
  <c r="J165" i="15" s="1"/>
  <c r="B165" i="15"/>
  <c r="H164" i="15"/>
  <c r="G164" i="15"/>
  <c r="B164" i="15"/>
  <c r="G163" i="15"/>
  <c r="H163" i="15" s="1"/>
  <c r="B163" i="15"/>
  <c r="G162" i="15"/>
  <c r="H162" i="15" s="1"/>
  <c r="I162" i="15" s="1"/>
  <c r="B162" i="15"/>
  <c r="G161" i="15"/>
  <c r="H161" i="15" s="1"/>
  <c r="J161" i="15" s="1"/>
  <c r="B161" i="15"/>
  <c r="H160" i="15"/>
  <c r="G160" i="15"/>
  <c r="B160" i="15"/>
  <c r="G159" i="15"/>
  <c r="H159" i="15" s="1"/>
  <c r="B159" i="15"/>
  <c r="G158" i="15"/>
  <c r="H158" i="15" s="1"/>
  <c r="I158" i="15" s="1"/>
  <c r="B158" i="15"/>
  <c r="G157" i="15"/>
  <c r="H157" i="15" s="1"/>
  <c r="J157" i="15" s="1"/>
  <c r="B157" i="15"/>
  <c r="H156" i="15"/>
  <c r="G156" i="15"/>
  <c r="B156" i="15"/>
  <c r="G155" i="15"/>
  <c r="H155" i="15" s="1"/>
  <c r="B155" i="15"/>
  <c r="G154" i="15"/>
  <c r="H154" i="15" s="1"/>
  <c r="I154" i="15" s="1"/>
  <c r="B154" i="15"/>
  <c r="G153" i="15"/>
  <c r="H153" i="15" s="1"/>
  <c r="J153" i="15" s="1"/>
  <c r="B153" i="15"/>
  <c r="H152" i="15"/>
  <c r="G152" i="15"/>
  <c r="B152" i="15"/>
  <c r="G151" i="15"/>
  <c r="H151" i="15" s="1"/>
  <c r="B151" i="15"/>
  <c r="G150" i="15"/>
  <c r="H150" i="15" s="1"/>
  <c r="I150" i="15" s="1"/>
  <c r="B150" i="15"/>
  <c r="G149" i="15"/>
  <c r="H149" i="15" s="1"/>
  <c r="J149" i="15" s="1"/>
  <c r="B149" i="15"/>
  <c r="H148" i="15"/>
  <c r="G148" i="15"/>
  <c r="B148" i="15"/>
  <c r="G147" i="15"/>
  <c r="H147" i="15" s="1"/>
  <c r="B147" i="15"/>
  <c r="G146" i="15"/>
  <c r="H146" i="15" s="1"/>
  <c r="I146" i="15" s="1"/>
  <c r="B146" i="15"/>
  <c r="G145" i="15"/>
  <c r="H145" i="15" s="1"/>
  <c r="J145" i="15" s="1"/>
  <c r="B145" i="15"/>
  <c r="H144" i="15"/>
  <c r="G144" i="15"/>
  <c r="B144" i="15"/>
  <c r="G143" i="15"/>
  <c r="H143" i="15" s="1"/>
  <c r="B143" i="15"/>
  <c r="G142" i="15"/>
  <c r="H142" i="15" s="1"/>
  <c r="I142" i="15" s="1"/>
  <c r="B142" i="15"/>
  <c r="G141" i="15"/>
  <c r="H141" i="15" s="1"/>
  <c r="J141" i="15" s="1"/>
  <c r="B141" i="15"/>
  <c r="H140" i="15"/>
  <c r="G140" i="15"/>
  <c r="B140" i="15"/>
  <c r="G139" i="15"/>
  <c r="H139" i="15" s="1"/>
  <c r="B139" i="15"/>
  <c r="G138" i="15"/>
  <c r="H138" i="15" s="1"/>
  <c r="I138" i="15" s="1"/>
  <c r="B138" i="15"/>
  <c r="G137" i="15"/>
  <c r="H137" i="15" s="1"/>
  <c r="J137" i="15" s="1"/>
  <c r="B137" i="15"/>
  <c r="H136" i="15"/>
  <c r="G136" i="15"/>
  <c r="B136" i="15"/>
  <c r="G135" i="15"/>
  <c r="H135" i="15" s="1"/>
  <c r="B135" i="15"/>
  <c r="G134" i="15"/>
  <c r="H134" i="15" s="1"/>
  <c r="I134" i="15" s="1"/>
  <c r="B134" i="15"/>
  <c r="G133" i="15"/>
  <c r="H133" i="15" s="1"/>
  <c r="J133" i="15" s="1"/>
  <c r="B133" i="15"/>
  <c r="H132" i="15"/>
  <c r="G132" i="15"/>
  <c r="B132" i="15"/>
  <c r="G131" i="15"/>
  <c r="H131" i="15" s="1"/>
  <c r="B131" i="15"/>
  <c r="G130" i="15"/>
  <c r="H130" i="15" s="1"/>
  <c r="I130" i="15" s="1"/>
  <c r="B130" i="15"/>
  <c r="G129" i="15"/>
  <c r="H129" i="15" s="1"/>
  <c r="J129" i="15" s="1"/>
  <c r="B129" i="15"/>
  <c r="H128" i="15"/>
  <c r="G128" i="15"/>
  <c r="B128" i="15"/>
  <c r="G127" i="15"/>
  <c r="H127" i="15" s="1"/>
  <c r="B127" i="15"/>
  <c r="G126" i="15"/>
  <c r="H126" i="15" s="1"/>
  <c r="I126" i="15" s="1"/>
  <c r="B126" i="15"/>
  <c r="G125" i="15"/>
  <c r="H125" i="15" s="1"/>
  <c r="J125" i="15" s="1"/>
  <c r="B125" i="15"/>
  <c r="H124" i="15"/>
  <c r="G124" i="15"/>
  <c r="B124" i="15"/>
  <c r="G123" i="15"/>
  <c r="H123" i="15" s="1"/>
  <c r="B123" i="15"/>
  <c r="G122" i="15"/>
  <c r="H122" i="15" s="1"/>
  <c r="I122" i="15" s="1"/>
  <c r="B122" i="15"/>
  <c r="G121" i="15"/>
  <c r="H121" i="15" s="1"/>
  <c r="J121" i="15" s="1"/>
  <c r="B121" i="15"/>
  <c r="H120" i="15"/>
  <c r="G120" i="15"/>
  <c r="B120" i="15"/>
  <c r="G119" i="15"/>
  <c r="H119" i="15" s="1"/>
  <c r="B119" i="15"/>
  <c r="G118" i="15"/>
  <c r="H118" i="15" s="1"/>
  <c r="I118" i="15" s="1"/>
  <c r="B118" i="15"/>
  <c r="G117" i="15"/>
  <c r="H117" i="15" s="1"/>
  <c r="J117" i="15" s="1"/>
  <c r="B117" i="15"/>
  <c r="H116" i="15"/>
  <c r="G116" i="15"/>
  <c r="B116" i="15"/>
  <c r="G115" i="15"/>
  <c r="H115" i="15" s="1"/>
  <c r="B115" i="15"/>
  <c r="G114" i="15"/>
  <c r="H114" i="15" s="1"/>
  <c r="I114" i="15" s="1"/>
  <c r="B114" i="15"/>
  <c r="G113" i="15"/>
  <c r="H113" i="15" s="1"/>
  <c r="J113" i="15" s="1"/>
  <c r="B113" i="15"/>
  <c r="H112" i="15"/>
  <c r="G112" i="15"/>
  <c r="B112" i="15"/>
  <c r="G111" i="15"/>
  <c r="H111" i="15" s="1"/>
  <c r="B111" i="15"/>
  <c r="G110" i="15"/>
  <c r="H110" i="15" s="1"/>
  <c r="I110" i="15" s="1"/>
  <c r="B110" i="15"/>
  <c r="G109" i="15"/>
  <c r="H109" i="15" s="1"/>
  <c r="J109" i="15" s="1"/>
  <c r="B109" i="15"/>
  <c r="H108" i="15"/>
  <c r="G108" i="15"/>
  <c r="B108" i="15"/>
  <c r="G107" i="15"/>
  <c r="H107" i="15" s="1"/>
  <c r="B107" i="15"/>
  <c r="G106" i="15"/>
  <c r="H106" i="15" s="1"/>
  <c r="I106" i="15" s="1"/>
  <c r="B106" i="15"/>
  <c r="G105" i="15"/>
  <c r="H105" i="15" s="1"/>
  <c r="J105" i="15" s="1"/>
  <c r="B105" i="15"/>
  <c r="H104" i="15"/>
  <c r="G104" i="15"/>
  <c r="B104" i="15"/>
  <c r="G103" i="15"/>
  <c r="H103" i="15" s="1"/>
  <c r="B103" i="15"/>
  <c r="G102" i="15"/>
  <c r="H102" i="15" s="1"/>
  <c r="I102" i="15" s="1"/>
  <c r="B102" i="15"/>
  <c r="G101" i="15"/>
  <c r="H101" i="15" s="1"/>
  <c r="J101" i="15" s="1"/>
  <c r="B101" i="15"/>
  <c r="H100" i="15"/>
  <c r="G100" i="15"/>
  <c r="B100" i="15"/>
  <c r="G99" i="15"/>
  <c r="H99" i="15" s="1"/>
  <c r="B99" i="15"/>
  <c r="G98" i="15"/>
  <c r="H98" i="15" s="1"/>
  <c r="I98" i="15" s="1"/>
  <c r="B98" i="15"/>
  <c r="G97" i="15"/>
  <c r="H97" i="15" s="1"/>
  <c r="J97" i="15" s="1"/>
  <c r="B97" i="15"/>
  <c r="H96" i="15"/>
  <c r="G96" i="15"/>
  <c r="B96" i="15"/>
  <c r="G95" i="15"/>
  <c r="H95" i="15" s="1"/>
  <c r="B95" i="15"/>
  <c r="G94" i="15"/>
  <c r="H94" i="15" s="1"/>
  <c r="I94" i="15" s="1"/>
  <c r="B94" i="15"/>
  <c r="G93" i="15"/>
  <c r="H93" i="15" s="1"/>
  <c r="J93" i="15" s="1"/>
  <c r="B93" i="15"/>
  <c r="H92" i="15"/>
  <c r="G92" i="15"/>
  <c r="B92" i="15"/>
  <c r="G91" i="15"/>
  <c r="H91" i="15" s="1"/>
  <c r="B91" i="15"/>
  <c r="G90" i="15"/>
  <c r="H90" i="15" s="1"/>
  <c r="I90" i="15" s="1"/>
  <c r="B90" i="15"/>
  <c r="G89" i="15"/>
  <c r="H89" i="15" s="1"/>
  <c r="J89" i="15" s="1"/>
  <c r="B89" i="15"/>
  <c r="H88" i="15"/>
  <c r="G88" i="15"/>
  <c r="B88" i="15"/>
  <c r="G87" i="15"/>
  <c r="H87" i="15" s="1"/>
  <c r="B87" i="15"/>
  <c r="G86" i="15"/>
  <c r="H86" i="15" s="1"/>
  <c r="I86" i="15" s="1"/>
  <c r="B86" i="15"/>
  <c r="G85" i="15"/>
  <c r="H85" i="15" s="1"/>
  <c r="J85" i="15" s="1"/>
  <c r="B85" i="15"/>
  <c r="H84" i="15"/>
  <c r="G84" i="15"/>
  <c r="B84" i="15"/>
  <c r="G83" i="15"/>
  <c r="H83" i="15" s="1"/>
  <c r="B83" i="15"/>
  <c r="G82" i="15"/>
  <c r="H82" i="15" s="1"/>
  <c r="I82" i="15" s="1"/>
  <c r="B82" i="15"/>
  <c r="G81" i="15"/>
  <c r="H81" i="15" s="1"/>
  <c r="J81" i="15" s="1"/>
  <c r="B81" i="15"/>
  <c r="H80" i="15"/>
  <c r="G80" i="15"/>
  <c r="B80" i="15"/>
  <c r="G79" i="15"/>
  <c r="H79" i="15" s="1"/>
  <c r="B79" i="15"/>
  <c r="G78" i="15"/>
  <c r="H78" i="15" s="1"/>
  <c r="I78" i="15" s="1"/>
  <c r="B78" i="15"/>
  <c r="G77" i="15"/>
  <c r="H77" i="15" s="1"/>
  <c r="J77" i="15" s="1"/>
  <c r="B77" i="15"/>
  <c r="H76" i="15"/>
  <c r="G76" i="15"/>
  <c r="B76" i="15"/>
  <c r="G75" i="15"/>
  <c r="H75" i="15" s="1"/>
  <c r="B75" i="15"/>
  <c r="G74" i="15"/>
  <c r="H74" i="15" s="1"/>
  <c r="I74" i="15" s="1"/>
  <c r="B74" i="15"/>
  <c r="G73" i="15"/>
  <c r="H73" i="15" s="1"/>
  <c r="J73" i="15" s="1"/>
  <c r="B73" i="15"/>
  <c r="H72" i="15"/>
  <c r="G72" i="15"/>
  <c r="B72" i="15"/>
  <c r="G71" i="15"/>
  <c r="H71" i="15" s="1"/>
  <c r="B71" i="15"/>
  <c r="G70" i="15"/>
  <c r="H70" i="15" s="1"/>
  <c r="I70" i="15" s="1"/>
  <c r="B70" i="15"/>
  <c r="G69" i="15"/>
  <c r="H69" i="15" s="1"/>
  <c r="J69" i="15" s="1"/>
  <c r="B69" i="15"/>
  <c r="H68" i="15"/>
  <c r="G68" i="15"/>
  <c r="B68" i="15"/>
  <c r="G67" i="15"/>
  <c r="H67" i="15" s="1"/>
  <c r="B67" i="15"/>
  <c r="G66" i="15"/>
  <c r="H66" i="15" s="1"/>
  <c r="I66" i="15" s="1"/>
  <c r="B66" i="15"/>
  <c r="G65" i="15"/>
  <c r="H65" i="15" s="1"/>
  <c r="J65" i="15" s="1"/>
  <c r="B65" i="15"/>
  <c r="H64" i="15"/>
  <c r="G64" i="15"/>
  <c r="B64" i="15"/>
  <c r="G63" i="15"/>
  <c r="H63" i="15" s="1"/>
  <c r="B63" i="15"/>
  <c r="G62" i="15"/>
  <c r="H62" i="15" s="1"/>
  <c r="I62" i="15" s="1"/>
  <c r="B62" i="15"/>
  <c r="G61" i="15"/>
  <c r="H61" i="15" s="1"/>
  <c r="J61" i="15" s="1"/>
  <c r="B61" i="15"/>
  <c r="H60" i="15"/>
  <c r="G60" i="15"/>
  <c r="B60" i="15"/>
  <c r="G59" i="15"/>
  <c r="H59" i="15" s="1"/>
  <c r="B59" i="15"/>
  <c r="G58" i="15"/>
  <c r="H58" i="15" s="1"/>
  <c r="I58" i="15" s="1"/>
  <c r="B58" i="15"/>
  <c r="G57" i="15"/>
  <c r="H57" i="15" s="1"/>
  <c r="J57" i="15" s="1"/>
  <c r="B57" i="15"/>
  <c r="H56" i="15"/>
  <c r="G56" i="15"/>
  <c r="B56" i="15"/>
  <c r="G55" i="15"/>
  <c r="H55" i="15" s="1"/>
  <c r="B55" i="15"/>
  <c r="G54" i="15"/>
  <c r="H54" i="15" s="1"/>
  <c r="I54" i="15" s="1"/>
  <c r="B54" i="15"/>
  <c r="G53" i="15"/>
  <c r="H53" i="15" s="1"/>
  <c r="J53" i="15" s="1"/>
  <c r="B53" i="15"/>
  <c r="H52" i="15"/>
  <c r="G52" i="15"/>
  <c r="B52" i="15"/>
  <c r="G51" i="15"/>
  <c r="H51" i="15" s="1"/>
  <c r="B51" i="15"/>
  <c r="G50" i="15"/>
  <c r="H50" i="15" s="1"/>
  <c r="I50" i="15" s="1"/>
  <c r="B50" i="15"/>
  <c r="G49" i="15"/>
  <c r="H49" i="15" s="1"/>
  <c r="J49" i="15" s="1"/>
  <c r="B49" i="15"/>
  <c r="H48" i="15"/>
  <c r="G48" i="15"/>
  <c r="B48" i="15"/>
  <c r="G47" i="15"/>
  <c r="H47" i="15" s="1"/>
  <c r="B47" i="15"/>
  <c r="G46" i="15"/>
  <c r="H46" i="15" s="1"/>
  <c r="I46" i="15" s="1"/>
  <c r="B46" i="15"/>
  <c r="G45" i="15"/>
  <c r="H45" i="15" s="1"/>
  <c r="J45" i="15" s="1"/>
  <c r="B45" i="15"/>
  <c r="H44" i="15"/>
  <c r="G44" i="15"/>
  <c r="B44" i="15"/>
  <c r="G43" i="15"/>
  <c r="H43" i="15" s="1"/>
  <c r="B43" i="15"/>
  <c r="G42" i="15"/>
  <c r="H42" i="15" s="1"/>
  <c r="I42" i="15" s="1"/>
  <c r="B42" i="15"/>
  <c r="G41" i="15"/>
  <c r="H41" i="15" s="1"/>
  <c r="J41" i="15" s="1"/>
  <c r="B41" i="15"/>
  <c r="H40" i="15"/>
  <c r="G40" i="15"/>
  <c r="B40" i="15"/>
  <c r="G39" i="15"/>
  <c r="H39" i="15" s="1"/>
  <c r="B39" i="15"/>
  <c r="G38" i="15"/>
  <c r="H38" i="15" s="1"/>
  <c r="I38" i="15" s="1"/>
  <c r="B38" i="15"/>
  <c r="G37" i="15"/>
  <c r="H37" i="15" s="1"/>
  <c r="J37" i="15" s="1"/>
  <c r="B37" i="15"/>
  <c r="H36" i="15"/>
  <c r="G36" i="15"/>
  <c r="B36" i="15"/>
  <c r="G35" i="15"/>
  <c r="H35" i="15" s="1"/>
  <c r="B35" i="15"/>
  <c r="G34" i="15"/>
  <c r="H34" i="15" s="1"/>
  <c r="I34" i="15" s="1"/>
  <c r="B34" i="15"/>
  <c r="G33" i="15"/>
  <c r="H33" i="15" s="1"/>
  <c r="J33" i="15" s="1"/>
  <c r="B33" i="15"/>
  <c r="G32" i="15"/>
  <c r="H32" i="15" s="1"/>
  <c r="B32" i="15"/>
  <c r="G31" i="15"/>
  <c r="H31" i="15" s="1"/>
  <c r="B31" i="15"/>
  <c r="H30" i="15"/>
  <c r="I30" i="15" s="1"/>
  <c r="G30" i="15"/>
  <c r="B30" i="15"/>
  <c r="G29" i="15"/>
  <c r="H29" i="15" s="1"/>
  <c r="J29" i="15" s="1"/>
  <c r="B29" i="15"/>
  <c r="G28" i="15"/>
  <c r="H28" i="15" s="1"/>
  <c r="B28" i="15"/>
  <c r="G27" i="15"/>
  <c r="H27" i="15" s="1"/>
  <c r="J27" i="15" s="1"/>
  <c r="B27" i="15"/>
  <c r="H26" i="15"/>
  <c r="I26" i="15" s="1"/>
  <c r="G26" i="15"/>
  <c r="B26" i="15"/>
  <c r="G25" i="15"/>
  <c r="H25" i="15" s="1"/>
  <c r="J25" i="15" s="1"/>
  <c r="B25" i="15"/>
  <c r="G24" i="15"/>
  <c r="H24" i="15" s="1"/>
  <c r="I24" i="15" s="1"/>
  <c r="B24" i="15"/>
  <c r="G23" i="15"/>
  <c r="H23" i="15" s="1"/>
  <c r="B23" i="15"/>
  <c r="H22" i="15"/>
  <c r="I22" i="15" s="1"/>
  <c r="G22" i="15"/>
  <c r="B22" i="15"/>
  <c r="G21" i="15"/>
  <c r="H21" i="15" s="1"/>
  <c r="B21" i="15"/>
  <c r="G20" i="15"/>
  <c r="H20" i="15" s="1"/>
  <c r="I20" i="15" s="1"/>
  <c r="B20" i="15"/>
  <c r="G19" i="15"/>
  <c r="H19" i="15" s="1"/>
  <c r="B19" i="15"/>
  <c r="H18" i="15"/>
  <c r="I18" i="15" s="1"/>
  <c r="G18" i="15"/>
  <c r="B18" i="15"/>
  <c r="G17" i="15"/>
  <c r="H17" i="15" s="1"/>
  <c r="B17" i="15"/>
  <c r="G16" i="15"/>
  <c r="H16" i="15" s="1"/>
  <c r="I16" i="15" s="1"/>
  <c r="B16" i="15"/>
  <c r="G15" i="15"/>
  <c r="H15" i="15" s="1"/>
  <c r="B15" i="15"/>
  <c r="H14" i="15"/>
  <c r="I14" i="15" s="1"/>
  <c r="G14" i="15"/>
  <c r="B14" i="15"/>
  <c r="G13" i="15"/>
  <c r="H13" i="15" s="1"/>
  <c r="B13" i="15"/>
  <c r="G12" i="15"/>
  <c r="H12" i="15" s="1"/>
  <c r="I12" i="15" s="1"/>
  <c r="B12" i="15"/>
  <c r="G11" i="15"/>
  <c r="H11" i="15" s="1"/>
  <c r="B11" i="15"/>
  <c r="H10" i="15"/>
  <c r="I10" i="15" s="1"/>
  <c r="G10" i="15"/>
  <c r="B10" i="15"/>
  <c r="G9" i="15"/>
  <c r="H9" i="15" s="1"/>
  <c r="B9" i="15"/>
  <c r="G8" i="15"/>
  <c r="H8" i="15" s="1"/>
  <c r="I8" i="15" s="1"/>
  <c r="B8" i="15"/>
  <c r="G7" i="15"/>
  <c r="H7" i="15" s="1"/>
  <c r="B7" i="15"/>
  <c r="H6" i="15"/>
  <c r="I6" i="15" s="1"/>
  <c r="G6" i="15"/>
  <c r="B6" i="15"/>
  <c r="G5" i="15"/>
  <c r="H5" i="15" s="1"/>
  <c r="B5" i="15"/>
  <c r="G4" i="15"/>
  <c r="B4" i="15"/>
  <c r="G3" i="15"/>
  <c r="B3" i="15"/>
  <c r="G2" i="15"/>
  <c r="N1" i="15" s="1"/>
  <c r="B2" i="15"/>
  <c r="H5" i="12"/>
  <c r="J5" i="12" s="1"/>
  <c r="H6" i="12"/>
  <c r="H7" i="12"/>
  <c r="H8" i="12"/>
  <c r="I8" i="12" s="1"/>
  <c r="H9" i="12"/>
  <c r="J9" i="12" s="1"/>
  <c r="H10" i="12"/>
  <c r="H11" i="12"/>
  <c r="H12" i="12"/>
  <c r="H13" i="12"/>
  <c r="J13" i="12" s="1"/>
  <c r="H14" i="12"/>
  <c r="H15" i="12"/>
  <c r="H16" i="12"/>
  <c r="H17" i="12"/>
  <c r="J17" i="12" s="1"/>
  <c r="H18" i="12"/>
  <c r="H19" i="12"/>
  <c r="H20" i="12"/>
  <c r="H21" i="12"/>
  <c r="J21" i="12" s="1"/>
  <c r="H22" i="12"/>
  <c r="H23" i="12"/>
  <c r="H24" i="12"/>
  <c r="I24" i="12" s="1"/>
  <c r="H25" i="12"/>
  <c r="J25" i="12" s="1"/>
  <c r="H26" i="12"/>
  <c r="H27" i="12"/>
  <c r="H28" i="12"/>
  <c r="H29" i="12"/>
  <c r="J29" i="12" s="1"/>
  <c r="H30" i="12"/>
  <c r="H31" i="12"/>
  <c r="H32" i="12"/>
  <c r="H33" i="12"/>
  <c r="J33" i="12" s="1"/>
  <c r="H34" i="12"/>
  <c r="H35" i="12"/>
  <c r="H36" i="12"/>
  <c r="H37" i="12"/>
  <c r="J37" i="12" s="1"/>
  <c r="H38" i="12"/>
  <c r="H39" i="12"/>
  <c r="H40" i="12"/>
  <c r="I40" i="12" s="1"/>
  <c r="H41" i="12"/>
  <c r="J41" i="12" s="1"/>
  <c r="H42" i="12"/>
  <c r="H43" i="12"/>
  <c r="H44" i="12"/>
  <c r="H45" i="12"/>
  <c r="J45" i="12" s="1"/>
  <c r="H46" i="12"/>
  <c r="H47" i="12"/>
  <c r="H48" i="12"/>
  <c r="H49" i="12"/>
  <c r="J49" i="12" s="1"/>
  <c r="H50" i="12"/>
  <c r="H51" i="12"/>
  <c r="H52" i="12"/>
  <c r="H53" i="12"/>
  <c r="J53" i="12" s="1"/>
  <c r="H54" i="12"/>
  <c r="H55" i="12"/>
  <c r="H56" i="12"/>
  <c r="I56" i="12" s="1"/>
  <c r="H57" i="12"/>
  <c r="J57" i="12" s="1"/>
  <c r="H58" i="12"/>
  <c r="H59" i="12"/>
  <c r="H60" i="12"/>
  <c r="H61" i="12"/>
  <c r="J61" i="12" s="1"/>
  <c r="H62" i="12"/>
  <c r="H63" i="12"/>
  <c r="H64" i="12"/>
  <c r="H65" i="12"/>
  <c r="J65" i="12" s="1"/>
  <c r="H66" i="12"/>
  <c r="H67" i="12"/>
  <c r="H68" i="12"/>
  <c r="H69" i="12"/>
  <c r="J69" i="12" s="1"/>
  <c r="H70" i="12"/>
  <c r="H71" i="12"/>
  <c r="H72" i="12"/>
  <c r="I72" i="12" s="1"/>
  <c r="H73" i="12"/>
  <c r="J73" i="12" s="1"/>
  <c r="H74" i="12"/>
  <c r="H75" i="12"/>
  <c r="H76" i="12"/>
  <c r="H77" i="12"/>
  <c r="J77" i="12" s="1"/>
  <c r="H78" i="12"/>
  <c r="H79" i="12"/>
  <c r="H80" i="12"/>
  <c r="H81" i="12"/>
  <c r="J81" i="12" s="1"/>
  <c r="H82" i="12"/>
  <c r="H83" i="12"/>
  <c r="H84" i="12"/>
  <c r="H85" i="12"/>
  <c r="J85" i="12" s="1"/>
  <c r="H86" i="12"/>
  <c r="H87" i="12"/>
  <c r="H88" i="12"/>
  <c r="I88" i="12" s="1"/>
  <c r="H89" i="12"/>
  <c r="J89" i="12" s="1"/>
  <c r="H90" i="12"/>
  <c r="H91" i="12"/>
  <c r="H92" i="12"/>
  <c r="H93" i="12"/>
  <c r="J93" i="12" s="1"/>
  <c r="H94" i="12"/>
  <c r="H95" i="12"/>
  <c r="H96" i="12"/>
  <c r="H97" i="12"/>
  <c r="J97" i="12" s="1"/>
  <c r="H98" i="12"/>
  <c r="H99" i="12"/>
  <c r="H100" i="12"/>
  <c r="H101" i="12"/>
  <c r="J101" i="12" s="1"/>
  <c r="H102" i="12"/>
  <c r="H103" i="12"/>
  <c r="H104" i="12"/>
  <c r="I104" i="12" s="1"/>
  <c r="H105" i="12"/>
  <c r="J105" i="12" s="1"/>
  <c r="H106" i="12"/>
  <c r="H107" i="12"/>
  <c r="H108" i="12"/>
  <c r="H109" i="12"/>
  <c r="J109" i="12" s="1"/>
  <c r="H110" i="12"/>
  <c r="H111" i="12"/>
  <c r="H112" i="12"/>
  <c r="H113" i="12"/>
  <c r="J113" i="12" s="1"/>
  <c r="H114" i="12"/>
  <c r="H115" i="12"/>
  <c r="H116" i="12"/>
  <c r="H117" i="12"/>
  <c r="J117" i="12" s="1"/>
  <c r="H118" i="12"/>
  <c r="H119" i="12"/>
  <c r="H120" i="12"/>
  <c r="I120" i="12" s="1"/>
  <c r="H121" i="12"/>
  <c r="J121" i="12" s="1"/>
  <c r="H122" i="12"/>
  <c r="H123" i="12"/>
  <c r="H124" i="12"/>
  <c r="H125" i="12"/>
  <c r="J125" i="12" s="1"/>
  <c r="H126" i="12"/>
  <c r="H127" i="12"/>
  <c r="H128" i="12"/>
  <c r="H129" i="12"/>
  <c r="J129" i="12" s="1"/>
  <c r="H130" i="12"/>
  <c r="H131" i="12"/>
  <c r="H132" i="12"/>
  <c r="H133" i="12"/>
  <c r="J133" i="12" s="1"/>
  <c r="H134" i="12"/>
  <c r="H135" i="12"/>
  <c r="H136" i="12"/>
  <c r="I136" i="12" s="1"/>
  <c r="H137" i="12"/>
  <c r="J137" i="12" s="1"/>
  <c r="H138" i="12"/>
  <c r="H139" i="12"/>
  <c r="H140" i="12"/>
  <c r="H141" i="12"/>
  <c r="J141" i="12" s="1"/>
  <c r="H142" i="12"/>
  <c r="H143" i="12"/>
  <c r="H144" i="12"/>
  <c r="H145" i="12"/>
  <c r="J145" i="12" s="1"/>
  <c r="H146" i="12"/>
  <c r="H147" i="12"/>
  <c r="H148" i="12"/>
  <c r="J148" i="12" s="1"/>
  <c r="H149" i="12"/>
  <c r="H150" i="12"/>
  <c r="J150" i="12" s="1"/>
  <c r="H151" i="12"/>
  <c r="H152" i="12"/>
  <c r="J152" i="12" s="1"/>
  <c r="H153" i="12"/>
  <c r="H154" i="12"/>
  <c r="J154" i="12" s="1"/>
  <c r="H155" i="12"/>
  <c r="H156" i="12"/>
  <c r="J156" i="12" s="1"/>
  <c r="H157" i="12"/>
  <c r="H158" i="12"/>
  <c r="J158" i="12" s="1"/>
  <c r="H159" i="12"/>
  <c r="H160" i="12"/>
  <c r="J160" i="12" s="1"/>
  <c r="H161" i="12"/>
  <c r="H162" i="12"/>
  <c r="J162" i="12" s="1"/>
  <c r="H163" i="12"/>
  <c r="H164" i="12"/>
  <c r="J164" i="12" s="1"/>
  <c r="H165" i="12"/>
  <c r="H166" i="12"/>
  <c r="J166" i="12" s="1"/>
  <c r="H167" i="12"/>
  <c r="H168" i="12"/>
  <c r="J168" i="12" s="1"/>
  <c r="H169" i="12"/>
  <c r="H170" i="12"/>
  <c r="J170" i="12" s="1"/>
  <c r="H171" i="12"/>
  <c r="H172" i="12"/>
  <c r="J172" i="12" s="1"/>
  <c r="H173" i="12"/>
  <c r="H174" i="12"/>
  <c r="J174" i="12" s="1"/>
  <c r="H175" i="12"/>
  <c r="H176" i="12"/>
  <c r="J176" i="12" s="1"/>
  <c r="H177" i="12"/>
  <c r="H178" i="12"/>
  <c r="I178" i="12" s="1"/>
  <c r="H179" i="12"/>
  <c r="H180" i="12"/>
  <c r="J180" i="12" s="1"/>
  <c r="H181" i="12"/>
  <c r="H182" i="12"/>
  <c r="J182" i="12" s="1"/>
  <c r="H183" i="12"/>
  <c r="H184" i="12"/>
  <c r="J184" i="12" s="1"/>
  <c r="H185" i="12"/>
  <c r="H186" i="12"/>
  <c r="J186" i="12" s="1"/>
  <c r="H187" i="12"/>
  <c r="H188" i="12"/>
  <c r="J188" i="12" s="1"/>
  <c r="H189" i="12"/>
  <c r="H190" i="12"/>
  <c r="J190" i="12" s="1"/>
  <c r="H191" i="12"/>
  <c r="H192" i="12"/>
  <c r="J192" i="12" s="1"/>
  <c r="H193" i="12"/>
  <c r="H194" i="12"/>
  <c r="I194" i="12" s="1"/>
  <c r="H195" i="12"/>
  <c r="H196" i="12"/>
  <c r="J196" i="12" s="1"/>
  <c r="H197" i="12"/>
  <c r="H198" i="12"/>
  <c r="J198" i="12" s="1"/>
  <c r="H199" i="12"/>
  <c r="H200" i="12"/>
  <c r="J200" i="12" s="1"/>
  <c r="H201" i="12"/>
  <c r="H202" i="12"/>
  <c r="J202" i="12" s="1"/>
  <c r="H203" i="12"/>
  <c r="H204" i="12"/>
  <c r="J204" i="12" s="1"/>
  <c r="H205" i="12"/>
  <c r="H206" i="12"/>
  <c r="J206" i="12" s="1"/>
  <c r="H207" i="12"/>
  <c r="H208" i="12"/>
  <c r="J208" i="12" s="1"/>
  <c r="H209" i="12"/>
  <c r="H210" i="12"/>
  <c r="I210" i="12" s="1"/>
  <c r="H211" i="12"/>
  <c r="H212" i="12"/>
  <c r="J212" i="12" s="1"/>
  <c r="H213" i="12"/>
  <c r="H214" i="12"/>
  <c r="J214" i="12" s="1"/>
  <c r="H215" i="12"/>
  <c r="H216" i="12"/>
  <c r="J216" i="12" s="1"/>
  <c r="H217" i="12"/>
  <c r="H218" i="12"/>
  <c r="J218" i="12" s="1"/>
  <c r="H219" i="12"/>
  <c r="H220" i="12"/>
  <c r="J220" i="12" s="1"/>
  <c r="H221" i="12"/>
  <c r="H222" i="12"/>
  <c r="J222" i="12" s="1"/>
  <c r="H223" i="12"/>
  <c r="H224" i="12"/>
  <c r="J224" i="12" s="1"/>
  <c r="H225" i="12"/>
  <c r="H226" i="12"/>
  <c r="I226" i="12" s="1"/>
  <c r="H227" i="12"/>
  <c r="H228" i="12"/>
  <c r="J228" i="12" s="1"/>
  <c r="H229" i="12"/>
  <c r="H230" i="12"/>
  <c r="J230" i="12" s="1"/>
  <c r="H231" i="12"/>
  <c r="H232" i="12"/>
  <c r="J232" i="12" s="1"/>
  <c r="H233" i="12"/>
  <c r="H234" i="12"/>
  <c r="J234" i="12" s="1"/>
  <c r="H235" i="12"/>
  <c r="H236" i="12"/>
  <c r="J236" i="12" s="1"/>
  <c r="H237" i="12"/>
  <c r="H238" i="12"/>
  <c r="J238" i="12" s="1"/>
  <c r="H239" i="12"/>
  <c r="H240" i="12"/>
  <c r="J240" i="12" s="1"/>
  <c r="H241" i="12"/>
  <c r="H242" i="12"/>
  <c r="I242" i="12" s="1"/>
  <c r="H243" i="12"/>
  <c r="H244" i="12"/>
  <c r="J244" i="12" s="1"/>
  <c r="H245" i="12"/>
  <c r="H246" i="12"/>
  <c r="J246" i="12" s="1"/>
  <c r="H247" i="12"/>
  <c r="H248" i="12"/>
  <c r="J248" i="12" s="1"/>
  <c r="H249" i="12"/>
  <c r="H250" i="12"/>
  <c r="J250" i="12" s="1"/>
  <c r="H251" i="12"/>
  <c r="H252" i="12"/>
  <c r="J252" i="12" s="1"/>
  <c r="H253" i="12"/>
  <c r="H254" i="12"/>
  <c r="J254" i="12" s="1"/>
  <c r="H255" i="12"/>
  <c r="H256" i="12"/>
  <c r="J256" i="12" s="1"/>
  <c r="H257" i="12"/>
  <c r="H258" i="12"/>
  <c r="I258" i="12" s="1"/>
  <c r="H259" i="12"/>
  <c r="H260" i="12"/>
  <c r="J260" i="12" s="1"/>
  <c r="H261" i="12"/>
  <c r="H262" i="12"/>
  <c r="J262" i="12" s="1"/>
  <c r="H263" i="12"/>
  <c r="H264" i="12"/>
  <c r="J264" i="12" s="1"/>
  <c r="H265" i="12"/>
  <c r="H266" i="12"/>
  <c r="I266" i="12" s="1"/>
  <c r="H267" i="12"/>
  <c r="H268" i="12"/>
  <c r="J268" i="12" s="1"/>
  <c r="H269" i="12"/>
  <c r="H270" i="12"/>
  <c r="J270" i="12" s="1"/>
  <c r="H271" i="12"/>
  <c r="H272" i="12"/>
  <c r="J272" i="12" s="1"/>
  <c r="H273" i="12"/>
  <c r="H274" i="12"/>
  <c r="I274" i="12" s="1"/>
  <c r="H275" i="12"/>
  <c r="H276" i="12"/>
  <c r="J276" i="12" s="1"/>
  <c r="H277" i="12"/>
  <c r="H278" i="12"/>
  <c r="J278" i="12" s="1"/>
  <c r="H279" i="12"/>
  <c r="H280" i="12"/>
  <c r="J280" i="12" s="1"/>
  <c r="H281" i="12"/>
  <c r="H282" i="12"/>
  <c r="I282" i="12" s="1"/>
  <c r="H283" i="12"/>
  <c r="H284" i="12"/>
  <c r="J284" i="12" s="1"/>
  <c r="H285" i="12"/>
  <c r="H286" i="12"/>
  <c r="J286" i="12" s="1"/>
  <c r="H287" i="12"/>
  <c r="H288" i="12"/>
  <c r="J288" i="12" s="1"/>
  <c r="H289" i="12"/>
  <c r="H290" i="12"/>
  <c r="I290" i="12" s="1"/>
  <c r="H291" i="12"/>
  <c r="H292" i="12"/>
  <c r="J292" i="12" s="1"/>
  <c r="H293" i="12"/>
  <c r="H294" i="12"/>
  <c r="J294" i="12" s="1"/>
  <c r="H295" i="12"/>
  <c r="H296" i="12"/>
  <c r="J296" i="12" s="1"/>
  <c r="H297" i="12"/>
  <c r="H298" i="12"/>
  <c r="I298" i="12" s="1"/>
  <c r="H299" i="12"/>
  <c r="H300" i="12"/>
  <c r="J300" i="12" s="1"/>
  <c r="H301" i="12"/>
  <c r="H302" i="12"/>
  <c r="J302" i="12" s="1"/>
  <c r="H303" i="12"/>
  <c r="H304" i="12"/>
  <c r="J304" i="12" s="1"/>
  <c r="H305" i="12"/>
  <c r="H306" i="12"/>
  <c r="I306" i="12" s="1"/>
  <c r="H307" i="12"/>
  <c r="H308" i="12"/>
  <c r="J308" i="12" s="1"/>
  <c r="H309" i="12"/>
  <c r="H310" i="12"/>
  <c r="J310" i="12" s="1"/>
  <c r="H311" i="12"/>
  <c r="H312" i="12"/>
  <c r="J312" i="12" s="1"/>
  <c r="H313" i="12"/>
  <c r="H314" i="12"/>
  <c r="I314" i="12" s="1"/>
  <c r="H315" i="12"/>
  <c r="H316" i="12"/>
  <c r="J316" i="12" s="1"/>
  <c r="H317" i="12"/>
  <c r="H318" i="12"/>
  <c r="J318" i="12" s="1"/>
  <c r="H319" i="12"/>
  <c r="J319" i="12" s="1"/>
  <c r="H320" i="12"/>
  <c r="J320" i="12" s="1"/>
  <c r="H321" i="12"/>
  <c r="J321" i="12" s="1"/>
  <c r="H322" i="12"/>
  <c r="I322" i="12" s="1"/>
  <c r="H323" i="12"/>
  <c r="J323" i="12" s="1"/>
  <c r="H324" i="12"/>
  <c r="J324" i="12" s="1"/>
  <c r="H325" i="12"/>
  <c r="J325" i="12" s="1"/>
  <c r="H326" i="12"/>
  <c r="J326" i="12" s="1"/>
  <c r="H327" i="12"/>
  <c r="J327" i="12" s="1"/>
  <c r="H328" i="12"/>
  <c r="J328" i="12" s="1"/>
  <c r="H329" i="12"/>
  <c r="J329" i="12" s="1"/>
  <c r="H330" i="12"/>
  <c r="I330" i="12" s="1"/>
  <c r="H331" i="12"/>
  <c r="J331" i="12" s="1"/>
  <c r="H332" i="12"/>
  <c r="J332" i="12" s="1"/>
  <c r="H333" i="12"/>
  <c r="J333" i="12" s="1"/>
  <c r="H334" i="12"/>
  <c r="J334" i="12" s="1"/>
  <c r="H335" i="12"/>
  <c r="J335" i="12" s="1"/>
  <c r="H336" i="12"/>
  <c r="J336" i="12" s="1"/>
  <c r="H337" i="12"/>
  <c r="J337" i="12" s="1"/>
  <c r="H338" i="12"/>
  <c r="I338" i="12" s="1"/>
  <c r="H339" i="12"/>
  <c r="J339" i="12" s="1"/>
  <c r="H340" i="12"/>
  <c r="J340" i="12" s="1"/>
  <c r="H341" i="12"/>
  <c r="J341" i="12" s="1"/>
  <c r="H342" i="12"/>
  <c r="J342" i="12" s="1"/>
  <c r="H343" i="12"/>
  <c r="J343" i="12" s="1"/>
  <c r="H344" i="12"/>
  <c r="J344" i="12" s="1"/>
  <c r="H345" i="12"/>
  <c r="J345" i="12" s="1"/>
  <c r="H346" i="12"/>
  <c r="I346" i="12" s="1"/>
  <c r="H347" i="12"/>
  <c r="J347" i="12" s="1"/>
  <c r="H348" i="12"/>
  <c r="J348" i="12" s="1"/>
  <c r="H349" i="12"/>
  <c r="J349" i="12" s="1"/>
  <c r="H350" i="12"/>
  <c r="J350" i="12" s="1"/>
  <c r="H351" i="12"/>
  <c r="J351" i="12" s="1"/>
  <c r="H352" i="12"/>
  <c r="J352" i="12" s="1"/>
  <c r="H353" i="12"/>
  <c r="J353" i="12" s="1"/>
  <c r="H354" i="12"/>
  <c r="I354" i="12" s="1"/>
  <c r="H355" i="12"/>
  <c r="J355" i="12" s="1"/>
  <c r="H356" i="12"/>
  <c r="J356" i="12" s="1"/>
  <c r="H357" i="12"/>
  <c r="J357" i="12" s="1"/>
  <c r="H358" i="12"/>
  <c r="J358" i="12" s="1"/>
  <c r="H359" i="12"/>
  <c r="J359" i="12" s="1"/>
  <c r="H360" i="12"/>
  <c r="J360" i="12" s="1"/>
  <c r="H361" i="12"/>
  <c r="J361" i="12" s="1"/>
  <c r="H362" i="12"/>
  <c r="I362" i="12" s="1"/>
  <c r="H363" i="12"/>
  <c r="J363" i="12" s="1"/>
  <c r="H364" i="12"/>
  <c r="J364" i="12" s="1"/>
  <c r="H365" i="12"/>
  <c r="J365" i="12" s="1"/>
  <c r="H366" i="12"/>
  <c r="J366" i="12" s="1"/>
  <c r="H367" i="12"/>
  <c r="J367" i="12" s="1"/>
  <c r="B3" i="12"/>
  <c r="B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214" i="12"/>
  <c r="B215" i="12"/>
  <c r="B216" i="12"/>
  <c r="B217" i="12"/>
  <c r="B218" i="12"/>
  <c r="B219" i="12"/>
  <c r="B220" i="12"/>
  <c r="B221" i="12"/>
  <c r="B222" i="12"/>
  <c r="B223" i="12"/>
  <c r="B224" i="12"/>
  <c r="B225" i="12"/>
  <c r="B226" i="12"/>
  <c r="B227" i="12"/>
  <c r="B228" i="12"/>
  <c r="B229" i="12"/>
  <c r="B230" i="12"/>
  <c r="B231" i="12"/>
  <c r="B232" i="12"/>
  <c r="B233" i="12"/>
  <c r="B234" i="12"/>
  <c r="B235" i="12"/>
  <c r="B236" i="12"/>
  <c r="B237" i="12"/>
  <c r="B238" i="12"/>
  <c r="B239" i="12"/>
  <c r="B240" i="12"/>
  <c r="B241" i="12"/>
  <c r="B242" i="12"/>
  <c r="B243" i="12"/>
  <c r="B244" i="12"/>
  <c r="B245" i="12"/>
  <c r="B246" i="12"/>
  <c r="B247" i="12"/>
  <c r="B248" i="12"/>
  <c r="B249" i="12"/>
  <c r="B250" i="12"/>
  <c r="B251" i="12"/>
  <c r="B252" i="12"/>
  <c r="B253" i="12"/>
  <c r="B254" i="12"/>
  <c r="B255" i="12"/>
  <c r="B256" i="12"/>
  <c r="B257" i="12"/>
  <c r="B258" i="12"/>
  <c r="B259" i="12"/>
  <c r="B260" i="12"/>
  <c r="B261" i="12"/>
  <c r="B262" i="12"/>
  <c r="B263" i="12"/>
  <c r="B264" i="12"/>
  <c r="B265" i="12"/>
  <c r="B266" i="12"/>
  <c r="B267" i="12"/>
  <c r="B268" i="12"/>
  <c r="B269" i="12"/>
  <c r="B270" i="12"/>
  <c r="B271" i="12"/>
  <c r="B272" i="12"/>
  <c r="B273" i="12"/>
  <c r="B274" i="12"/>
  <c r="B275" i="12"/>
  <c r="B276" i="12"/>
  <c r="B277" i="12"/>
  <c r="B278" i="12"/>
  <c r="B279" i="12"/>
  <c r="B280" i="12"/>
  <c r="B281" i="12"/>
  <c r="B282" i="12"/>
  <c r="B283" i="12"/>
  <c r="B284" i="12"/>
  <c r="B285" i="12"/>
  <c r="B286" i="12"/>
  <c r="B287" i="12"/>
  <c r="B288" i="12"/>
  <c r="B289" i="12"/>
  <c r="B290" i="12"/>
  <c r="B291" i="12"/>
  <c r="B292" i="12"/>
  <c r="B293" i="12"/>
  <c r="B294" i="12"/>
  <c r="B295" i="12"/>
  <c r="B296" i="12"/>
  <c r="B297" i="12"/>
  <c r="B298" i="12"/>
  <c r="B299" i="12"/>
  <c r="B300" i="12"/>
  <c r="B301" i="12"/>
  <c r="B302" i="12"/>
  <c r="B303" i="12"/>
  <c r="B304" i="12"/>
  <c r="B305" i="12"/>
  <c r="B306" i="12"/>
  <c r="B307" i="12"/>
  <c r="B308" i="12"/>
  <c r="B309" i="12"/>
  <c r="B310" i="12"/>
  <c r="B311" i="12"/>
  <c r="B312" i="12"/>
  <c r="B313" i="12"/>
  <c r="B314" i="12"/>
  <c r="B315" i="12"/>
  <c r="B316" i="12"/>
  <c r="B317" i="12"/>
  <c r="B318" i="12"/>
  <c r="B319" i="12"/>
  <c r="B320" i="12"/>
  <c r="B321" i="12"/>
  <c r="B322" i="12"/>
  <c r="B323" i="12"/>
  <c r="B324" i="12"/>
  <c r="B325" i="12"/>
  <c r="B326" i="12"/>
  <c r="B327" i="12"/>
  <c r="B328" i="12"/>
  <c r="B329" i="12"/>
  <c r="B330" i="12"/>
  <c r="B331" i="12"/>
  <c r="B332" i="12"/>
  <c r="B333" i="12"/>
  <c r="B334" i="12"/>
  <c r="B335" i="12"/>
  <c r="B336" i="12"/>
  <c r="B337" i="12"/>
  <c r="B338" i="12"/>
  <c r="B339" i="12"/>
  <c r="B340" i="12"/>
  <c r="B341" i="12"/>
  <c r="B342" i="12"/>
  <c r="B343" i="12"/>
  <c r="B344" i="12"/>
  <c r="B345" i="12"/>
  <c r="B346" i="12"/>
  <c r="B347" i="12"/>
  <c r="B348" i="12"/>
  <c r="B349" i="12"/>
  <c r="B350" i="12"/>
  <c r="B351" i="12"/>
  <c r="B352" i="12"/>
  <c r="B353" i="12"/>
  <c r="B354" i="12"/>
  <c r="B355" i="12"/>
  <c r="B356" i="12"/>
  <c r="B357" i="12"/>
  <c r="B358" i="12"/>
  <c r="B359" i="12"/>
  <c r="B360" i="12"/>
  <c r="B361" i="12"/>
  <c r="B362" i="12"/>
  <c r="B363" i="12"/>
  <c r="B364" i="12"/>
  <c r="B365" i="12"/>
  <c r="B366" i="12"/>
  <c r="B367" i="12"/>
  <c r="B2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G94" i="12"/>
  <c r="G95" i="12"/>
  <c r="G96" i="12"/>
  <c r="G97" i="12"/>
  <c r="G98" i="12"/>
  <c r="G99" i="12"/>
  <c r="G100" i="12"/>
  <c r="G101" i="12"/>
  <c r="G102" i="12"/>
  <c r="G103" i="12"/>
  <c r="G104" i="12"/>
  <c r="G105" i="12"/>
  <c r="G106" i="12"/>
  <c r="G107" i="12"/>
  <c r="G108" i="12"/>
  <c r="G109" i="12"/>
  <c r="G110" i="12"/>
  <c r="G111" i="12"/>
  <c r="G112" i="12"/>
  <c r="G113" i="12"/>
  <c r="G114" i="12"/>
  <c r="G115" i="12"/>
  <c r="G116" i="12"/>
  <c r="G117" i="12"/>
  <c r="G118" i="12"/>
  <c r="G119" i="12"/>
  <c r="G120" i="12"/>
  <c r="G121" i="12"/>
  <c r="G122" i="12"/>
  <c r="G123" i="12"/>
  <c r="G124" i="12"/>
  <c r="G125" i="12"/>
  <c r="G126" i="12"/>
  <c r="G127" i="12"/>
  <c r="G128" i="12"/>
  <c r="G129" i="12"/>
  <c r="G130" i="12"/>
  <c r="G131" i="12"/>
  <c r="G132" i="12"/>
  <c r="G133" i="12"/>
  <c r="G134" i="12"/>
  <c r="G135" i="12"/>
  <c r="G136" i="12"/>
  <c r="G137" i="12"/>
  <c r="G138" i="12"/>
  <c r="G139" i="12"/>
  <c r="G140" i="12"/>
  <c r="G141" i="12"/>
  <c r="G142" i="12"/>
  <c r="G143" i="12"/>
  <c r="G144" i="12"/>
  <c r="G145" i="12"/>
  <c r="G146" i="12"/>
  <c r="G147" i="12"/>
  <c r="G148" i="12"/>
  <c r="G149" i="12"/>
  <c r="G150" i="12"/>
  <c r="G151" i="12"/>
  <c r="G152" i="12"/>
  <c r="G153" i="12"/>
  <c r="G154" i="12"/>
  <c r="G155" i="12"/>
  <c r="G156" i="12"/>
  <c r="G157" i="12"/>
  <c r="G158" i="12"/>
  <c r="G159" i="12"/>
  <c r="G160" i="12"/>
  <c r="G161" i="12"/>
  <c r="G162" i="12"/>
  <c r="G163" i="12"/>
  <c r="G164" i="12"/>
  <c r="G165" i="12"/>
  <c r="G166" i="12"/>
  <c r="G167" i="12"/>
  <c r="G168" i="12"/>
  <c r="G169" i="12"/>
  <c r="G170" i="12"/>
  <c r="G171" i="12"/>
  <c r="G172" i="12"/>
  <c r="G173" i="12"/>
  <c r="G174" i="12"/>
  <c r="G175" i="12"/>
  <c r="G176" i="12"/>
  <c r="G177" i="12"/>
  <c r="G178" i="12"/>
  <c r="G179" i="12"/>
  <c r="G180" i="12"/>
  <c r="G181" i="12"/>
  <c r="G182" i="12"/>
  <c r="G183" i="12"/>
  <c r="G184" i="12"/>
  <c r="G185" i="12"/>
  <c r="G186" i="12"/>
  <c r="G187" i="12"/>
  <c r="G188" i="12"/>
  <c r="G189" i="12"/>
  <c r="G190" i="12"/>
  <c r="G191" i="12"/>
  <c r="G192" i="12"/>
  <c r="G193" i="12"/>
  <c r="G194" i="12"/>
  <c r="G195" i="12"/>
  <c r="G196" i="12"/>
  <c r="G197" i="12"/>
  <c r="G198" i="12"/>
  <c r="G199" i="12"/>
  <c r="G200" i="12"/>
  <c r="G201" i="12"/>
  <c r="G202" i="12"/>
  <c r="G203" i="12"/>
  <c r="G204" i="12"/>
  <c r="G205" i="12"/>
  <c r="G206" i="12"/>
  <c r="G207" i="12"/>
  <c r="G208" i="12"/>
  <c r="G209" i="12"/>
  <c r="G210" i="12"/>
  <c r="G211" i="12"/>
  <c r="G212" i="12"/>
  <c r="G213" i="12"/>
  <c r="G214" i="12"/>
  <c r="G215" i="12"/>
  <c r="G216" i="12"/>
  <c r="G217" i="12"/>
  <c r="G218" i="12"/>
  <c r="G219" i="12"/>
  <c r="G220" i="12"/>
  <c r="G221" i="12"/>
  <c r="G222" i="12"/>
  <c r="G223" i="12"/>
  <c r="G224" i="12"/>
  <c r="G225" i="12"/>
  <c r="G226" i="12"/>
  <c r="G227" i="12"/>
  <c r="G228" i="12"/>
  <c r="G229" i="12"/>
  <c r="G230" i="12"/>
  <c r="G231" i="12"/>
  <c r="G232" i="12"/>
  <c r="G233" i="12"/>
  <c r="G234" i="12"/>
  <c r="G235" i="12"/>
  <c r="G236" i="12"/>
  <c r="G237" i="12"/>
  <c r="G238" i="12"/>
  <c r="G239" i="12"/>
  <c r="G240" i="12"/>
  <c r="G241" i="12"/>
  <c r="G242" i="12"/>
  <c r="G243" i="12"/>
  <c r="G244" i="12"/>
  <c r="G245" i="12"/>
  <c r="G246" i="12"/>
  <c r="G247" i="12"/>
  <c r="G248" i="12"/>
  <c r="G249" i="12"/>
  <c r="G250" i="12"/>
  <c r="G251" i="12"/>
  <c r="G252" i="12"/>
  <c r="G253" i="12"/>
  <c r="G254" i="12"/>
  <c r="G255" i="12"/>
  <c r="G256" i="12"/>
  <c r="G257" i="12"/>
  <c r="G258" i="12"/>
  <c r="G259" i="12"/>
  <c r="G260" i="12"/>
  <c r="G261" i="12"/>
  <c r="G262" i="12"/>
  <c r="G263" i="12"/>
  <c r="G264" i="12"/>
  <c r="G265" i="12"/>
  <c r="G266" i="12"/>
  <c r="G267" i="12"/>
  <c r="G268" i="12"/>
  <c r="G269" i="12"/>
  <c r="G270" i="12"/>
  <c r="G271" i="12"/>
  <c r="G272" i="12"/>
  <c r="G273" i="12"/>
  <c r="G274" i="12"/>
  <c r="G275" i="12"/>
  <c r="G276" i="12"/>
  <c r="G277" i="12"/>
  <c r="G278" i="12"/>
  <c r="G279" i="12"/>
  <c r="G280" i="12"/>
  <c r="G281" i="12"/>
  <c r="G282" i="12"/>
  <c r="G283" i="12"/>
  <c r="G284" i="12"/>
  <c r="G285" i="12"/>
  <c r="G286" i="12"/>
  <c r="G287" i="12"/>
  <c r="G288" i="12"/>
  <c r="G289" i="12"/>
  <c r="G290" i="12"/>
  <c r="G291" i="12"/>
  <c r="G292" i="12"/>
  <c r="G293" i="12"/>
  <c r="G294" i="12"/>
  <c r="G295" i="12"/>
  <c r="G296" i="12"/>
  <c r="G297" i="12"/>
  <c r="G298" i="12"/>
  <c r="G299" i="12"/>
  <c r="G300" i="12"/>
  <c r="G301" i="12"/>
  <c r="G302" i="12"/>
  <c r="G303" i="12"/>
  <c r="G304" i="12"/>
  <c r="G305" i="12"/>
  <c r="G306" i="12"/>
  <c r="G307" i="12"/>
  <c r="G308" i="12"/>
  <c r="G309" i="12"/>
  <c r="G310" i="12"/>
  <c r="G311" i="12"/>
  <c r="G312" i="12"/>
  <c r="G313" i="12"/>
  <c r="G314" i="12"/>
  <c r="G315" i="12"/>
  <c r="G316" i="12"/>
  <c r="G317" i="12"/>
  <c r="G318" i="12"/>
  <c r="G319" i="12"/>
  <c r="G320" i="12"/>
  <c r="G321" i="12"/>
  <c r="G322" i="12"/>
  <c r="G323" i="12"/>
  <c r="G324" i="12"/>
  <c r="G325" i="12"/>
  <c r="G326" i="12"/>
  <c r="G327" i="12"/>
  <c r="G328" i="12"/>
  <c r="G329" i="12"/>
  <c r="G330" i="12"/>
  <c r="G331" i="12"/>
  <c r="G332" i="12"/>
  <c r="G333" i="12"/>
  <c r="G334" i="12"/>
  <c r="G335" i="12"/>
  <c r="G336" i="12"/>
  <c r="G337" i="12"/>
  <c r="G338" i="12"/>
  <c r="G339" i="12"/>
  <c r="G340" i="12"/>
  <c r="G341" i="12"/>
  <c r="G342" i="12"/>
  <c r="G343" i="12"/>
  <c r="G344" i="12"/>
  <c r="G345" i="12"/>
  <c r="G346" i="12"/>
  <c r="G347" i="12"/>
  <c r="G348" i="12"/>
  <c r="G349" i="12"/>
  <c r="G350" i="12"/>
  <c r="G351" i="12"/>
  <c r="G352" i="12"/>
  <c r="G353" i="12"/>
  <c r="G354" i="12"/>
  <c r="G355" i="12"/>
  <c r="G356" i="12"/>
  <c r="G357" i="12"/>
  <c r="G358" i="12"/>
  <c r="G359" i="12"/>
  <c r="G360" i="12"/>
  <c r="G361" i="12"/>
  <c r="G362" i="12"/>
  <c r="G363" i="12"/>
  <c r="G364" i="12"/>
  <c r="G365" i="12"/>
  <c r="G366" i="12"/>
  <c r="G367" i="12"/>
  <c r="G2" i="12"/>
  <c r="D5" i="4"/>
  <c r="F5" i="4"/>
  <c r="H5" i="4"/>
  <c r="J5" i="4"/>
  <c r="L5" i="4"/>
  <c r="N5" i="4"/>
  <c r="D6" i="4"/>
  <c r="F6" i="4"/>
  <c r="H6" i="4"/>
  <c r="J6" i="4"/>
  <c r="L6" i="4"/>
  <c r="N6" i="4"/>
  <c r="D7" i="4"/>
  <c r="F7" i="4"/>
  <c r="H7" i="4"/>
  <c r="J7" i="4"/>
  <c r="L7" i="4"/>
  <c r="N7" i="4"/>
  <c r="D8" i="4"/>
  <c r="F8" i="4"/>
  <c r="H8" i="4"/>
  <c r="J8" i="4"/>
  <c r="L8" i="4"/>
  <c r="N8" i="4"/>
  <c r="D9" i="4"/>
  <c r="F9" i="4"/>
  <c r="H9" i="4"/>
  <c r="J9" i="4"/>
  <c r="L9" i="4"/>
  <c r="N9" i="4"/>
  <c r="D10" i="4"/>
  <c r="F10" i="4"/>
  <c r="H10" i="4"/>
  <c r="J10" i="4"/>
  <c r="L10" i="4"/>
  <c r="N10" i="4"/>
  <c r="D11" i="4"/>
  <c r="F11" i="4"/>
  <c r="H11" i="4"/>
  <c r="J11" i="4"/>
  <c r="L11" i="4"/>
  <c r="N11" i="4"/>
  <c r="D12" i="4"/>
  <c r="F12" i="4"/>
  <c r="H12" i="4"/>
  <c r="J12" i="4"/>
  <c r="L12" i="4"/>
  <c r="N12" i="4"/>
  <c r="E5" i="4"/>
  <c r="G5" i="4"/>
  <c r="I5" i="4"/>
  <c r="K5" i="4"/>
  <c r="M5" i="4"/>
  <c r="O5" i="4"/>
  <c r="E6" i="4"/>
  <c r="G6" i="4"/>
  <c r="I6" i="4"/>
  <c r="K6" i="4"/>
  <c r="M6" i="4"/>
  <c r="O6" i="4"/>
  <c r="E7" i="4"/>
  <c r="G7" i="4"/>
  <c r="I7" i="4"/>
  <c r="K7" i="4"/>
  <c r="M7" i="4"/>
  <c r="O7" i="4"/>
  <c r="E8" i="4"/>
  <c r="G8" i="4"/>
  <c r="I8" i="4"/>
  <c r="K8" i="4"/>
  <c r="M8" i="4"/>
  <c r="O8" i="4"/>
  <c r="E9" i="4"/>
  <c r="G9" i="4"/>
  <c r="I9" i="4"/>
  <c r="K9" i="4"/>
  <c r="M9" i="4"/>
  <c r="O9" i="4"/>
  <c r="E10" i="4"/>
  <c r="G10" i="4"/>
  <c r="I10" i="4"/>
  <c r="K10" i="4"/>
  <c r="M10" i="4"/>
  <c r="O10" i="4"/>
  <c r="E11" i="4"/>
  <c r="G11" i="4"/>
  <c r="I11" i="4"/>
  <c r="K11" i="4"/>
  <c r="M11" i="4"/>
  <c r="O11" i="4"/>
  <c r="E12" i="4"/>
  <c r="G12" i="4"/>
  <c r="I12" i="4"/>
  <c r="K12" i="4"/>
  <c r="M12" i="4"/>
  <c r="O12" i="4"/>
  <c r="E4" i="4"/>
  <c r="G4" i="4"/>
  <c r="I4" i="4"/>
  <c r="K4" i="4"/>
  <c r="M4" i="4"/>
  <c r="O4" i="4"/>
  <c r="F4" i="4"/>
  <c r="H4" i="4"/>
  <c r="J4" i="4"/>
  <c r="L4" i="4"/>
  <c r="N4" i="4"/>
  <c r="D4" i="4"/>
  <c r="G1" i="4"/>
  <c r="P1" i="15" l="1"/>
  <c r="I312" i="12"/>
  <c r="I296" i="12"/>
  <c r="I280" i="12"/>
  <c r="I264" i="12"/>
  <c r="I248" i="12"/>
  <c r="I232" i="12"/>
  <c r="I216" i="12"/>
  <c r="I200" i="12"/>
  <c r="I184" i="12"/>
  <c r="I168" i="12"/>
  <c r="I152" i="12"/>
  <c r="J346" i="12"/>
  <c r="J314" i="12"/>
  <c r="J282" i="12"/>
  <c r="J242" i="12"/>
  <c r="J178" i="12"/>
  <c r="J56" i="12"/>
  <c r="H4" i="12"/>
  <c r="I304" i="12"/>
  <c r="I288" i="12"/>
  <c r="I272" i="12"/>
  <c r="I256" i="12"/>
  <c r="I240" i="12"/>
  <c r="I224" i="12"/>
  <c r="I208" i="12"/>
  <c r="I192" i="12"/>
  <c r="I176" i="12"/>
  <c r="I160" i="12"/>
  <c r="J362" i="12"/>
  <c r="J330" i="12"/>
  <c r="J298" i="12"/>
  <c r="J266" i="12"/>
  <c r="J210" i="12"/>
  <c r="J120" i="12"/>
  <c r="I28" i="15"/>
  <c r="J28" i="15"/>
  <c r="I32" i="15"/>
  <c r="J32" i="15"/>
  <c r="I36" i="15"/>
  <c r="J36" i="15"/>
  <c r="I40" i="15"/>
  <c r="J40" i="15"/>
  <c r="I44" i="15"/>
  <c r="J44" i="15"/>
  <c r="I48" i="15"/>
  <c r="J48" i="15"/>
  <c r="I52" i="15"/>
  <c r="J52" i="15"/>
  <c r="I56" i="15"/>
  <c r="J56" i="15"/>
  <c r="I60" i="15"/>
  <c r="J60" i="15"/>
  <c r="I64" i="15"/>
  <c r="J64" i="15"/>
  <c r="I68" i="15"/>
  <c r="J68" i="15"/>
  <c r="I72" i="15"/>
  <c r="J72" i="15"/>
  <c r="I76" i="15"/>
  <c r="J76" i="15"/>
  <c r="I80" i="15"/>
  <c r="J80" i="15"/>
  <c r="I84" i="15"/>
  <c r="J84" i="15"/>
  <c r="I88" i="15"/>
  <c r="J88" i="15"/>
  <c r="I92" i="15"/>
  <c r="J92" i="15"/>
  <c r="I96" i="15"/>
  <c r="J96" i="15"/>
  <c r="I100" i="15"/>
  <c r="J100" i="15"/>
  <c r="I104" i="15"/>
  <c r="J104" i="15"/>
  <c r="I108" i="15"/>
  <c r="J108" i="15"/>
  <c r="I112" i="15"/>
  <c r="J112" i="15"/>
  <c r="I116" i="15"/>
  <c r="J116" i="15"/>
  <c r="I120" i="15"/>
  <c r="J120" i="15"/>
  <c r="I124" i="15"/>
  <c r="J124" i="15"/>
  <c r="I128" i="15"/>
  <c r="J128" i="15"/>
  <c r="I132" i="15"/>
  <c r="J132" i="15"/>
  <c r="I136" i="15"/>
  <c r="J136" i="15"/>
  <c r="I140" i="15"/>
  <c r="J140" i="15"/>
  <c r="I144" i="15"/>
  <c r="J144" i="15"/>
  <c r="I148" i="15"/>
  <c r="J148" i="15"/>
  <c r="I152" i="15"/>
  <c r="J152" i="15"/>
  <c r="I156" i="15"/>
  <c r="J156" i="15"/>
  <c r="I160" i="15"/>
  <c r="J160" i="15"/>
  <c r="I164" i="15"/>
  <c r="J164" i="15"/>
  <c r="I168" i="15"/>
  <c r="J168" i="15"/>
  <c r="I172" i="15"/>
  <c r="J172" i="15"/>
  <c r="I176" i="15"/>
  <c r="J176" i="15"/>
  <c r="I180" i="15"/>
  <c r="J180" i="15"/>
  <c r="I184" i="15"/>
  <c r="J184" i="15"/>
  <c r="I188" i="15"/>
  <c r="J188" i="15"/>
  <c r="I192" i="15"/>
  <c r="J192" i="15"/>
  <c r="I196" i="15"/>
  <c r="J196" i="15"/>
  <c r="I27" i="15"/>
  <c r="J31" i="15"/>
  <c r="I31" i="15"/>
  <c r="J35" i="15"/>
  <c r="I35" i="15"/>
  <c r="J39" i="15"/>
  <c r="I39" i="15"/>
  <c r="J43" i="15"/>
  <c r="I43" i="15"/>
  <c r="J47" i="15"/>
  <c r="I47" i="15"/>
  <c r="J51" i="15"/>
  <c r="I51" i="15"/>
  <c r="J55" i="15"/>
  <c r="I55" i="15"/>
  <c r="J59" i="15"/>
  <c r="I59" i="15"/>
  <c r="J63" i="15"/>
  <c r="I63" i="15"/>
  <c r="J67" i="15"/>
  <c r="I67" i="15"/>
  <c r="J71" i="15"/>
  <c r="I71" i="15"/>
  <c r="J75" i="15"/>
  <c r="I75" i="15"/>
  <c r="J79" i="15"/>
  <c r="I79" i="15"/>
  <c r="J83" i="15"/>
  <c r="I83" i="15"/>
  <c r="J87" i="15"/>
  <c r="I87" i="15"/>
  <c r="J91" i="15"/>
  <c r="I91" i="15"/>
  <c r="J95" i="15"/>
  <c r="I95" i="15"/>
  <c r="J99" i="15"/>
  <c r="I99" i="15"/>
  <c r="J103" i="15"/>
  <c r="I103" i="15"/>
  <c r="J107" i="15"/>
  <c r="I107" i="15"/>
  <c r="J111" i="15"/>
  <c r="I111" i="15"/>
  <c r="J115" i="15"/>
  <c r="I115" i="15"/>
  <c r="J119" i="15"/>
  <c r="I119" i="15"/>
  <c r="J123" i="15"/>
  <c r="I123" i="15"/>
  <c r="J127" i="15"/>
  <c r="I127" i="15"/>
  <c r="J131" i="15"/>
  <c r="I131" i="15"/>
  <c r="J135" i="15"/>
  <c r="I135" i="15"/>
  <c r="J139" i="15"/>
  <c r="I139" i="15"/>
  <c r="J143" i="15"/>
  <c r="I143" i="15"/>
  <c r="J147" i="15"/>
  <c r="I147" i="15"/>
  <c r="J151" i="15"/>
  <c r="I151" i="15"/>
  <c r="J155" i="15"/>
  <c r="I155" i="15"/>
  <c r="J159" i="15"/>
  <c r="I159" i="15"/>
  <c r="J163" i="15"/>
  <c r="I163" i="15"/>
  <c r="J167" i="15"/>
  <c r="I167" i="15"/>
  <c r="J171" i="15"/>
  <c r="I171" i="15"/>
  <c r="J175" i="15"/>
  <c r="I175" i="15"/>
  <c r="J179" i="15"/>
  <c r="I179" i="15"/>
  <c r="J183" i="15"/>
  <c r="I183" i="15"/>
  <c r="J187" i="15"/>
  <c r="I187" i="15"/>
  <c r="J191" i="15"/>
  <c r="I191" i="15"/>
  <c r="J195" i="15"/>
  <c r="I195" i="15"/>
  <c r="H3" i="15"/>
  <c r="I200" i="15"/>
  <c r="J200" i="15"/>
  <c r="I204" i="15"/>
  <c r="J204" i="15"/>
  <c r="I208" i="15"/>
  <c r="J208" i="15"/>
  <c r="I212" i="15"/>
  <c r="J212" i="15"/>
  <c r="I216" i="15"/>
  <c r="J216" i="15"/>
  <c r="I220" i="15"/>
  <c r="J220" i="15"/>
  <c r="I224" i="15"/>
  <c r="J224" i="15"/>
  <c r="I228" i="15"/>
  <c r="J228" i="15"/>
  <c r="I232" i="15"/>
  <c r="J232" i="15"/>
  <c r="I236" i="15"/>
  <c r="J236" i="15"/>
  <c r="I240" i="15"/>
  <c r="J240" i="15"/>
  <c r="I244" i="15"/>
  <c r="J244" i="15"/>
  <c r="I248" i="15"/>
  <c r="J248" i="15"/>
  <c r="I252" i="15"/>
  <c r="J252" i="15"/>
  <c r="I256" i="15"/>
  <c r="J256" i="15"/>
  <c r="I260" i="15"/>
  <c r="J260" i="15"/>
  <c r="I264" i="15"/>
  <c r="J264" i="15"/>
  <c r="I268" i="15"/>
  <c r="J268" i="15"/>
  <c r="I272" i="15"/>
  <c r="J272" i="15"/>
  <c r="I276" i="15"/>
  <c r="J276" i="15"/>
  <c r="I280" i="15"/>
  <c r="J280" i="15"/>
  <c r="I284" i="15"/>
  <c r="J284" i="15"/>
  <c r="I288" i="15"/>
  <c r="J288" i="15"/>
  <c r="I292" i="15"/>
  <c r="J292" i="15"/>
  <c r="I296" i="15"/>
  <c r="J296" i="15"/>
  <c r="I300" i="15"/>
  <c r="J300" i="15"/>
  <c r="I304" i="15"/>
  <c r="J304" i="15"/>
  <c r="I308" i="15"/>
  <c r="J308" i="15"/>
  <c r="J314" i="15"/>
  <c r="I314" i="15"/>
  <c r="J318" i="15"/>
  <c r="I318" i="15"/>
  <c r="J322" i="15"/>
  <c r="I322" i="15"/>
  <c r="J326" i="15"/>
  <c r="I326" i="15"/>
  <c r="J330" i="15"/>
  <c r="I330" i="15"/>
  <c r="J334" i="15"/>
  <c r="I334" i="15"/>
  <c r="J338" i="15"/>
  <c r="I338" i="15"/>
  <c r="J342" i="15"/>
  <c r="I342" i="15"/>
  <c r="J346" i="15"/>
  <c r="I346" i="15"/>
  <c r="J350" i="15"/>
  <c r="I350" i="15"/>
  <c r="J354" i="15"/>
  <c r="I354" i="15"/>
  <c r="J358" i="15"/>
  <c r="I358" i="15"/>
  <c r="J362" i="15"/>
  <c r="I362" i="15"/>
  <c r="J366" i="15"/>
  <c r="I366" i="15"/>
  <c r="H2" i="15"/>
  <c r="J2" i="15" s="1"/>
  <c r="H4" i="15"/>
  <c r="J199" i="15"/>
  <c r="I199" i="15"/>
  <c r="J203" i="15"/>
  <c r="I203" i="15"/>
  <c r="J207" i="15"/>
  <c r="I207" i="15"/>
  <c r="J211" i="15"/>
  <c r="I211" i="15"/>
  <c r="J215" i="15"/>
  <c r="I215" i="15"/>
  <c r="J219" i="15"/>
  <c r="I219" i="15"/>
  <c r="J223" i="15"/>
  <c r="I223" i="15"/>
  <c r="J227" i="15"/>
  <c r="I227" i="15"/>
  <c r="J231" i="15"/>
  <c r="I231" i="15"/>
  <c r="J235" i="15"/>
  <c r="I235" i="15"/>
  <c r="J239" i="15"/>
  <c r="I239" i="15"/>
  <c r="J243" i="15"/>
  <c r="I243" i="15"/>
  <c r="J247" i="15"/>
  <c r="I247" i="15"/>
  <c r="J251" i="15"/>
  <c r="I251" i="15"/>
  <c r="J255" i="15"/>
  <c r="I255" i="15"/>
  <c r="J259" i="15"/>
  <c r="I259" i="15"/>
  <c r="J263" i="15"/>
  <c r="I263" i="15"/>
  <c r="J267" i="15"/>
  <c r="I267" i="15"/>
  <c r="J271" i="15"/>
  <c r="I271" i="15"/>
  <c r="J275" i="15"/>
  <c r="I275" i="15"/>
  <c r="J279" i="15"/>
  <c r="I279" i="15"/>
  <c r="J283" i="15"/>
  <c r="I283" i="15"/>
  <c r="J287" i="15"/>
  <c r="I287" i="15"/>
  <c r="J291" i="15"/>
  <c r="I291" i="15"/>
  <c r="J295" i="15"/>
  <c r="I295" i="15"/>
  <c r="J299" i="15"/>
  <c r="I299" i="15"/>
  <c r="J303" i="15"/>
  <c r="I303" i="15"/>
  <c r="J307" i="15"/>
  <c r="I307" i="15"/>
  <c r="I311" i="15"/>
  <c r="J311" i="15"/>
  <c r="I315" i="15"/>
  <c r="J315" i="15"/>
  <c r="I319" i="15"/>
  <c r="J319" i="15"/>
  <c r="I323" i="15"/>
  <c r="J323" i="15"/>
  <c r="I327" i="15"/>
  <c r="J327" i="15"/>
  <c r="I331" i="15"/>
  <c r="J331" i="15"/>
  <c r="I335" i="15"/>
  <c r="J335" i="15"/>
  <c r="I339" i="15"/>
  <c r="J339" i="15"/>
  <c r="I343" i="15"/>
  <c r="J343" i="15"/>
  <c r="I347" i="15"/>
  <c r="J347" i="15"/>
  <c r="I351" i="15"/>
  <c r="J351" i="15"/>
  <c r="I355" i="15"/>
  <c r="J355" i="15"/>
  <c r="I359" i="15"/>
  <c r="J359" i="15"/>
  <c r="I363" i="15"/>
  <c r="J363" i="15"/>
  <c r="I367" i="15"/>
  <c r="J367" i="15"/>
  <c r="J3" i="15"/>
  <c r="I3" i="15"/>
  <c r="J5" i="15"/>
  <c r="I5" i="15"/>
  <c r="J9" i="15"/>
  <c r="I9" i="15"/>
  <c r="J13" i="15"/>
  <c r="I13" i="15"/>
  <c r="J17" i="15"/>
  <c r="I17" i="15"/>
  <c r="J21" i="15"/>
  <c r="I21" i="15"/>
  <c r="I2" i="15"/>
  <c r="I4" i="15"/>
  <c r="J4" i="15"/>
  <c r="J7" i="15"/>
  <c r="I7" i="15"/>
  <c r="J11" i="15"/>
  <c r="I11" i="15"/>
  <c r="J15" i="15"/>
  <c r="I15" i="15"/>
  <c r="J19" i="15"/>
  <c r="I19" i="15"/>
  <c r="J23" i="15"/>
  <c r="I23" i="15"/>
  <c r="J6" i="15"/>
  <c r="J8" i="15"/>
  <c r="J10" i="15"/>
  <c r="J12" i="15"/>
  <c r="J14" i="15"/>
  <c r="J16" i="15"/>
  <c r="J18" i="15"/>
  <c r="J20" i="15"/>
  <c r="J22" i="15"/>
  <c r="J24" i="15"/>
  <c r="J217" i="15"/>
  <c r="I217" i="15"/>
  <c r="J221" i="15"/>
  <c r="I221" i="15"/>
  <c r="J225" i="15"/>
  <c r="I225" i="15"/>
  <c r="J229" i="15"/>
  <c r="I229" i="15"/>
  <c r="J233" i="15"/>
  <c r="I233" i="15"/>
  <c r="J237" i="15"/>
  <c r="I237" i="15"/>
  <c r="J241" i="15"/>
  <c r="I241" i="15"/>
  <c r="J245" i="15"/>
  <c r="I245" i="15"/>
  <c r="J249" i="15"/>
  <c r="I249" i="15"/>
  <c r="J253" i="15"/>
  <c r="I253" i="15"/>
  <c r="J257" i="15"/>
  <c r="I257" i="15"/>
  <c r="J261" i="15"/>
  <c r="I261" i="15"/>
  <c r="J265" i="15"/>
  <c r="I265" i="15"/>
  <c r="J269" i="15"/>
  <c r="I269" i="15"/>
  <c r="J273" i="15"/>
  <c r="I273" i="15"/>
  <c r="J277" i="15"/>
  <c r="I277" i="15"/>
  <c r="J281" i="15"/>
  <c r="I281" i="15"/>
  <c r="J285" i="15"/>
  <c r="I285" i="15"/>
  <c r="J289" i="15"/>
  <c r="I289" i="15"/>
  <c r="J293" i="15"/>
  <c r="I293" i="15"/>
  <c r="J297" i="15"/>
  <c r="I297" i="15"/>
  <c r="J301" i="15"/>
  <c r="I301" i="15"/>
  <c r="J305" i="15"/>
  <c r="I305" i="15"/>
  <c r="J309" i="15"/>
  <c r="I309" i="15"/>
  <c r="J312" i="15"/>
  <c r="I312" i="15"/>
  <c r="J316" i="15"/>
  <c r="I316" i="15"/>
  <c r="J320" i="15"/>
  <c r="I320" i="15"/>
  <c r="J324" i="15"/>
  <c r="I324" i="15"/>
  <c r="J328" i="15"/>
  <c r="I328" i="15"/>
  <c r="J332" i="15"/>
  <c r="I332" i="15"/>
  <c r="J336" i="15"/>
  <c r="I336" i="15"/>
  <c r="J340" i="15"/>
  <c r="I340" i="15"/>
  <c r="J344" i="15"/>
  <c r="I344" i="15"/>
  <c r="J348" i="15"/>
  <c r="I348" i="15"/>
  <c r="J352" i="15"/>
  <c r="I352" i="15"/>
  <c r="J356" i="15"/>
  <c r="I356" i="15"/>
  <c r="J360" i="15"/>
  <c r="I360" i="15"/>
  <c r="J364" i="15"/>
  <c r="I364" i="15"/>
  <c r="I25" i="15"/>
  <c r="J26" i="15"/>
  <c r="I29" i="15"/>
  <c r="J30" i="15"/>
  <c r="I33" i="15"/>
  <c r="J34" i="15"/>
  <c r="I37" i="15"/>
  <c r="J38" i="15"/>
  <c r="I41" i="15"/>
  <c r="J42" i="15"/>
  <c r="I45" i="15"/>
  <c r="J46" i="15"/>
  <c r="I49" i="15"/>
  <c r="J50" i="15"/>
  <c r="I53" i="15"/>
  <c r="J54" i="15"/>
  <c r="I57" i="15"/>
  <c r="J58" i="15"/>
  <c r="I61" i="15"/>
  <c r="J62" i="15"/>
  <c r="I65" i="15"/>
  <c r="J66" i="15"/>
  <c r="I69" i="15"/>
  <c r="J70" i="15"/>
  <c r="I73" i="15"/>
  <c r="J74" i="15"/>
  <c r="I77" i="15"/>
  <c r="J78" i="15"/>
  <c r="I81" i="15"/>
  <c r="J82" i="15"/>
  <c r="I85" i="15"/>
  <c r="J86" i="15"/>
  <c r="I89" i="15"/>
  <c r="J90" i="15"/>
  <c r="I93" i="15"/>
  <c r="J94" i="15"/>
  <c r="I97" i="15"/>
  <c r="J98" i="15"/>
  <c r="I101" i="15"/>
  <c r="J102" i="15"/>
  <c r="I105" i="15"/>
  <c r="J106" i="15"/>
  <c r="I109" i="15"/>
  <c r="J110" i="15"/>
  <c r="I113" i="15"/>
  <c r="J114" i="15"/>
  <c r="I117" i="15"/>
  <c r="J118" i="15"/>
  <c r="I121" i="15"/>
  <c r="J122" i="15"/>
  <c r="I125" i="15"/>
  <c r="J126" i="15"/>
  <c r="I129" i="15"/>
  <c r="J130" i="15"/>
  <c r="I133" i="15"/>
  <c r="J134" i="15"/>
  <c r="I137" i="15"/>
  <c r="J138" i="15"/>
  <c r="I141" i="15"/>
  <c r="J142" i="15"/>
  <c r="I145" i="15"/>
  <c r="J146" i="15"/>
  <c r="I149" i="15"/>
  <c r="J150" i="15"/>
  <c r="I153" i="15"/>
  <c r="J154" i="15"/>
  <c r="I157" i="15"/>
  <c r="J158" i="15"/>
  <c r="I161" i="15"/>
  <c r="J162" i="15"/>
  <c r="I165" i="15"/>
  <c r="J166" i="15"/>
  <c r="I169" i="15"/>
  <c r="J170" i="15"/>
  <c r="I173" i="15"/>
  <c r="J174" i="15"/>
  <c r="I177" i="15"/>
  <c r="J178" i="15"/>
  <c r="I181" i="15"/>
  <c r="J182" i="15"/>
  <c r="I185" i="15"/>
  <c r="J186" i="15"/>
  <c r="I189" i="15"/>
  <c r="J190" i="15"/>
  <c r="I193" i="15"/>
  <c r="J194" i="15"/>
  <c r="I197" i="15"/>
  <c r="J198" i="15"/>
  <c r="I201" i="15"/>
  <c r="J202" i="15"/>
  <c r="I205" i="15"/>
  <c r="J206" i="15"/>
  <c r="I209" i="15"/>
  <c r="J210" i="15"/>
  <c r="I213" i="15"/>
  <c r="J214" i="15"/>
  <c r="I218" i="15"/>
  <c r="J218" i="15"/>
  <c r="I222" i="15"/>
  <c r="J222" i="15"/>
  <c r="I226" i="15"/>
  <c r="J226" i="15"/>
  <c r="I230" i="15"/>
  <c r="J230" i="15"/>
  <c r="I234" i="15"/>
  <c r="J234" i="15"/>
  <c r="I238" i="15"/>
  <c r="J238" i="15"/>
  <c r="I242" i="15"/>
  <c r="J242" i="15"/>
  <c r="I246" i="15"/>
  <c r="J246" i="15"/>
  <c r="I250" i="15"/>
  <c r="J250" i="15"/>
  <c r="I254" i="15"/>
  <c r="J254" i="15"/>
  <c r="I258" i="15"/>
  <c r="J258" i="15"/>
  <c r="I262" i="15"/>
  <c r="J262" i="15"/>
  <c r="I266" i="15"/>
  <c r="J266" i="15"/>
  <c r="I270" i="15"/>
  <c r="J270" i="15"/>
  <c r="I274" i="15"/>
  <c r="J274" i="15"/>
  <c r="I278" i="15"/>
  <c r="J278" i="15"/>
  <c r="I282" i="15"/>
  <c r="J282" i="15"/>
  <c r="I286" i="15"/>
  <c r="J286" i="15"/>
  <c r="I290" i="15"/>
  <c r="J290" i="15"/>
  <c r="I294" i="15"/>
  <c r="J294" i="15"/>
  <c r="I298" i="15"/>
  <c r="J298" i="15"/>
  <c r="I302" i="15"/>
  <c r="J302" i="15"/>
  <c r="I306" i="15"/>
  <c r="J306" i="15"/>
  <c r="I310" i="15"/>
  <c r="J310" i="15"/>
  <c r="I313" i="15"/>
  <c r="J313" i="15"/>
  <c r="I317" i="15"/>
  <c r="J317" i="15"/>
  <c r="I321" i="15"/>
  <c r="J321" i="15"/>
  <c r="I325" i="15"/>
  <c r="J325" i="15"/>
  <c r="I329" i="15"/>
  <c r="J329" i="15"/>
  <c r="I333" i="15"/>
  <c r="J333" i="15"/>
  <c r="I337" i="15"/>
  <c r="J337" i="15"/>
  <c r="I341" i="15"/>
  <c r="J341" i="15"/>
  <c r="I345" i="15"/>
  <c r="J345" i="15"/>
  <c r="I349" i="15"/>
  <c r="J349" i="15"/>
  <c r="I353" i="15"/>
  <c r="J353" i="15"/>
  <c r="I357" i="15"/>
  <c r="J357" i="15"/>
  <c r="I361" i="15"/>
  <c r="J361" i="15"/>
  <c r="I365" i="15"/>
  <c r="J365" i="15"/>
  <c r="H3" i="12"/>
  <c r="I316" i="12"/>
  <c r="I308" i="12"/>
  <c r="I300" i="12"/>
  <c r="I292" i="12"/>
  <c r="I284" i="12"/>
  <c r="I276" i="12"/>
  <c r="I268" i="12"/>
  <c r="I260" i="12"/>
  <c r="I252" i="12"/>
  <c r="I244" i="12"/>
  <c r="I236" i="12"/>
  <c r="I228" i="12"/>
  <c r="I220" i="12"/>
  <c r="I212" i="12"/>
  <c r="I204" i="12"/>
  <c r="I196" i="12"/>
  <c r="I188" i="12"/>
  <c r="I180" i="12"/>
  <c r="I172" i="12"/>
  <c r="I164" i="12"/>
  <c r="I156" i="12"/>
  <c r="I148" i="12"/>
  <c r="J354" i="12"/>
  <c r="J338" i="12"/>
  <c r="J322" i="12"/>
  <c r="J306" i="12"/>
  <c r="J290" i="12"/>
  <c r="J274" i="12"/>
  <c r="J258" i="12"/>
  <c r="J226" i="12"/>
  <c r="J194" i="12"/>
  <c r="J88" i="12"/>
  <c r="J24" i="12"/>
  <c r="J4" i="12"/>
  <c r="I4" i="12"/>
  <c r="J3" i="12"/>
  <c r="I3" i="12"/>
  <c r="J317" i="12"/>
  <c r="I317" i="12"/>
  <c r="J315" i="12"/>
  <c r="I315" i="12"/>
  <c r="J313" i="12"/>
  <c r="I313" i="12"/>
  <c r="J311" i="12"/>
  <c r="I311" i="12"/>
  <c r="J309" i="12"/>
  <c r="I309" i="12"/>
  <c r="J307" i="12"/>
  <c r="I307" i="12"/>
  <c r="J305" i="12"/>
  <c r="I305" i="12"/>
  <c r="J303" i="12"/>
  <c r="I303" i="12"/>
  <c r="J301" i="12"/>
  <c r="I301" i="12"/>
  <c r="J299" i="12"/>
  <c r="I299" i="12"/>
  <c r="J297" i="12"/>
  <c r="I297" i="12"/>
  <c r="J295" i="12"/>
  <c r="I295" i="12"/>
  <c r="J293" i="12"/>
  <c r="I293" i="12"/>
  <c r="J291" i="12"/>
  <c r="I291" i="12"/>
  <c r="J289" i="12"/>
  <c r="I289" i="12"/>
  <c r="J287" i="12"/>
  <c r="I287" i="12"/>
  <c r="J285" i="12"/>
  <c r="I285" i="12"/>
  <c r="J283" i="12"/>
  <c r="I283" i="12"/>
  <c r="J281" i="12"/>
  <c r="I281" i="12"/>
  <c r="J279" i="12"/>
  <c r="I279" i="12"/>
  <c r="J277" i="12"/>
  <c r="I277" i="12"/>
  <c r="J275" i="12"/>
  <c r="I275" i="12"/>
  <c r="J273" i="12"/>
  <c r="I273" i="12"/>
  <c r="J271" i="12"/>
  <c r="I271" i="12"/>
  <c r="J269" i="12"/>
  <c r="I269" i="12"/>
  <c r="J267" i="12"/>
  <c r="I267" i="12"/>
  <c r="J265" i="12"/>
  <c r="I265" i="12"/>
  <c r="J263" i="12"/>
  <c r="I263" i="12"/>
  <c r="J261" i="12"/>
  <c r="I261" i="12"/>
  <c r="J259" i="12"/>
  <c r="I259" i="12"/>
  <c r="J257" i="12"/>
  <c r="I257" i="12"/>
  <c r="J255" i="12"/>
  <c r="I255" i="12"/>
  <c r="J253" i="12"/>
  <c r="I253" i="12"/>
  <c r="J251" i="12"/>
  <c r="I251" i="12"/>
  <c r="J249" i="12"/>
  <c r="I249" i="12"/>
  <c r="J247" i="12"/>
  <c r="I247" i="12"/>
  <c r="J245" i="12"/>
  <c r="I245" i="12"/>
  <c r="J243" i="12"/>
  <c r="I243" i="12"/>
  <c r="J241" i="12"/>
  <c r="I241" i="12"/>
  <c r="J239" i="12"/>
  <c r="I239" i="12"/>
  <c r="J237" i="12"/>
  <c r="I237" i="12"/>
  <c r="J235" i="12"/>
  <c r="I235" i="12"/>
  <c r="J233" i="12"/>
  <c r="I233" i="12"/>
  <c r="J231" i="12"/>
  <c r="I231" i="12"/>
  <c r="J229" i="12"/>
  <c r="I229" i="12"/>
  <c r="J227" i="12"/>
  <c r="I227" i="12"/>
  <c r="J225" i="12"/>
  <c r="I225" i="12"/>
  <c r="J223" i="12"/>
  <c r="I223" i="12"/>
  <c r="J221" i="12"/>
  <c r="I221" i="12"/>
  <c r="J219" i="12"/>
  <c r="I219" i="12"/>
  <c r="J217" i="12"/>
  <c r="I217" i="12"/>
  <c r="J215" i="12"/>
  <c r="I215" i="12"/>
  <c r="J213" i="12"/>
  <c r="I213" i="12"/>
  <c r="J211" i="12"/>
  <c r="I211" i="12"/>
  <c r="J209" i="12"/>
  <c r="I209" i="12"/>
  <c r="J207" i="12"/>
  <c r="I207" i="12"/>
  <c r="J205" i="12"/>
  <c r="I205" i="12"/>
  <c r="J203" i="12"/>
  <c r="I203" i="12"/>
  <c r="J201" i="12"/>
  <c r="I201" i="12"/>
  <c r="J199" i="12"/>
  <c r="I199" i="12"/>
  <c r="J197" i="12"/>
  <c r="I197" i="12"/>
  <c r="J195" i="12"/>
  <c r="I195" i="12"/>
  <c r="J193" i="12"/>
  <c r="I193" i="12"/>
  <c r="J191" i="12"/>
  <c r="I191" i="12"/>
  <c r="J189" i="12"/>
  <c r="I189" i="12"/>
  <c r="J187" i="12"/>
  <c r="I187" i="12"/>
  <c r="J185" i="12"/>
  <c r="I185" i="12"/>
  <c r="J183" i="12"/>
  <c r="I183" i="12"/>
  <c r="J181" i="12"/>
  <c r="I181" i="12"/>
  <c r="J179" i="12"/>
  <c r="I179" i="12"/>
  <c r="J177" i="12"/>
  <c r="I177" i="12"/>
  <c r="J175" i="12"/>
  <c r="I175" i="12"/>
  <c r="J173" i="12"/>
  <c r="I173" i="12"/>
  <c r="J171" i="12"/>
  <c r="I171" i="12"/>
  <c r="J169" i="12"/>
  <c r="I169" i="12"/>
  <c r="J167" i="12"/>
  <c r="I167" i="12"/>
  <c r="J165" i="12"/>
  <c r="I165" i="12"/>
  <c r="J163" i="12"/>
  <c r="I163" i="12"/>
  <c r="J161" i="12"/>
  <c r="I161" i="12"/>
  <c r="J159" i="12"/>
  <c r="I159" i="12"/>
  <c r="J157" i="12"/>
  <c r="I157" i="12"/>
  <c r="J155" i="12"/>
  <c r="I155" i="12"/>
  <c r="J153" i="12"/>
  <c r="I153" i="12"/>
  <c r="J151" i="12"/>
  <c r="I151" i="12"/>
  <c r="J149" i="12"/>
  <c r="I149" i="12"/>
  <c r="J147" i="12"/>
  <c r="I147" i="12"/>
  <c r="J143" i="12"/>
  <c r="I143" i="12"/>
  <c r="J139" i="12"/>
  <c r="I139" i="12"/>
  <c r="J135" i="12"/>
  <c r="I135" i="12"/>
  <c r="J131" i="12"/>
  <c r="I131" i="12"/>
  <c r="J127" i="12"/>
  <c r="I127" i="12"/>
  <c r="J123" i="12"/>
  <c r="I123" i="12"/>
  <c r="J119" i="12"/>
  <c r="I119" i="12"/>
  <c r="J115" i="12"/>
  <c r="I115" i="12"/>
  <c r="J111" i="12"/>
  <c r="I111" i="12"/>
  <c r="J107" i="12"/>
  <c r="I107" i="12"/>
  <c r="J103" i="12"/>
  <c r="I103" i="12"/>
  <c r="J99" i="12"/>
  <c r="I99" i="12"/>
  <c r="J95" i="12"/>
  <c r="I95" i="12"/>
  <c r="J91" i="12"/>
  <c r="I91" i="12"/>
  <c r="J87" i="12"/>
  <c r="I87" i="12"/>
  <c r="J83" i="12"/>
  <c r="I83" i="12"/>
  <c r="J79" i="12"/>
  <c r="I79" i="12"/>
  <c r="J75" i="12"/>
  <c r="I75" i="12"/>
  <c r="J71" i="12"/>
  <c r="I71" i="12"/>
  <c r="J67" i="12"/>
  <c r="I67" i="12"/>
  <c r="J63" i="12"/>
  <c r="I63" i="12"/>
  <c r="J59" i="12"/>
  <c r="I59" i="12"/>
  <c r="J55" i="12"/>
  <c r="I55" i="12"/>
  <c r="J51" i="12"/>
  <c r="I51" i="12"/>
  <c r="J47" i="12"/>
  <c r="I47" i="12"/>
  <c r="J43" i="12"/>
  <c r="I43" i="12"/>
  <c r="J39" i="12"/>
  <c r="I39" i="12"/>
  <c r="J35" i="12"/>
  <c r="I35" i="12"/>
  <c r="J31" i="12"/>
  <c r="I31" i="12"/>
  <c r="J27" i="12"/>
  <c r="I27" i="12"/>
  <c r="J23" i="12"/>
  <c r="I23" i="12"/>
  <c r="J19" i="12"/>
  <c r="I19" i="12"/>
  <c r="J15" i="12"/>
  <c r="I15" i="12"/>
  <c r="J11" i="12"/>
  <c r="I11" i="12"/>
  <c r="J7" i="12"/>
  <c r="I7" i="12"/>
  <c r="I367" i="12"/>
  <c r="I365" i="12"/>
  <c r="I363" i="12"/>
  <c r="I361" i="12"/>
  <c r="I359" i="12"/>
  <c r="I357" i="12"/>
  <c r="I355" i="12"/>
  <c r="I353" i="12"/>
  <c r="I351" i="12"/>
  <c r="I349" i="12"/>
  <c r="I347" i="12"/>
  <c r="I345" i="12"/>
  <c r="I343" i="12"/>
  <c r="I341" i="12"/>
  <c r="I339" i="12"/>
  <c r="I337" i="12"/>
  <c r="I335" i="12"/>
  <c r="I333" i="12"/>
  <c r="I331" i="12"/>
  <c r="I329" i="12"/>
  <c r="I327" i="12"/>
  <c r="I325" i="12"/>
  <c r="I323" i="12"/>
  <c r="I321" i="12"/>
  <c r="I319" i="12"/>
  <c r="I141" i="12"/>
  <c r="I133" i="12"/>
  <c r="I125" i="12"/>
  <c r="I117" i="12"/>
  <c r="I109" i="12"/>
  <c r="I101" i="12"/>
  <c r="I93" i="12"/>
  <c r="I85" i="12"/>
  <c r="I77" i="12"/>
  <c r="I69" i="12"/>
  <c r="I61" i="12"/>
  <c r="I53" i="12"/>
  <c r="I45" i="12"/>
  <c r="I37" i="12"/>
  <c r="I29" i="12"/>
  <c r="I21" i="12"/>
  <c r="I13" i="12"/>
  <c r="I5" i="12"/>
  <c r="H2" i="12"/>
  <c r="I2" i="12" s="1"/>
  <c r="J146" i="12"/>
  <c r="I146" i="12"/>
  <c r="I144" i="12"/>
  <c r="J144" i="12"/>
  <c r="J142" i="12"/>
  <c r="I142" i="12"/>
  <c r="J140" i="12"/>
  <c r="I140" i="12"/>
  <c r="J138" i="12"/>
  <c r="I138" i="12"/>
  <c r="J134" i="12"/>
  <c r="I134" i="12"/>
  <c r="J132" i="12"/>
  <c r="I132" i="12"/>
  <c r="J130" i="12"/>
  <c r="I130" i="12"/>
  <c r="I128" i="12"/>
  <c r="J128" i="12"/>
  <c r="J126" i="12"/>
  <c r="I126" i="12"/>
  <c r="J124" i="12"/>
  <c r="I124" i="12"/>
  <c r="J122" i="12"/>
  <c r="I122" i="12"/>
  <c r="J118" i="12"/>
  <c r="I118" i="12"/>
  <c r="J116" i="12"/>
  <c r="I116" i="12"/>
  <c r="J114" i="12"/>
  <c r="I114" i="12"/>
  <c r="I112" i="12"/>
  <c r="J112" i="12"/>
  <c r="J110" i="12"/>
  <c r="I110" i="12"/>
  <c r="J108" i="12"/>
  <c r="I108" i="12"/>
  <c r="J106" i="12"/>
  <c r="I106" i="12"/>
  <c r="J102" i="12"/>
  <c r="I102" i="12"/>
  <c r="J100" i="12"/>
  <c r="I100" i="12"/>
  <c r="J98" i="12"/>
  <c r="I98" i="12"/>
  <c r="I96" i="12"/>
  <c r="J96" i="12"/>
  <c r="J94" i="12"/>
  <c r="I94" i="12"/>
  <c r="J92" i="12"/>
  <c r="I92" i="12"/>
  <c r="J90" i="12"/>
  <c r="I90" i="12"/>
  <c r="J86" i="12"/>
  <c r="I86" i="12"/>
  <c r="J84" i="12"/>
  <c r="I84" i="12"/>
  <c r="J82" i="12"/>
  <c r="I82" i="12"/>
  <c r="I80" i="12"/>
  <c r="J80" i="12"/>
  <c r="J78" i="12"/>
  <c r="I78" i="12"/>
  <c r="J76" i="12"/>
  <c r="I76" i="12"/>
  <c r="J74" i="12"/>
  <c r="I74" i="12"/>
  <c r="J70" i="12"/>
  <c r="I70" i="12"/>
  <c r="J68" i="12"/>
  <c r="I68" i="12"/>
  <c r="J66" i="12"/>
  <c r="I66" i="12"/>
  <c r="I64" i="12"/>
  <c r="J64" i="12"/>
  <c r="J62" i="12"/>
  <c r="I62" i="12"/>
  <c r="J60" i="12"/>
  <c r="I60" i="12"/>
  <c r="J58" i="12"/>
  <c r="I58" i="12"/>
  <c r="J54" i="12"/>
  <c r="I54" i="12"/>
  <c r="J52" i="12"/>
  <c r="I52" i="12"/>
  <c r="J50" i="12"/>
  <c r="I50" i="12"/>
  <c r="I48" i="12"/>
  <c r="J48" i="12"/>
  <c r="J46" i="12"/>
  <c r="I46" i="12"/>
  <c r="J44" i="12"/>
  <c r="I44" i="12"/>
  <c r="J42" i="12"/>
  <c r="I42" i="12"/>
  <c r="J38" i="12"/>
  <c r="I38" i="12"/>
  <c r="J36" i="12"/>
  <c r="I36" i="12"/>
  <c r="J34" i="12"/>
  <c r="I34" i="12"/>
  <c r="I32" i="12"/>
  <c r="J32" i="12"/>
  <c r="J30" i="12"/>
  <c r="I30" i="12"/>
  <c r="J28" i="12"/>
  <c r="I28" i="12"/>
  <c r="J26" i="12"/>
  <c r="I26" i="12"/>
  <c r="J22" i="12"/>
  <c r="I22" i="12"/>
  <c r="J20" i="12"/>
  <c r="I20" i="12"/>
  <c r="J18" i="12"/>
  <c r="I18" i="12"/>
  <c r="I16" i="12"/>
  <c r="J16" i="12"/>
  <c r="J14" i="12"/>
  <c r="I14" i="12"/>
  <c r="J12" i="12"/>
  <c r="I12" i="12"/>
  <c r="J10" i="12"/>
  <c r="I10" i="12"/>
  <c r="J6" i="12"/>
  <c r="I6" i="12"/>
  <c r="I366" i="12"/>
  <c r="I364" i="12"/>
  <c r="I360" i="12"/>
  <c r="I358" i="12"/>
  <c r="I356" i="12"/>
  <c r="I352" i="12"/>
  <c r="I350" i="12"/>
  <c r="I348" i="12"/>
  <c r="I344" i="12"/>
  <c r="I342" i="12"/>
  <c r="I340" i="12"/>
  <c r="I336" i="12"/>
  <c r="I334" i="12"/>
  <c r="I332" i="12"/>
  <c r="I328" i="12"/>
  <c r="I326" i="12"/>
  <c r="I324" i="12"/>
  <c r="I320" i="12"/>
  <c r="I318" i="12"/>
  <c r="I310" i="12"/>
  <c r="I302" i="12"/>
  <c r="I294" i="12"/>
  <c r="I286" i="12"/>
  <c r="I278" i="12"/>
  <c r="I270" i="12"/>
  <c r="I262" i="12"/>
  <c r="I254" i="12"/>
  <c r="I250" i="12"/>
  <c r="I246" i="12"/>
  <c r="I238" i="12"/>
  <c r="I234" i="12"/>
  <c r="I230" i="12"/>
  <c r="I222" i="12"/>
  <c r="I218" i="12"/>
  <c r="I214" i="12"/>
  <c r="I206" i="12"/>
  <c r="I202" i="12"/>
  <c r="I198" i="12"/>
  <c r="I190" i="12"/>
  <c r="I186" i="12"/>
  <c r="I182" i="12"/>
  <c r="I174" i="12"/>
  <c r="I170" i="12"/>
  <c r="I166" i="12"/>
  <c r="I162" i="12"/>
  <c r="I158" i="12"/>
  <c r="I154" i="12"/>
  <c r="I150" i="12"/>
  <c r="I145" i="12"/>
  <c r="I137" i="12"/>
  <c r="I129" i="12"/>
  <c r="I121" i="12"/>
  <c r="I113" i="12"/>
  <c r="I105" i="12"/>
  <c r="I97" i="12"/>
  <c r="I89" i="12"/>
  <c r="I81" i="12"/>
  <c r="I73" i="12"/>
  <c r="I65" i="12"/>
  <c r="I57" i="12"/>
  <c r="I49" i="12"/>
  <c r="I41" i="12"/>
  <c r="I33" i="12"/>
  <c r="I25" i="12"/>
  <c r="I17" i="12"/>
  <c r="I9" i="12"/>
  <c r="J136" i="12"/>
  <c r="J104" i="12"/>
  <c r="J72" i="12"/>
  <c r="J40" i="12"/>
  <c r="J8" i="12"/>
  <c r="J2" i="12"/>
  <c r="K18" i="2" l="1"/>
  <c r="M18" i="2" l="1"/>
  <c r="M16" i="2"/>
  <c r="M17" i="2"/>
  <c r="L18" i="2" s="1"/>
  <c r="L17" i="2" s="1"/>
  <c r="M12" i="2"/>
  <c r="L13" i="2"/>
  <c r="K13" i="2" s="1"/>
  <c r="M9" i="2"/>
  <c r="M7" i="2"/>
  <c r="M5" i="2"/>
  <c r="M3" i="2"/>
  <c r="K17" i="2" l="1"/>
  <c r="M13" i="2"/>
</calcChain>
</file>

<file path=xl/sharedStrings.xml><?xml version="1.0" encoding="utf-8"?>
<sst xmlns="http://schemas.openxmlformats.org/spreadsheetml/2006/main" count="66" uniqueCount="49">
  <si>
    <t>Semaine n°</t>
  </si>
  <si>
    <t xml:space="preserve">Base: </t>
  </si>
  <si>
    <t>heures</t>
  </si>
  <si>
    <t>Jours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</si>
  <si>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</si>
  <si>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</si>
  <si>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</si>
  <si>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</si>
  <si>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</si>
  <si>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</si>
  <si>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</si>
  <si>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</si>
  <si>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</si>
  <si>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</si>
  <si>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</si>
  <si>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</si>
  <si>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</si>
  <si>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</si>
  <si>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Formulaire</t>
  </si>
  <si>
    <t>Resultats Date</t>
  </si>
  <si>
    <t>Resultats N°semaine</t>
  </si>
  <si>
    <t>Début semaine</t>
  </si>
  <si>
    <t>Fin semaine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</si>
  <si>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</si>
  <si>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</si>
  <si>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</si>
  <si>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</si>
  <si>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</si>
  <si>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</si>
  <si>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</si>
  <si>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</si>
  <si>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</si>
  <si>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Base</t>
  </si>
  <si>
    <t>Solde:</t>
  </si>
  <si>
    <t>Heures / Année</t>
  </si>
  <si>
    <t>A effectuer:</t>
  </si>
  <si>
    <t>Restant à faire:</t>
  </si>
  <si>
    <t>Surplus:</t>
  </si>
  <si>
    <t>Heures</t>
  </si>
  <si>
    <t>date</t>
  </si>
  <si>
    <t>N° Semaine</t>
  </si>
  <si>
    <t>Depart AM</t>
  </si>
  <si>
    <t>Arrivée AM</t>
  </si>
  <si>
    <t>Arrivée PM</t>
  </si>
  <si>
    <t>Depart PM</t>
  </si>
  <si>
    <t>heure de présence</t>
  </si>
  <si>
    <t>total h semaine</t>
  </si>
  <si>
    <t>heures en +</t>
  </si>
  <si>
    <t>heures en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</si>
</sst>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"/>
    <numFmt numFmtId="165" formatCode="mmmm"/>
    <numFmt numFmtId="171" formatCode="[hh]:mm"/>
  </numFmts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applyBorder="1"/>
    <xf numFmtId="0" fontId="0" fillId="0" borderId="3" xfId="0" applyNumberFormat="1" applyBorder="1"/>
    <xf numFmtId="0" fontId="0" fillId="0" borderId="0" xfId="0" applyNumberFormat="1" applyBorder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0" fillId="0" borderId="13" xfId="0" applyBorder="1"/>
    <xf numFmtId="14" fontId="0" fillId="0" borderId="0" xfId="0" applyNumberFormat="1"/>
    <xf numFmtId="14" fontId="0" fillId="0" borderId="5" xfId="0" applyNumberFormat="1" applyBorder="1"/>
    <xf numFmtId="14" fontId="0" fillId="0" borderId="7" xfId="0" applyNumberFormat="1" applyBorder="1"/>
    <xf numFmtId="0" fontId="0" fillId="2" borderId="10" xfId="0" applyFill="1" applyBorder="1" applyAlignment="1">
      <alignment horizontal="center" vertical="center"/>
    </xf>
    <xf numFmtId="14" fontId="0" fillId="2" borderId="14" xfId="0" applyNumberFormat="1" applyFill="1" applyBorder="1" applyAlignment="1">
      <alignment horizontal="center" vertical="center"/>
    </xf>
    <xf numFmtId="0" fontId="0" fillId="0" borderId="3" xfId="0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5" xfId="0" applyBorder="1" applyAlignment="1">
      <alignment horizontal="center"/>
    </xf>
    <xf numFmtId="16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4" fontId="0" fillId="0" borderId="21" xfId="0" applyNumberFormat="1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1" xfId="0" applyFill="1" applyBorder="1"/>
    <xf numFmtId="0" fontId="0" fillId="0" borderId="1" xfId="0" applyBorder="1"/>
    <xf numFmtId="0" fontId="1" fillId="0" borderId="15" xfId="0" applyFont="1" applyBorder="1" applyAlignment="1">
      <alignment horizontal="right"/>
    </xf>
    <xf numFmtId="0" fontId="1" fillId="0" borderId="10" xfId="0" applyFont="1" applyBorder="1"/>
    <xf numFmtId="0" fontId="0" fillId="0" borderId="0" xfId="0" applyAlignment="1">
      <alignment horizontal="center" vertical="center"/>
    </xf>
    <xf numFmtId="0" fontId="0" fillId="0" borderId="1" xfId="0" applyNumberFormat="1" applyBorder="1"/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71" fontId="0" fillId="0" borderId="0" xfId="0" applyNumberFormat="1"/>
    <xf numFmtId="20" fontId="0" fillId="3" borderId="1" xfId="0" applyNumberFormat="1" applyFill="1" applyBorder="1"/>
    <xf numFmtId="0" fontId="0" fillId="3" borderId="1" xfId="0" applyFill="1" applyBorder="1"/>
    <xf numFmtId="171" fontId="0" fillId="0" borderId="1" xfId="0" applyNumberFormat="1" applyBorder="1"/>
    <xf numFmtId="171" fontId="0" fillId="0" borderId="10" xfId="0" applyNumberFormat="1" applyBorder="1"/>
    <xf numFmtId="0" fontId="2" fillId="0" borderId="10" xfId="0" applyFont="1" applyBorder="1" applyAlignment="1">
      <alignment horizontal="center"/>
    </xf>
    <xf numFmtId="0" fontId="0" fillId="0" borderId="10" xfId="0" applyBorder="1"/>
    <xf numFmtId="171" fontId="0" fillId="0" borderId="0" xfId="0" applyNumberFormat="1" applyBorder="1"/>
    <xf numFmtId="165" fontId="0" fillId="0" borderId="1" xfId="0" applyNumberFormat="1" applyBorder="1"/>
    <xf numFmtId="171" fontId="0" fillId="0" borderId="16" xfId="0" applyNumberFormat="1" applyBorder="1" applyAlignment="1">
      <alignment horizontal="center"/>
    </xf>
    <xf numFmtId="0" fontId="0" fillId="0" borderId="10" xfId="0" applyNumberFormat="1" applyBorder="1"/>
    <xf numFmtId="171" fontId="0" fillId="0" borderId="14" xfId="0" applyNumberFormat="1" applyBorder="1"/>
  </cellXfs>
  <cellStyles count="1">
    <cellStyle name="Normal" xfId="0" builtinId="0"/>
  </cellStyles>
  <dxfs count="8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16" fmlaLink="K4" fmlaRange="$G$3:$G$33" noThreeD="1" sel="10" val="6"/>
</file>

<file path=xl/ctrlProps/ctrlProp2.xml><?xml version="1.0" encoding="utf-8"?>
<formControlPr xmlns="http://schemas.microsoft.com/office/spreadsheetml/2009/9/main" objectType="Drop" dropStyle="combo" dx="16" fmlaLink="K5" fmlaRange="$H$3:$H$14" noThreeD="1" sel="6" val="4"/>
</file>

<file path=xl/ctrlProps/ctrlProp3.xml><?xml version="1.0" encoding="utf-8"?>
<formControlPr xmlns="http://schemas.microsoft.com/office/spreadsheetml/2009/9/main" objectType="Drop" dropStyle="combo" dx="16" fmlaLink="K7" fmlaRange="$I$3:$I$14" noThreeD="1" sel="1" val="0"/>
</file>

<file path=xl/ctrlProps/ctrlProp4.xml><?xml version="1.0" encoding="utf-8"?>
<formControlPr xmlns="http://schemas.microsoft.com/office/spreadsheetml/2009/9/main" objectType="Drop" dropStyle="combo" dx="16" fmlaLink="K9" fmlaRange="$F$3:$F$55" noThreeD="1" sel="41" val="3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2</xdr:row>
          <xdr:rowOff>57150</xdr:rowOff>
        </xdr:from>
        <xdr:to>
          <xdr:col>11</xdr:col>
          <xdr:colOff>981075</xdr:colOff>
          <xdr:row>3</xdr:row>
          <xdr:rowOff>152400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4</xdr:row>
          <xdr:rowOff>57150</xdr:rowOff>
        </xdr:from>
        <xdr:to>
          <xdr:col>11</xdr:col>
          <xdr:colOff>971550</xdr:colOff>
          <xdr:row>5</xdr:row>
          <xdr:rowOff>152400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6</xdr:row>
          <xdr:rowOff>57150</xdr:rowOff>
        </xdr:from>
        <xdr:to>
          <xdr:col>11</xdr:col>
          <xdr:colOff>981075</xdr:colOff>
          <xdr:row>7</xdr:row>
          <xdr:rowOff>152400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8</xdr:row>
          <xdr:rowOff>57150</xdr:rowOff>
        </xdr:from>
        <xdr:to>
          <xdr:col>11</xdr:col>
          <xdr:colOff>971550</xdr:colOff>
          <xdr:row>9</xdr:row>
          <xdr:rowOff>152400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B1:M55"/>
  <sheetViews>
    <sheetView workbookViewId="0">
      <selection activeCell="D18" sqref="D18"/>
    </sheetView>
  </sheetViews>
  <sheetFormatPr baseColWidth="10" defaultRowHeight="15" x14ac:dyDescent="0.25"/>
  <cols>
    <col min="1" max="1" width="2.85546875" customWidth="1"/>
    <col min="2" max="2" width="9.140625" customWidth="1"/>
    <col min="3" max="3" width="7.140625" customWidth="1"/>
    <col min="5" max="5" width="3.42578125" customWidth="1"/>
    <col min="10" max="10" width="3" customWidth="1"/>
    <col min="11" max="11" width="13.42578125" customWidth="1"/>
    <col min="12" max="12" width="13.5703125" customWidth="1"/>
  </cols>
  <sheetData>
    <row r="1" spans="2:13" ht="6" customHeight="1" thickBot="1" x14ac:dyDescent="0.3"/>
    <row r="2" spans="2:13" ht="15.75" thickBot="1" x14ac:dyDescent="0.3">
      <c r="B2" s="1" t="s">
        <v>1</v>
      </c>
      <c r="C2" s="9">
        <v>35</v>
      </c>
      <c r="D2" s="7" t="s">
        <v>2</v>
      </c>
      <c r="E2" s="8"/>
      <c r="F2" s="16" t="s">
        <v>0</v>
      </c>
      <c r="G2" s="16" t="s">
        <v>3</v>
      </c>
      <c r="H2" s="17" t="s">
        <v>4</v>
      </c>
      <c r="I2" s="16" t="s">
        <v>17</v>
      </c>
      <c r="K2" s="39" t="s">
        <v>18</v>
      </c>
      <c r="L2" s="40"/>
      <c r="M2" s="41"/>
    </row>
    <row r="3" spans="2:13" x14ac:dyDescent="0.25">
      <c r="B3" s="2"/>
      <c r="C3" s="6"/>
      <c r="D3" s="3"/>
      <c r="E3" s="6"/>
      <c r="F3" s="11">
        <v>1</v>
      </c>
      <c r="G3" s="11">
        <v>1</v>
      </c>
      <c r="H3" s="14" t="s">
        <v>5</v>
      </c>
      <c r="I3" s="11">
        <v>2016</v>
      </c>
      <c r="K3" s="1"/>
      <c r="L3" s="18"/>
      <c r="M3" s="45" t="str">
        <f>G2</f>
        <v>Jours</v>
      </c>
    </row>
    <row r="4" spans="2:13" x14ac:dyDescent="0.25">
      <c r="B4" s="2"/>
      <c r="C4" s="6"/>
      <c r="D4" s="3"/>
      <c r="E4" s="6"/>
      <c r="F4" s="11">
        <v>2</v>
      </c>
      <c r="G4" s="11">
        <v>2</v>
      </c>
      <c r="H4" s="14" t="s">
        <v>6</v>
      </c>
      <c r="I4" s="11">
        <v>2017</v>
      </c>
      <c r="K4" s="20">
        <v>10</v>
      </c>
      <c r="L4" s="21"/>
      <c r="M4" s="46"/>
    </row>
    <row r="5" spans="2:13" x14ac:dyDescent="0.25">
      <c r="B5" s="2"/>
      <c r="C5" s="6"/>
      <c r="D5" s="3"/>
      <c r="E5" s="6"/>
      <c r="F5" s="11">
        <v>3</v>
      </c>
      <c r="G5" s="11">
        <v>3</v>
      </c>
      <c r="H5" s="14" t="s">
        <v>7</v>
      </c>
      <c r="I5" s="11">
        <v>2018</v>
      </c>
      <c r="K5" s="2">
        <v>6</v>
      </c>
      <c r="L5" s="3"/>
      <c r="M5" s="47" t="str">
        <f>H2</f>
        <v>Mois</v>
      </c>
    </row>
    <row r="6" spans="2:13" x14ac:dyDescent="0.25">
      <c r="B6" s="2"/>
      <c r="C6" s="6"/>
      <c r="D6" s="3"/>
      <c r="E6" s="6"/>
      <c r="F6" s="11">
        <v>4</v>
      </c>
      <c r="G6" s="11">
        <v>4</v>
      </c>
      <c r="H6" s="14" t="s">
        <v>8</v>
      </c>
      <c r="I6" s="11">
        <v>2019</v>
      </c>
      <c r="K6" s="20"/>
      <c r="L6" s="21"/>
      <c r="M6" s="46"/>
    </row>
    <row r="7" spans="2:13" x14ac:dyDescent="0.25">
      <c r="B7" s="2"/>
      <c r="C7" s="6"/>
      <c r="D7" s="3"/>
      <c r="E7" s="6"/>
      <c r="F7" s="11">
        <v>5</v>
      </c>
      <c r="G7" s="11">
        <v>5</v>
      </c>
      <c r="H7" s="14" t="s">
        <v>9</v>
      </c>
      <c r="I7" s="11">
        <v>2020</v>
      </c>
      <c r="K7" s="2">
        <v>1</v>
      </c>
      <c r="L7" s="3"/>
      <c r="M7" s="48" t="str">
        <f>I2</f>
        <v>Année</v>
      </c>
    </row>
    <row r="8" spans="2:13" ht="15.75" thickBot="1" x14ac:dyDescent="0.3">
      <c r="B8" s="4"/>
      <c r="C8" s="10"/>
      <c r="D8" s="5"/>
      <c r="E8" s="6"/>
      <c r="F8" s="11">
        <v>6</v>
      </c>
      <c r="G8" s="11">
        <v>6</v>
      </c>
      <c r="H8" s="14" t="s">
        <v>10</v>
      </c>
      <c r="I8" s="11">
        <v>2021</v>
      </c>
      <c r="K8" s="20"/>
      <c r="L8" s="21"/>
      <c r="M8" s="46"/>
    </row>
    <row r="9" spans="2:13" x14ac:dyDescent="0.25">
      <c r="F9" s="11">
        <v>7</v>
      </c>
      <c r="G9" s="11">
        <v>7</v>
      </c>
      <c r="H9" s="14" t="s">
        <v>11</v>
      </c>
      <c r="I9" s="11">
        <v>2022</v>
      </c>
      <c r="K9" s="2">
        <v>41</v>
      </c>
      <c r="L9" s="3"/>
      <c r="M9" s="48" t="str">
        <f>F2</f>
        <v>Semaine n°</v>
      </c>
    </row>
    <row r="10" spans="2:13" ht="15.75" thickBot="1" x14ac:dyDescent="0.3">
      <c r="F10" s="11">
        <v>8</v>
      </c>
      <c r="G10" s="11">
        <v>8</v>
      </c>
      <c r="H10" s="14" t="s">
        <v>12</v>
      </c>
      <c r="I10" s="11">
        <v>2023</v>
      </c>
      <c r="K10" s="2"/>
      <c r="L10" s="3"/>
      <c r="M10" s="48"/>
    </row>
    <row r="11" spans="2:13" ht="15.75" thickBot="1" x14ac:dyDescent="0.3">
      <c r="F11" s="11">
        <v>9</v>
      </c>
      <c r="G11" s="11">
        <v>9</v>
      </c>
      <c r="H11" s="14" t="s">
        <v>13</v>
      </c>
      <c r="I11" s="11">
        <v>2024</v>
      </c>
      <c r="K11" s="42" t="s">
        <v>19</v>
      </c>
      <c r="L11" s="43"/>
      <c r="M11" s="44"/>
    </row>
    <row r="12" spans="2:13" x14ac:dyDescent="0.25">
      <c r="F12" s="11">
        <v>10</v>
      </c>
      <c r="G12" s="11">
        <v>10</v>
      </c>
      <c r="H12" s="14" t="s">
        <v>14</v>
      </c>
      <c r="I12" s="11">
        <v>2025</v>
      </c>
      <c r="K12" s="1"/>
      <c r="L12" s="18"/>
      <c r="M12" s="22" t="str">
        <f>M9</f>
        <v>Semaine n°</v>
      </c>
    </row>
    <row r="13" spans="2:13" x14ac:dyDescent="0.25">
      <c r="F13" s="11">
        <v>11</v>
      </c>
      <c r="G13" s="11">
        <v>11</v>
      </c>
      <c r="H13" s="14" t="s">
        <v>15</v>
      </c>
      <c r="I13" s="11">
        <v>2026</v>
      </c>
      <c r="K13" s="23">
        <f>L13</f>
        <v>42531</v>
      </c>
      <c r="L13" s="24">
        <f>DATE((2015+K7),K5,K4)</f>
        <v>42531</v>
      </c>
      <c r="M13" s="25">
        <f>_xlfn.ISOWEEKNUM($L$13)</f>
        <v>23</v>
      </c>
    </row>
    <row r="14" spans="2:13" ht="15.75" thickBot="1" x14ac:dyDescent="0.3">
      <c r="F14" s="11">
        <v>12</v>
      </c>
      <c r="G14" s="11">
        <v>12</v>
      </c>
      <c r="H14" s="15" t="s">
        <v>16</v>
      </c>
      <c r="I14" s="12">
        <v>2027</v>
      </c>
      <c r="K14" s="4"/>
      <c r="L14" s="5"/>
      <c r="M14" s="5"/>
    </row>
    <row r="15" spans="2:13" ht="15.75" thickBot="1" x14ac:dyDescent="0.3">
      <c r="F15" s="11">
        <v>13</v>
      </c>
      <c r="G15" s="11">
        <v>13</v>
      </c>
      <c r="K15" s="42" t="s">
        <v>20</v>
      </c>
      <c r="L15" s="43"/>
      <c r="M15" s="44"/>
    </row>
    <row r="16" spans="2:13" x14ac:dyDescent="0.25">
      <c r="F16" s="11">
        <v>14</v>
      </c>
      <c r="G16" s="11">
        <v>14</v>
      </c>
      <c r="K16" s="31" t="s">
        <v>21</v>
      </c>
      <c r="L16" s="32" t="s">
        <v>22</v>
      </c>
      <c r="M16" s="32" t="str">
        <f>M9</f>
        <v>Semaine n°</v>
      </c>
    </row>
    <row r="17" spans="6:13" x14ac:dyDescent="0.25">
      <c r="F17" s="11">
        <v>15</v>
      </c>
      <c r="G17" s="11">
        <v>15</v>
      </c>
      <c r="K17" s="29">
        <f>K18</f>
        <v>42653</v>
      </c>
      <c r="L17" s="28">
        <f>L18</f>
        <v>42659</v>
      </c>
      <c r="M17" s="25">
        <f>$K$9</f>
        <v>41</v>
      </c>
    </row>
    <row r="18" spans="6:13" ht="15.75" thickBot="1" x14ac:dyDescent="0.3">
      <c r="F18" s="11">
        <v>16</v>
      </c>
      <c r="G18" s="11">
        <v>16</v>
      </c>
      <c r="K18" s="30">
        <f>7*M17+DATE(M18,1,3)-WEEKDAY(DATE(M18,1,3))-5</f>
        <v>42653</v>
      </c>
      <c r="L18" s="27">
        <f>7*M17+DATE(M18,1,3)-WEEKDAY(DATE(M18,1,3))+1</f>
        <v>42659</v>
      </c>
      <c r="M18" s="26">
        <f>2015+$K$7</f>
        <v>2016</v>
      </c>
    </row>
    <row r="19" spans="6:13" x14ac:dyDescent="0.25">
      <c r="F19" s="11">
        <v>17</v>
      </c>
      <c r="G19" s="11">
        <v>17</v>
      </c>
    </row>
    <row r="20" spans="6:13" x14ac:dyDescent="0.25">
      <c r="F20" s="11">
        <v>18</v>
      </c>
      <c r="G20" s="11">
        <v>18</v>
      </c>
    </row>
    <row r="21" spans="6:13" x14ac:dyDescent="0.25">
      <c r="F21" s="11">
        <v>19</v>
      </c>
      <c r="G21" s="11">
        <v>19</v>
      </c>
    </row>
    <row r="22" spans="6:13" x14ac:dyDescent="0.25">
      <c r="F22" s="11">
        <v>20</v>
      </c>
      <c r="G22" s="11">
        <v>20</v>
      </c>
    </row>
    <row r="23" spans="6:13" x14ac:dyDescent="0.25">
      <c r="F23" s="11">
        <v>21</v>
      </c>
      <c r="G23" s="11">
        <v>21</v>
      </c>
    </row>
    <row r="24" spans="6:13" x14ac:dyDescent="0.25">
      <c r="F24" s="11">
        <v>22</v>
      </c>
      <c r="G24" s="11">
        <v>22</v>
      </c>
    </row>
    <row r="25" spans="6:13" x14ac:dyDescent="0.25">
      <c r="F25" s="11">
        <v>23</v>
      </c>
      <c r="G25" s="11">
        <v>23</v>
      </c>
    </row>
    <row r="26" spans="6:13" x14ac:dyDescent="0.25">
      <c r="F26" s="11">
        <v>24</v>
      </c>
      <c r="G26" s="11">
        <v>24</v>
      </c>
    </row>
    <row r="27" spans="6:13" x14ac:dyDescent="0.25">
      <c r="F27" s="11">
        <v>25</v>
      </c>
      <c r="G27" s="11">
        <v>25</v>
      </c>
    </row>
    <row r="28" spans="6:13" x14ac:dyDescent="0.25">
      <c r="F28" s="11">
        <v>26</v>
      </c>
      <c r="G28" s="11">
        <v>26</v>
      </c>
    </row>
    <row r="29" spans="6:13" x14ac:dyDescent="0.25">
      <c r="F29" s="11">
        <v>27</v>
      </c>
      <c r="G29" s="11">
        <v>27</v>
      </c>
    </row>
    <row r="30" spans="6:13" x14ac:dyDescent="0.25">
      <c r="F30" s="11">
        <v>28</v>
      </c>
      <c r="G30" s="11">
        <v>28</v>
      </c>
    </row>
    <row r="31" spans="6:13" x14ac:dyDescent="0.25">
      <c r="F31" s="11">
        <v>29</v>
      </c>
      <c r="G31" s="11">
        <v>29</v>
      </c>
    </row>
    <row r="32" spans="6:13" x14ac:dyDescent="0.25">
      <c r="F32" s="11">
        <v>30</v>
      </c>
      <c r="G32" s="11">
        <v>30</v>
      </c>
    </row>
    <row r="33" spans="6:7" ht="15.75" thickBot="1" x14ac:dyDescent="0.3">
      <c r="F33" s="11">
        <v>31</v>
      </c>
      <c r="G33" s="12">
        <v>31</v>
      </c>
    </row>
    <row r="34" spans="6:7" x14ac:dyDescent="0.25">
      <c r="F34" s="11">
        <v>32</v>
      </c>
    </row>
    <row r="35" spans="6:7" x14ac:dyDescent="0.25">
      <c r="F35" s="11">
        <v>33</v>
      </c>
    </row>
    <row r="36" spans="6:7" x14ac:dyDescent="0.25">
      <c r="F36" s="11">
        <v>34</v>
      </c>
    </row>
    <row r="37" spans="6:7" x14ac:dyDescent="0.25">
      <c r="F37" s="11">
        <v>35</v>
      </c>
    </row>
    <row r="38" spans="6:7" x14ac:dyDescent="0.25">
      <c r="F38" s="11">
        <v>36</v>
      </c>
    </row>
    <row r="39" spans="6:7" x14ac:dyDescent="0.25">
      <c r="F39" s="11">
        <v>37</v>
      </c>
    </row>
    <row r="40" spans="6:7" x14ac:dyDescent="0.25">
      <c r="F40" s="11">
        <v>38</v>
      </c>
    </row>
    <row r="41" spans="6:7" x14ac:dyDescent="0.25">
      <c r="F41" s="11">
        <v>39</v>
      </c>
    </row>
    <row r="42" spans="6:7" x14ac:dyDescent="0.25">
      <c r="F42" s="11">
        <v>40</v>
      </c>
    </row>
    <row r="43" spans="6:7" x14ac:dyDescent="0.25">
      <c r="F43" s="11">
        <v>41</v>
      </c>
    </row>
    <row r="44" spans="6:7" x14ac:dyDescent="0.25">
      <c r="F44" s="11">
        <v>42</v>
      </c>
    </row>
    <row r="45" spans="6:7" x14ac:dyDescent="0.25">
      <c r="F45" s="11">
        <v>43</v>
      </c>
    </row>
    <row r="46" spans="6:7" x14ac:dyDescent="0.25">
      <c r="F46" s="11">
        <v>44</v>
      </c>
    </row>
    <row r="47" spans="6:7" x14ac:dyDescent="0.25">
      <c r="F47" s="11">
        <v>45</v>
      </c>
    </row>
    <row r="48" spans="6:7" x14ac:dyDescent="0.25">
      <c r="F48" s="11">
        <v>46</v>
      </c>
    </row>
    <row r="49" spans="6:6" x14ac:dyDescent="0.25">
      <c r="F49" s="11">
        <v>47</v>
      </c>
    </row>
    <row r="50" spans="6:6" x14ac:dyDescent="0.25">
      <c r="F50" s="11">
        <v>48</v>
      </c>
    </row>
    <row r="51" spans="6:6" x14ac:dyDescent="0.25">
      <c r="F51" s="11">
        <v>49</v>
      </c>
    </row>
    <row r="52" spans="6:6" x14ac:dyDescent="0.25">
      <c r="F52" s="11">
        <v>50</v>
      </c>
    </row>
    <row r="53" spans="6:6" x14ac:dyDescent="0.25">
      <c r="F53" s="11">
        <v>51</v>
      </c>
    </row>
    <row r="54" spans="6:6" x14ac:dyDescent="0.25">
      <c r="F54" s="11">
        <v>52</v>
      </c>
    </row>
    <row r="55" spans="6:6" ht="15.75" thickBot="1" x14ac:dyDescent="0.3">
      <c r="F55" s="12">
        <v>53</v>
      </c>
    </row>
  </sheetData>
  <sheetProtection sheet="1" objects="1" scenarios="1"/>
  <mergeCells count="7">
    <mergeCell ref="K2:M2"/>
    <mergeCell ref="K11:M11"/>
    <mergeCell ref="K15:M15"/>
    <mergeCell ref="M3:M4"/>
    <mergeCell ref="M5:M6"/>
    <mergeCell ref="M7:M8"/>
    <mergeCell ref="M9:M10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Drop Down 3">
              <controlPr defaultSize="0" autoLine="0" autoPict="0">
                <anchor moveWithCells="1">
                  <from>
                    <xdr:col>10</xdr:col>
                    <xdr:colOff>19050</xdr:colOff>
                    <xdr:row>2</xdr:row>
                    <xdr:rowOff>57150</xdr:rowOff>
                  </from>
                  <to>
                    <xdr:col>11</xdr:col>
                    <xdr:colOff>981075</xdr:colOff>
                    <xdr:row>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Drop Down 4">
              <controlPr defaultSize="0" autoLine="0" autoPict="0">
                <anchor moveWithCells="1">
                  <from>
                    <xdr:col>10</xdr:col>
                    <xdr:colOff>19050</xdr:colOff>
                    <xdr:row>4</xdr:row>
                    <xdr:rowOff>57150</xdr:rowOff>
                  </from>
                  <to>
                    <xdr:col>11</xdr:col>
                    <xdr:colOff>971550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Drop Down 5">
              <controlPr defaultSize="0" autoLine="0" autoPict="0">
                <anchor moveWithCells="1">
                  <from>
                    <xdr:col>10</xdr:col>
                    <xdr:colOff>19050</xdr:colOff>
                    <xdr:row>6</xdr:row>
                    <xdr:rowOff>57150</xdr:rowOff>
                  </from>
                  <to>
                    <xdr:col>11</xdr:col>
                    <xdr:colOff>981075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Drop Down 6">
              <controlPr defaultSize="0" autoLine="0" autoPict="0">
                <anchor moveWithCells="1">
                  <from>
                    <xdr:col>10</xdr:col>
                    <xdr:colOff>19050</xdr:colOff>
                    <xdr:row>8</xdr:row>
                    <xdr:rowOff>57150</xdr:rowOff>
                  </from>
                  <to>
                    <xdr:col>11</xdr:col>
                    <xdr:colOff>971550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36"/>
  <sheetViews>
    <sheetView showZeros="0" workbookViewId="0">
      <selection activeCell="P11" sqref="P11"/>
    </sheetView>
  </sheetViews>
  <sheetFormatPr baseColWidth="10" defaultRowHeight="15" x14ac:dyDescent="0.25"/>
  <cols>
    <col min="1" max="1" width="2.5703125" customWidth="1"/>
    <col min="16" max="26" width="10.7109375" customWidth="1"/>
  </cols>
  <sheetData>
    <row r="1" spans="2:17" x14ac:dyDescent="0.25">
      <c r="G1">
        <f ca="1">SUM(INDIRECT("'2016 - "&amp;B4&amp;"'!b1:b2"))</f>
        <v>1</v>
      </c>
    </row>
    <row r="2" spans="2:17" ht="12" customHeight="1" x14ac:dyDescent="0.25">
      <c r="C2" s="49" t="s">
        <v>38</v>
      </c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</row>
    <row r="3" spans="2:17" x14ac:dyDescent="0.25">
      <c r="B3" s="37">
        <v>2016</v>
      </c>
      <c r="C3" s="33" t="s">
        <v>32</v>
      </c>
      <c r="D3" s="62">
        <v>42370</v>
      </c>
      <c r="E3" s="62">
        <v>42401</v>
      </c>
      <c r="F3" s="62">
        <v>42430</v>
      </c>
      <c r="G3" s="62">
        <v>42461</v>
      </c>
      <c r="H3" s="62">
        <v>42491</v>
      </c>
      <c r="I3" s="62">
        <v>42522</v>
      </c>
      <c r="J3" s="62">
        <v>42552</v>
      </c>
      <c r="K3" s="62">
        <v>42583</v>
      </c>
      <c r="L3" s="62">
        <v>42614</v>
      </c>
      <c r="M3" s="62">
        <v>42644</v>
      </c>
      <c r="N3" s="62">
        <v>42675</v>
      </c>
      <c r="O3" s="62">
        <v>42705</v>
      </c>
      <c r="P3" s="6"/>
      <c r="Q3" s="6"/>
    </row>
    <row r="4" spans="2:17" x14ac:dyDescent="0.25">
      <c r="B4" s="34" t="s">
        <v>23</v>
      </c>
      <c r="C4" s="33">
        <v>151.66999999999999</v>
      </c>
      <c r="D4" s="57">
        <f ca="1">IFERROR(SUMPRODUCT((MONTH(INDIRECT("'2016 - "&amp;$B4&amp;"'!$A$2:$A$367"))=MONTH(D$3))*(INDIRECT("'2016 - "&amp;$B4&amp;"'!$G$2:$G$367"))),"")</f>
        <v>0.87499999999999989</v>
      </c>
      <c r="E4" s="57">
        <f t="shared" ref="E4:O12" ca="1" si="0">IFERROR(SUMPRODUCT((MONTH(INDIRECT("'2016 - "&amp;$B4&amp;"'!$A$2:$A$367"))=MONTH(E$3))*(INDIRECT("'2016 - "&amp;$B4&amp;"'!$G$2:$G$367"))),"")</f>
        <v>0</v>
      </c>
      <c r="F4" s="57">
        <f t="shared" ca="1" si="0"/>
        <v>0</v>
      </c>
      <c r="G4" s="57">
        <f t="shared" ca="1" si="0"/>
        <v>0</v>
      </c>
      <c r="H4" s="57">
        <f t="shared" ca="1" si="0"/>
        <v>0</v>
      </c>
      <c r="I4" s="57">
        <f t="shared" ca="1" si="0"/>
        <v>0</v>
      </c>
      <c r="J4" s="57">
        <f t="shared" ca="1" si="0"/>
        <v>0</v>
      </c>
      <c r="K4" s="57">
        <f t="shared" ca="1" si="0"/>
        <v>0</v>
      </c>
      <c r="L4" s="57">
        <f t="shared" ca="1" si="0"/>
        <v>0</v>
      </c>
      <c r="M4" s="57">
        <f t="shared" ca="1" si="0"/>
        <v>0</v>
      </c>
      <c r="N4" s="57">
        <f t="shared" ca="1" si="0"/>
        <v>0</v>
      </c>
      <c r="O4" s="57">
        <f t="shared" ca="1" si="0"/>
        <v>0</v>
      </c>
    </row>
    <row r="5" spans="2:17" x14ac:dyDescent="0.25">
      <c r="B5" s="34" t="s">
        <v>24</v>
      </c>
      <c r="C5" s="33">
        <v>151.66999999999999</v>
      </c>
      <c r="D5" s="57">
        <f t="shared" ref="D5:D12" ca="1" si="1">IFERROR(SUMPRODUCT((MONTH(INDIRECT("'2016 - "&amp;$B5&amp;"'!$A$2:$A$367"))=MONTH(D$3))*(INDIRECT("'2016 - "&amp;$B5&amp;"'!$G$2:$G$367"))),"")</f>
        <v>1.0833333333333335</v>
      </c>
      <c r="E5" s="57">
        <f t="shared" ca="1" si="0"/>
        <v>0</v>
      </c>
      <c r="F5" s="57">
        <f t="shared" ca="1" si="0"/>
        <v>0</v>
      </c>
      <c r="G5" s="57">
        <f t="shared" ca="1" si="0"/>
        <v>0</v>
      </c>
      <c r="H5" s="57">
        <f t="shared" ca="1" si="0"/>
        <v>0</v>
      </c>
      <c r="I5" s="57">
        <f t="shared" ca="1" si="0"/>
        <v>0</v>
      </c>
      <c r="J5" s="57">
        <f t="shared" ca="1" si="0"/>
        <v>0</v>
      </c>
      <c r="K5" s="57">
        <f t="shared" ca="1" si="0"/>
        <v>0</v>
      </c>
      <c r="L5" s="57">
        <f t="shared" ca="1" si="0"/>
        <v>0</v>
      </c>
      <c r="M5" s="57">
        <f t="shared" ca="1" si="0"/>
        <v>0</v>
      </c>
      <c r="N5" s="57">
        <f t="shared" ca="1" si="0"/>
        <v>0</v>
      </c>
      <c r="O5" s="57">
        <f t="shared" ca="1" si="0"/>
        <v>0</v>
      </c>
    </row>
    <row r="6" spans="2:17" x14ac:dyDescent="0.25">
      <c r="B6" s="34" t="s">
        <v>25</v>
      </c>
      <c r="C6" s="33">
        <v>151.66999999999999</v>
      </c>
      <c r="D6" s="57" t="str">
        <f t="shared" ca="1" si="1"/>
        <v/>
      </c>
      <c r="E6" s="57" t="str">
        <f t="shared" ca="1" si="0"/>
        <v/>
      </c>
      <c r="F6" s="57" t="str">
        <f t="shared" ca="1" si="0"/>
        <v/>
      </c>
      <c r="G6" s="57" t="str">
        <f t="shared" ca="1" si="0"/>
        <v/>
      </c>
      <c r="H6" s="57" t="str">
        <f t="shared" ca="1" si="0"/>
        <v/>
      </c>
      <c r="I6" s="57" t="str">
        <f t="shared" ca="1" si="0"/>
        <v/>
      </c>
      <c r="J6" s="57" t="str">
        <f t="shared" ca="1" si="0"/>
        <v/>
      </c>
      <c r="K6" s="57" t="str">
        <f t="shared" ca="1" si="0"/>
        <v/>
      </c>
      <c r="L6" s="57" t="str">
        <f t="shared" ca="1" si="0"/>
        <v/>
      </c>
      <c r="M6" s="57" t="str">
        <f t="shared" ca="1" si="0"/>
        <v/>
      </c>
      <c r="N6" s="57" t="str">
        <f t="shared" ca="1" si="0"/>
        <v/>
      </c>
      <c r="O6" s="57" t="str">
        <f t="shared" ca="1" si="0"/>
        <v/>
      </c>
    </row>
    <row r="7" spans="2:17" x14ac:dyDescent="0.25">
      <c r="B7" s="34" t="s">
        <v>26</v>
      </c>
      <c r="C7" s="33">
        <v>151.66999999999999</v>
      </c>
      <c r="D7" s="57" t="str">
        <f t="shared" ca="1" si="1"/>
        <v/>
      </c>
      <c r="E7" s="57" t="str">
        <f t="shared" ca="1" si="0"/>
        <v/>
      </c>
      <c r="F7" s="57" t="str">
        <f t="shared" ca="1" si="0"/>
        <v/>
      </c>
      <c r="G7" s="57" t="str">
        <f t="shared" ca="1" si="0"/>
        <v/>
      </c>
      <c r="H7" s="57" t="str">
        <f t="shared" ca="1" si="0"/>
        <v/>
      </c>
      <c r="I7" s="57" t="str">
        <f t="shared" ca="1" si="0"/>
        <v/>
      </c>
      <c r="J7" s="57" t="str">
        <f t="shared" ca="1" si="0"/>
        <v/>
      </c>
      <c r="K7" s="57" t="str">
        <f t="shared" ca="1" si="0"/>
        <v/>
      </c>
      <c r="L7" s="57" t="str">
        <f t="shared" ca="1" si="0"/>
        <v/>
      </c>
      <c r="M7" s="57" t="str">
        <f t="shared" ca="1" si="0"/>
        <v/>
      </c>
      <c r="N7" s="57" t="str">
        <f t="shared" ca="1" si="0"/>
        <v/>
      </c>
      <c r="O7" s="57" t="str">
        <f t="shared" ca="1" si="0"/>
        <v/>
      </c>
    </row>
    <row r="8" spans="2:17" x14ac:dyDescent="0.25">
      <c r="B8" s="34" t="s">
        <v>27</v>
      </c>
      <c r="C8" s="33">
        <v>151.66999999999999</v>
      </c>
      <c r="D8" s="57" t="str">
        <f t="shared" ca="1" si="1"/>
        <v/>
      </c>
      <c r="E8" s="57" t="str">
        <f t="shared" ca="1" si="0"/>
        <v/>
      </c>
      <c r="F8" s="57" t="str">
        <f t="shared" ca="1" si="0"/>
        <v/>
      </c>
      <c r="G8" s="57" t="str">
        <f t="shared" ca="1" si="0"/>
        <v/>
      </c>
      <c r="H8" s="57" t="str">
        <f t="shared" ca="1" si="0"/>
        <v/>
      </c>
      <c r="I8" s="57" t="str">
        <f t="shared" ca="1" si="0"/>
        <v/>
      </c>
      <c r="J8" s="57" t="str">
        <f t="shared" ca="1" si="0"/>
        <v/>
      </c>
      <c r="K8" s="57" t="str">
        <f t="shared" ca="1" si="0"/>
        <v/>
      </c>
      <c r="L8" s="57" t="str">
        <f t="shared" ca="1" si="0"/>
        <v/>
      </c>
      <c r="M8" s="57" t="str">
        <f t="shared" ca="1" si="0"/>
        <v/>
      </c>
      <c r="N8" s="57" t="str">
        <f t="shared" ca="1" si="0"/>
        <v/>
      </c>
      <c r="O8" s="57" t="str">
        <f t="shared" ca="1" si="0"/>
        <v/>
      </c>
    </row>
    <row r="9" spans="2:17" x14ac:dyDescent="0.25">
      <c r="B9" s="34" t="s">
        <v>28</v>
      </c>
      <c r="C9" s="33">
        <v>151.66999999999999</v>
      </c>
      <c r="D9" s="57" t="str">
        <f t="shared" ca="1" si="1"/>
        <v/>
      </c>
      <c r="E9" s="57" t="str">
        <f t="shared" ca="1" si="0"/>
        <v/>
      </c>
      <c r="F9" s="57" t="str">
        <f t="shared" ca="1" si="0"/>
        <v/>
      </c>
      <c r="G9" s="57" t="str">
        <f t="shared" ca="1" si="0"/>
        <v/>
      </c>
      <c r="H9" s="57" t="str">
        <f t="shared" ca="1" si="0"/>
        <v/>
      </c>
      <c r="I9" s="57" t="str">
        <f t="shared" ca="1" si="0"/>
        <v/>
      </c>
      <c r="J9" s="57" t="str">
        <f t="shared" ca="1" si="0"/>
        <v/>
      </c>
      <c r="K9" s="57" t="str">
        <f t="shared" ca="1" si="0"/>
        <v/>
      </c>
      <c r="L9" s="57" t="str">
        <f t="shared" ca="1" si="0"/>
        <v/>
      </c>
      <c r="M9" s="57" t="str">
        <f t="shared" ca="1" si="0"/>
        <v/>
      </c>
      <c r="N9" s="57" t="str">
        <f t="shared" ca="1" si="0"/>
        <v/>
      </c>
      <c r="O9" s="57" t="str">
        <f t="shared" ca="1" si="0"/>
        <v/>
      </c>
    </row>
    <row r="10" spans="2:17" x14ac:dyDescent="0.25">
      <c r="B10" s="34" t="s">
        <v>29</v>
      </c>
      <c r="C10" s="33">
        <v>151.66999999999999</v>
      </c>
      <c r="D10" s="57" t="str">
        <f t="shared" ca="1" si="1"/>
        <v/>
      </c>
      <c r="E10" s="57" t="str">
        <f t="shared" ca="1" si="0"/>
        <v/>
      </c>
      <c r="F10" s="57" t="str">
        <f t="shared" ca="1" si="0"/>
        <v/>
      </c>
      <c r="G10" s="57" t="str">
        <f t="shared" ca="1" si="0"/>
        <v/>
      </c>
      <c r="H10" s="57" t="str">
        <f t="shared" ca="1" si="0"/>
        <v/>
      </c>
      <c r="I10" s="57" t="str">
        <f t="shared" ca="1" si="0"/>
        <v/>
      </c>
      <c r="J10" s="57" t="str">
        <f t="shared" ca="1" si="0"/>
        <v/>
      </c>
      <c r="K10" s="57" t="str">
        <f t="shared" ca="1" si="0"/>
        <v/>
      </c>
      <c r="L10" s="57" t="str">
        <f t="shared" ca="1" si="0"/>
        <v/>
      </c>
      <c r="M10" s="57" t="str">
        <f t="shared" ca="1" si="0"/>
        <v/>
      </c>
      <c r="N10" s="57" t="str">
        <f t="shared" ca="1" si="0"/>
        <v/>
      </c>
      <c r="O10" s="57" t="str">
        <f t="shared" ca="1" si="0"/>
        <v/>
      </c>
    </row>
    <row r="11" spans="2:17" x14ac:dyDescent="0.25">
      <c r="B11" s="34" t="s">
        <v>30</v>
      </c>
      <c r="C11" s="33">
        <v>151.66999999999999</v>
      </c>
      <c r="D11" s="57" t="str">
        <f t="shared" ca="1" si="1"/>
        <v/>
      </c>
      <c r="E11" s="57" t="str">
        <f t="shared" ca="1" si="0"/>
        <v/>
      </c>
      <c r="F11" s="57" t="str">
        <f t="shared" ca="1" si="0"/>
        <v/>
      </c>
      <c r="G11" s="57" t="str">
        <f t="shared" ca="1" si="0"/>
        <v/>
      </c>
      <c r="H11" s="57" t="str">
        <f t="shared" ca="1" si="0"/>
        <v/>
      </c>
      <c r="I11" s="57" t="str">
        <f t="shared" ca="1" si="0"/>
        <v/>
      </c>
      <c r="J11" s="57" t="str">
        <f t="shared" ca="1" si="0"/>
        <v/>
      </c>
      <c r="K11" s="57" t="str">
        <f t="shared" ca="1" si="0"/>
        <v/>
      </c>
      <c r="L11" s="57" t="str">
        <f t="shared" ca="1" si="0"/>
        <v/>
      </c>
      <c r="M11" s="57" t="str">
        <f t="shared" ca="1" si="0"/>
        <v/>
      </c>
      <c r="N11" s="57" t="str">
        <f t="shared" ca="1" si="0"/>
        <v/>
      </c>
      <c r="O11" s="57" t="str">
        <f t="shared" ca="1" si="0"/>
        <v/>
      </c>
    </row>
    <row r="12" spans="2:17" x14ac:dyDescent="0.25">
      <c r="B12" s="34" t="s">
        <v>31</v>
      </c>
      <c r="C12" s="33">
        <v>151.66999999999999</v>
      </c>
      <c r="D12" s="57" t="str">
        <f t="shared" ca="1" si="1"/>
        <v/>
      </c>
      <c r="E12" s="57" t="str">
        <f t="shared" ca="1" si="0"/>
        <v/>
      </c>
      <c r="F12" s="57" t="str">
        <f t="shared" ca="1" si="0"/>
        <v/>
      </c>
      <c r="G12" s="57" t="str">
        <f t="shared" ca="1" si="0"/>
        <v/>
      </c>
      <c r="H12" s="57" t="str">
        <f t="shared" ca="1" si="0"/>
        <v/>
      </c>
      <c r="I12" s="57" t="str">
        <f t="shared" ca="1" si="0"/>
        <v/>
      </c>
      <c r="J12" s="57" t="str">
        <f t="shared" ca="1" si="0"/>
        <v/>
      </c>
      <c r="K12" s="57" t="str">
        <f t="shared" ca="1" si="0"/>
        <v/>
      </c>
      <c r="L12" s="57" t="str">
        <f t="shared" ca="1" si="0"/>
        <v/>
      </c>
      <c r="M12" s="57" t="str">
        <f t="shared" ca="1" si="0"/>
        <v/>
      </c>
      <c r="N12" s="57" t="str">
        <f t="shared" ca="1" si="0"/>
        <v/>
      </c>
      <c r="O12" s="57" t="str">
        <f t="shared" ca="1" si="0"/>
        <v/>
      </c>
    </row>
    <row r="14" spans="2:17" ht="12" customHeight="1" x14ac:dyDescent="0.25"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</row>
    <row r="15" spans="2:17" x14ac:dyDescent="0.25">
      <c r="B15" s="37"/>
      <c r="C15" s="33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6"/>
      <c r="Q15" s="6"/>
    </row>
    <row r="16" spans="2:17" x14ac:dyDescent="0.25">
      <c r="B16" s="34"/>
      <c r="C16" s="33"/>
      <c r="D16" s="34"/>
      <c r="E16" s="34"/>
      <c r="F16" s="38"/>
      <c r="G16" s="34"/>
      <c r="H16" s="34"/>
      <c r="I16" s="34"/>
      <c r="J16" s="34"/>
      <c r="K16" s="34"/>
      <c r="L16" s="34"/>
      <c r="M16" s="34"/>
      <c r="N16" s="34"/>
      <c r="O16" s="34"/>
    </row>
    <row r="17" spans="2:17" x14ac:dyDescent="0.25">
      <c r="B17" s="34"/>
      <c r="C17" s="33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</row>
    <row r="18" spans="2:17" x14ac:dyDescent="0.25">
      <c r="B18" s="34"/>
      <c r="C18" s="33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</row>
    <row r="19" spans="2:17" x14ac:dyDescent="0.25">
      <c r="B19" s="34"/>
      <c r="C19" s="33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</row>
    <row r="20" spans="2:17" x14ac:dyDescent="0.25">
      <c r="B20" s="34"/>
      <c r="C20" s="33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</row>
    <row r="21" spans="2:17" x14ac:dyDescent="0.25">
      <c r="B21" s="34"/>
      <c r="C21" s="33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</row>
    <row r="22" spans="2:17" x14ac:dyDescent="0.25">
      <c r="B22" s="34"/>
      <c r="C22" s="33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</row>
    <row r="23" spans="2:17" x14ac:dyDescent="0.25">
      <c r="B23" s="34"/>
      <c r="C23" s="33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</row>
    <row r="24" spans="2:17" x14ac:dyDescent="0.25">
      <c r="B24" s="34"/>
      <c r="C24" s="33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</row>
    <row r="26" spans="2:17" ht="12" customHeight="1" x14ac:dyDescent="0.25"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</row>
    <row r="27" spans="2:17" x14ac:dyDescent="0.25">
      <c r="B27" s="37"/>
      <c r="C27" s="33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6"/>
      <c r="Q27" s="6"/>
    </row>
    <row r="28" spans="2:17" x14ac:dyDescent="0.25">
      <c r="B28" s="34"/>
      <c r="C28" s="33"/>
      <c r="D28" s="34"/>
      <c r="E28" s="34"/>
      <c r="F28" s="38"/>
      <c r="G28" s="34"/>
      <c r="H28" s="34"/>
      <c r="I28" s="34"/>
      <c r="J28" s="34"/>
      <c r="K28" s="34"/>
      <c r="L28" s="34"/>
      <c r="M28" s="34"/>
      <c r="N28" s="34"/>
      <c r="O28" s="34"/>
    </row>
    <row r="29" spans="2:17" x14ac:dyDescent="0.25">
      <c r="B29" s="34"/>
      <c r="C29" s="33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</row>
    <row r="30" spans="2:17" x14ac:dyDescent="0.25">
      <c r="B30" s="34"/>
      <c r="C30" s="33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</row>
    <row r="31" spans="2:17" x14ac:dyDescent="0.25">
      <c r="B31" s="34"/>
      <c r="C31" s="33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</row>
    <row r="32" spans="2:17" x14ac:dyDescent="0.25">
      <c r="B32" s="34"/>
      <c r="C32" s="33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</row>
    <row r="33" spans="2:15" x14ac:dyDescent="0.25">
      <c r="B33" s="34"/>
      <c r="C33" s="33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</row>
    <row r="34" spans="2:15" x14ac:dyDescent="0.25">
      <c r="B34" s="34"/>
      <c r="C34" s="33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</row>
    <row r="35" spans="2:15" x14ac:dyDescent="0.25">
      <c r="B35" s="34"/>
      <c r="C35" s="33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</row>
    <row r="36" spans="2:15" x14ac:dyDescent="0.25">
      <c r="B36" s="34"/>
      <c r="C36" s="33"/>
      <c r="D36" s="34"/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</row>
  </sheetData>
  <mergeCells count="3">
    <mergeCell ref="C2:O2"/>
    <mergeCell ref="C14:O14"/>
    <mergeCell ref="C26:O2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367"/>
  <sheetViews>
    <sheetView showZeros="0" topLeftCell="E1" workbookViewId="0">
      <selection activeCell="L11" sqref="L11"/>
    </sheetView>
  </sheetViews>
  <sheetFormatPr baseColWidth="10" defaultRowHeight="15" x14ac:dyDescent="0.25"/>
  <cols>
    <col min="7" max="7" width="23.140625" style="54" customWidth="1"/>
    <col min="8" max="8" width="11.42578125" style="54"/>
    <col min="9" max="9" width="13.5703125" style="54" customWidth="1"/>
    <col min="10" max="10" width="11.42578125" style="54"/>
    <col min="12" max="12" width="27.85546875" customWidth="1"/>
    <col min="13" max="13" width="6" style="54" customWidth="1"/>
    <col min="14" max="14" width="14.140625" customWidth="1"/>
    <col min="15" max="15" width="8" customWidth="1"/>
  </cols>
  <sheetData>
    <row r="1" spans="1:17" ht="15.75" thickBot="1" x14ac:dyDescent="0.3">
      <c r="A1" t="s">
        <v>39</v>
      </c>
      <c r="B1" t="s">
        <v>40</v>
      </c>
      <c r="C1" t="s">
        <v>42</v>
      </c>
      <c r="D1" t="s">
        <v>41</v>
      </c>
      <c r="E1" t="s">
        <v>43</v>
      </c>
      <c r="F1" t="s">
        <v>44</v>
      </c>
      <c r="G1" s="54" t="s">
        <v>45</v>
      </c>
      <c r="H1" s="54" t="s">
        <v>46</v>
      </c>
      <c r="I1" s="54" t="s">
        <v>47</v>
      </c>
      <c r="J1" s="54" t="s">
        <v>48</v>
      </c>
      <c r="L1" s="50" t="s">
        <v>34</v>
      </c>
      <c r="M1" s="51"/>
      <c r="N1" s="35" t="s">
        <v>33</v>
      </c>
      <c r="O1" s="63">
        <f>SUM($G$2:$G$367)</f>
        <v>0.87499999999999989</v>
      </c>
      <c r="P1" s="36" t="s">
        <v>36</v>
      </c>
      <c r="Q1" s="65">
        <f>O2/24-O1</f>
        <v>41.791666666666664</v>
      </c>
    </row>
    <row r="2" spans="1:17" ht="15.75" thickBot="1" x14ac:dyDescent="0.3">
      <c r="A2" s="13">
        <v>42370</v>
      </c>
      <c r="B2">
        <f>WEEKNUM('2016 - Employé 1'!A2,13)</f>
        <v>1</v>
      </c>
      <c r="C2" s="55">
        <v>0.33333333333333331</v>
      </c>
      <c r="D2" s="55">
        <v>0.5</v>
      </c>
      <c r="E2" s="55">
        <v>0.58333333333333337</v>
      </c>
      <c r="F2" s="55">
        <v>0.75</v>
      </c>
      <c r="G2" s="54">
        <f>D2-C2+F2-E2</f>
        <v>0.33333333333333337</v>
      </c>
      <c r="H2" s="54">
        <f>IF(G2=0,0,SUMPRODUCT(($B$2:$B$367=B2)*($G$2:$G$367)))</f>
        <v>0.87499999999999989</v>
      </c>
      <c r="I2" s="54">
        <f>IF(OR(H2=0,H2&lt;=35/24),0,ABS(H2-35/24))</f>
        <v>0</v>
      </c>
      <c r="J2" s="54">
        <f>IF(H2=0,"",35/24-H2)</f>
        <v>0.58333333333333337</v>
      </c>
      <c r="L2" s="52" t="s">
        <v>34</v>
      </c>
      <c r="M2" s="53"/>
      <c r="N2" s="35" t="s">
        <v>35</v>
      </c>
      <c r="O2" s="19">
        <v>1024</v>
      </c>
      <c r="P2" s="36" t="s">
        <v>37</v>
      </c>
      <c r="Q2" s="65">
        <f>IF(O1&gt;1204/24,O1-O2/24,0)</f>
        <v>0</v>
      </c>
    </row>
    <row r="3" spans="1:17" x14ac:dyDescent="0.25">
      <c r="A3" s="13">
        <v>42371</v>
      </c>
      <c r="B3">
        <f>WEEKNUM('2016 - Employé 1'!A3,13)</f>
        <v>1</v>
      </c>
      <c r="C3" s="55">
        <v>0.33333333333333331</v>
      </c>
      <c r="D3" s="55">
        <v>0.5</v>
      </c>
      <c r="E3" s="55">
        <v>0.58333333333333337</v>
      </c>
      <c r="F3" s="55">
        <v>0.70833333333333337</v>
      </c>
      <c r="G3" s="54">
        <f t="shared" ref="G3:G66" si="0">D3-C3+F3-E3</f>
        <v>0.29166666666666663</v>
      </c>
      <c r="H3" s="54">
        <f t="shared" ref="H3:H66" si="1">IF(G3=0,0,SUMPRODUCT(($B$2:$B$367=B3)*($G$2:$G$367)))</f>
        <v>0.87499999999999989</v>
      </c>
      <c r="I3" s="54">
        <f t="shared" ref="I3:I66" si="2">IF(OR(H3=0,H3&lt;=35/24),0,ABS(H3-35/24))</f>
        <v>0</v>
      </c>
      <c r="J3" s="54">
        <f t="shared" ref="J3:J66" si="3">IF(H3=0,"",35/24-H3)</f>
        <v>0.58333333333333337</v>
      </c>
    </row>
    <row r="4" spans="1:17" x14ac:dyDescent="0.25">
      <c r="A4" s="13">
        <v>42372</v>
      </c>
      <c r="B4">
        <f>WEEKNUM('2016 - Employé 1'!A4,13)</f>
        <v>1</v>
      </c>
      <c r="C4" s="55">
        <v>0.33333333333333331</v>
      </c>
      <c r="D4" s="55">
        <v>0.5</v>
      </c>
      <c r="E4" s="55">
        <v>0.58333333333333337</v>
      </c>
      <c r="F4" s="55">
        <v>0.66666666666666663</v>
      </c>
      <c r="G4" s="54">
        <f t="shared" si="0"/>
        <v>0.24999999999999989</v>
      </c>
      <c r="H4" s="54">
        <f t="shared" si="1"/>
        <v>0.87499999999999989</v>
      </c>
      <c r="I4" s="54">
        <f t="shared" si="2"/>
        <v>0</v>
      </c>
      <c r="J4" s="54">
        <f t="shared" si="3"/>
        <v>0.58333333333333337</v>
      </c>
    </row>
    <row r="5" spans="1:17" x14ac:dyDescent="0.25">
      <c r="A5" s="13">
        <v>42373</v>
      </c>
      <c r="B5">
        <f>WEEKNUM('2016 - Employé 1'!A5,13)</f>
        <v>1</v>
      </c>
      <c r="C5" s="56"/>
      <c r="D5" s="56"/>
      <c r="E5" s="56"/>
      <c r="F5" s="56"/>
      <c r="G5" s="54">
        <f t="shared" si="0"/>
        <v>0</v>
      </c>
      <c r="H5" s="54">
        <f t="shared" si="1"/>
        <v>0</v>
      </c>
      <c r="I5" s="54">
        <f t="shared" si="2"/>
        <v>0</v>
      </c>
      <c r="J5" s="54" t="str">
        <f t="shared" si="3"/>
        <v/>
      </c>
      <c r="M5"/>
    </row>
    <row r="6" spans="1:17" x14ac:dyDescent="0.25">
      <c r="A6" s="13">
        <v>42374</v>
      </c>
      <c r="B6">
        <f>WEEKNUM('2016 - Employé 1'!A6,13)</f>
        <v>1</v>
      </c>
      <c r="C6" s="56"/>
      <c r="D6" s="56"/>
      <c r="E6" s="56"/>
      <c r="F6" s="56"/>
      <c r="G6" s="54">
        <f t="shared" si="0"/>
        <v>0</v>
      </c>
      <c r="H6" s="54">
        <f t="shared" si="1"/>
        <v>0</v>
      </c>
      <c r="I6" s="54">
        <f t="shared" si="2"/>
        <v>0</v>
      </c>
      <c r="J6" s="54" t="str">
        <f t="shared" si="3"/>
        <v/>
      </c>
      <c r="L6" s="54"/>
      <c r="N6" s="54"/>
    </row>
    <row r="7" spans="1:17" x14ac:dyDescent="0.25">
      <c r="A7" s="13">
        <v>42375</v>
      </c>
      <c r="B7">
        <f>WEEKNUM('2016 - Employé 1'!A7,13)</f>
        <v>2</v>
      </c>
      <c r="C7" s="56"/>
      <c r="D7" s="56"/>
      <c r="E7" s="56"/>
      <c r="F7" s="56"/>
      <c r="G7" s="54">
        <f t="shared" si="0"/>
        <v>0</v>
      </c>
      <c r="H7" s="54">
        <f t="shared" si="1"/>
        <v>0</v>
      </c>
      <c r="I7" s="54">
        <f t="shared" si="2"/>
        <v>0</v>
      </c>
      <c r="J7" s="54" t="str">
        <f t="shared" si="3"/>
        <v/>
      </c>
      <c r="M7"/>
    </row>
    <row r="8" spans="1:17" x14ac:dyDescent="0.25">
      <c r="A8" s="13">
        <v>42376</v>
      </c>
      <c r="B8">
        <f>WEEKNUM('2016 - Employé 1'!A8,13)</f>
        <v>2</v>
      </c>
      <c r="C8" s="56"/>
      <c r="D8" s="56"/>
      <c r="E8" s="56"/>
      <c r="F8" s="56"/>
      <c r="G8" s="54">
        <f t="shared" si="0"/>
        <v>0</v>
      </c>
      <c r="H8" s="54">
        <f t="shared" si="1"/>
        <v>0</v>
      </c>
      <c r="I8" s="54">
        <f t="shared" si="2"/>
        <v>0</v>
      </c>
      <c r="J8" s="54" t="str">
        <f t="shared" si="3"/>
        <v/>
      </c>
      <c r="M8"/>
    </row>
    <row r="9" spans="1:17" x14ac:dyDescent="0.25">
      <c r="A9" s="13">
        <v>42377</v>
      </c>
      <c r="B9">
        <f>WEEKNUM('2016 - Employé 1'!A9,13)</f>
        <v>2</v>
      </c>
      <c r="C9" s="56"/>
      <c r="D9" s="56"/>
      <c r="E9" s="56"/>
      <c r="F9" s="56"/>
      <c r="G9" s="54">
        <f t="shared" si="0"/>
        <v>0</v>
      </c>
      <c r="H9" s="54">
        <f t="shared" si="1"/>
        <v>0</v>
      </c>
      <c r="I9" s="54">
        <f t="shared" si="2"/>
        <v>0</v>
      </c>
      <c r="J9" s="54" t="str">
        <f t="shared" si="3"/>
        <v/>
      </c>
      <c r="M9"/>
    </row>
    <row r="10" spans="1:17" x14ac:dyDescent="0.25">
      <c r="A10" s="13">
        <v>42378</v>
      </c>
      <c r="B10">
        <f>WEEKNUM('2016 - Employé 1'!A10,13)</f>
        <v>2</v>
      </c>
      <c r="C10" s="56"/>
      <c r="D10" s="56"/>
      <c r="E10" s="56"/>
      <c r="F10" s="56"/>
      <c r="G10" s="54">
        <f t="shared" si="0"/>
        <v>0</v>
      </c>
      <c r="H10" s="54">
        <f t="shared" si="1"/>
        <v>0</v>
      </c>
      <c r="I10" s="54">
        <f t="shared" si="2"/>
        <v>0</v>
      </c>
      <c r="J10" s="54" t="str">
        <f t="shared" si="3"/>
        <v/>
      </c>
      <c r="M10"/>
    </row>
    <row r="11" spans="1:17" x14ac:dyDescent="0.25">
      <c r="A11" s="13">
        <v>42379</v>
      </c>
      <c r="B11">
        <f>WEEKNUM('2016 - Employé 1'!A11,13)</f>
        <v>2</v>
      </c>
      <c r="C11" s="56"/>
      <c r="D11" s="56"/>
      <c r="E11" s="56"/>
      <c r="F11" s="56"/>
      <c r="G11" s="54">
        <f t="shared" si="0"/>
        <v>0</v>
      </c>
      <c r="H11" s="54">
        <f t="shared" si="1"/>
        <v>0</v>
      </c>
      <c r="I11" s="54">
        <f t="shared" si="2"/>
        <v>0</v>
      </c>
      <c r="J11" s="54" t="str">
        <f t="shared" si="3"/>
        <v/>
      </c>
      <c r="M11"/>
    </row>
    <row r="12" spans="1:17" x14ac:dyDescent="0.25">
      <c r="A12" s="13">
        <v>42380</v>
      </c>
      <c r="B12">
        <f>WEEKNUM('2016 - Employé 1'!A12,13)</f>
        <v>2</v>
      </c>
      <c r="C12" s="56"/>
      <c r="D12" s="56"/>
      <c r="E12" s="56"/>
      <c r="F12" s="56"/>
      <c r="G12" s="54">
        <f t="shared" si="0"/>
        <v>0</v>
      </c>
      <c r="H12" s="54">
        <f t="shared" si="1"/>
        <v>0</v>
      </c>
      <c r="I12" s="54">
        <f t="shared" si="2"/>
        <v>0</v>
      </c>
      <c r="J12" s="54" t="str">
        <f t="shared" si="3"/>
        <v/>
      </c>
      <c r="M12"/>
    </row>
    <row r="13" spans="1:17" x14ac:dyDescent="0.25">
      <c r="A13" s="13">
        <v>42381</v>
      </c>
      <c r="B13">
        <f>WEEKNUM('2016 - Employé 1'!A13,13)</f>
        <v>2</v>
      </c>
      <c r="C13" s="56"/>
      <c r="D13" s="56"/>
      <c r="E13" s="56"/>
      <c r="F13" s="56"/>
      <c r="G13" s="54">
        <f t="shared" si="0"/>
        <v>0</v>
      </c>
      <c r="H13" s="54">
        <f t="shared" si="1"/>
        <v>0</v>
      </c>
      <c r="I13" s="54">
        <f t="shared" si="2"/>
        <v>0</v>
      </c>
      <c r="J13" s="54" t="str">
        <f t="shared" si="3"/>
        <v/>
      </c>
      <c r="M13"/>
    </row>
    <row r="14" spans="1:17" x14ac:dyDescent="0.25">
      <c r="A14" s="13">
        <v>42382</v>
      </c>
      <c r="B14">
        <f>WEEKNUM('2016 - Employé 1'!A14,13)</f>
        <v>3</v>
      </c>
      <c r="C14" s="56"/>
      <c r="D14" s="56"/>
      <c r="E14" s="56"/>
      <c r="F14" s="56"/>
      <c r="G14" s="54">
        <f t="shared" si="0"/>
        <v>0</v>
      </c>
      <c r="H14" s="54">
        <f t="shared" si="1"/>
        <v>0</v>
      </c>
      <c r="I14" s="54">
        <f t="shared" si="2"/>
        <v>0</v>
      </c>
      <c r="J14" s="54" t="str">
        <f t="shared" si="3"/>
        <v/>
      </c>
      <c r="L14" s="54"/>
      <c r="N14" s="61"/>
    </row>
    <row r="15" spans="1:17" x14ac:dyDescent="0.25">
      <c r="A15" s="13">
        <v>42383</v>
      </c>
      <c r="B15">
        <f>WEEKNUM('2016 - Employé 1'!A15,13)</f>
        <v>3</v>
      </c>
      <c r="C15" s="56"/>
      <c r="D15" s="56"/>
      <c r="E15" s="56"/>
      <c r="F15" s="56"/>
      <c r="G15" s="54">
        <f t="shared" si="0"/>
        <v>0</v>
      </c>
      <c r="H15" s="54">
        <f t="shared" si="1"/>
        <v>0</v>
      </c>
      <c r="I15" s="54">
        <f t="shared" si="2"/>
        <v>0</v>
      </c>
      <c r="J15" s="54" t="str">
        <f t="shared" si="3"/>
        <v/>
      </c>
      <c r="M15"/>
    </row>
    <row r="16" spans="1:17" x14ac:dyDescent="0.25">
      <c r="A16" s="13">
        <v>42384</v>
      </c>
      <c r="B16">
        <f>WEEKNUM('2016 - Employé 1'!A16,13)</f>
        <v>3</v>
      </c>
      <c r="C16" s="56"/>
      <c r="D16" s="56"/>
      <c r="E16" s="56"/>
      <c r="F16" s="56"/>
      <c r="G16" s="54">
        <f t="shared" si="0"/>
        <v>0</v>
      </c>
      <c r="H16" s="54">
        <f t="shared" si="1"/>
        <v>0</v>
      </c>
      <c r="I16" s="54">
        <f t="shared" si="2"/>
        <v>0</v>
      </c>
      <c r="J16" s="54" t="str">
        <f t="shared" si="3"/>
        <v/>
      </c>
      <c r="M16"/>
    </row>
    <row r="17" spans="1:13" x14ac:dyDescent="0.25">
      <c r="A17" s="13">
        <v>42385</v>
      </c>
      <c r="B17">
        <f>WEEKNUM('2016 - Employé 1'!A17,13)</f>
        <v>3</v>
      </c>
      <c r="C17" s="56"/>
      <c r="D17" s="56"/>
      <c r="E17" s="56"/>
      <c r="F17" s="56"/>
      <c r="G17" s="54">
        <f t="shared" si="0"/>
        <v>0</v>
      </c>
      <c r="H17" s="54">
        <f t="shared" si="1"/>
        <v>0</v>
      </c>
      <c r="I17" s="54">
        <f t="shared" si="2"/>
        <v>0</v>
      </c>
      <c r="J17" s="54" t="str">
        <f t="shared" si="3"/>
        <v/>
      </c>
      <c r="M17"/>
    </row>
    <row r="18" spans="1:13" x14ac:dyDescent="0.25">
      <c r="A18" s="13">
        <v>42386</v>
      </c>
      <c r="B18">
        <f>WEEKNUM('2016 - Employé 1'!A18,13)</f>
        <v>3</v>
      </c>
      <c r="C18" s="56"/>
      <c r="D18" s="56"/>
      <c r="E18" s="56"/>
      <c r="F18" s="56"/>
      <c r="G18" s="54">
        <f t="shared" si="0"/>
        <v>0</v>
      </c>
      <c r="H18" s="54">
        <f t="shared" si="1"/>
        <v>0</v>
      </c>
      <c r="I18" s="54">
        <f t="shared" si="2"/>
        <v>0</v>
      </c>
      <c r="J18" s="54" t="str">
        <f t="shared" si="3"/>
        <v/>
      </c>
      <c r="M18"/>
    </row>
    <row r="19" spans="1:13" x14ac:dyDescent="0.25">
      <c r="A19" s="13">
        <v>42387</v>
      </c>
      <c r="B19">
        <f>WEEKNUM('2016 - Employé 1'!A19,13)</f>
        <v>3</v>
      </c>
      <c r="C19" s="56"/>
      <c r="D19" s="56"/>
      <c r="E19" s="56"/>
      <c r="F19" s="56"/>
      <c r="G19" s="54">
        <f t="shared" si="0"/>
        <v>0</v>
      </c>
      <c r="H19" s="54">
        <f t="shared" si="1"/>
        <v>0</v>
      </c>
      <c r="I19" s="54">
        <f t="shared" si="2"/>
        <v>0</v>
      </c>
      <c r="J19" s="54" t="str">
        <f t="shared" si="3"/>
        <v/>
      </c>
      <c r="M19"/>
    </row>
    <row r="20" spans="1:13" x14ac:dyDescent="0.25">
      <c r="A20" s="13">
        <v>42388</v>
      </c>
      <c r="B20">
        <f>WEEKNUM('2016 - Employé 1'!A20,13)</f>
        <v>3</v>
      </c>
      <c r="C20" s="56"/>
      <c r="D20" s="56"/>
      <c r="E20" s="56"/>
      <c r="F20" s="56"/>
      <c r="G20" s="54">
        <f t="shared" si="0"/>
        <v>0</v>
      </c>
      <c r="H20" s="54">
        <f t="shared" si="1"/>
        <v>0</v>
      </c>
      <c r="I20" s="54">
        <f t="shared" si="2"/>
        <v>0</v>
      </c>
      <c r="J20" s="54" t="str">
        <f t="shared" si="3"/>
        <v/>
      </c>
      <c r="M20"/>
    </row>
    <row r="21" spans="1:13" x14ac:dyDescent="0.25">
      <c r="A21" s="13">
        <v>42389</v>
      </c>
      <c r="B21">
        <f>WEEKNUM('2016 - Employé 1'!A21,13)</f>
        <v>4</v>
      </c>
      <c r="C21" s="56"/>
      <c r="D21" s="56"/>
      <c r="E21" s="56"/>
      <c r="F21" s="56"/>
      <c r="G21" s="54">
        <f t="shared" si="0"/>
        <v>0</v>
      </c>
      <c r="H21" s="54">
        <f t="shared" si="1"/>
        <v>0</v>
      </c>
      <c r="I21" s="54">
        <f t="shared" si="2"/>
        <v>0</v>
      </c>
      <c r="J21" s="54" t="str">
        <f t="shared" si="3"/>
        <v/>
      </c>
      <c r="M21"/>
    </row>
    <row r="22" spans="1:13" x14ac:dyDescent="0.25">
      <c r="A22" s="13">
        <v>42390</v>
      </c>
      <c r="B22">
        <f>WEEKNUM('2016 - Employé 1'!A22,13)</f>
        <v>4</v>
      </c>
      <c r="C22" s="56"/>
      <c r="D22" s="56"/>
      <c r="E22" s="56"/>
      <c r="F22" s="56"/>
      <c r="G22" s="54">
        <f t="shared" si="0"/>
        <v>0</v>
      </c>
      <c r="H22" s="54">
        <f t="shared" si="1"/>
        <v>0</v>
      </c>
      <c r="I22" s="54">
        <f t="shared" si="2"/>
        <v>0</v>
      </c>
      <c r="J22" s="54" t="str">
        <f t="shared" si="3"/>
        <v/>
      </c>
      <c r="M22"/>
    </row>
    <row r="23" spans="1:13" x14ac:dyDescent="0.25">
      <c r="A23" s="13">
        <v>42391</v>
      </c>
      <c r="B23">
        <f>WEEKNUM('2016 - Employé 1'!A23,13)</f>
        <v>4</v>
      </c>
      <c r="C23" s="56"/>
      <c r="D23" s="56"/>
      <c r="E23" s="56"/>
      <c r="F23" s="56"/>
      <c r="G23" s="54">
        <f t="shared" si="0"/>
        <v>0</v>
      </c>
      <c r="H23" s="54">
        <f t="shared" si="1"/>
        <v>0</v>
      </c>
      <c r="I23" s="54">
        <f t="shared" si="2"/>
        <v>0</v>
      </c>
      <c r="J23" s="54" t="str">
        <f t="shared" si="3"/>
        <v/>
      </c>
      <c r="M23"/>
    </row>
    <row r="24" spans="1:13" x14ac:dyDescent="0.25">
      <c r="A24" s="13">
        <v>42392</v>
      </c>
      <c r="B24">
        <f>WEEKNUM('2016 - Employé 1'!A24,13)</f>
        <v>4</v>
      </c>
      <c r="C24" s="56"/>
      <c r="D24" s="56"/>
      <c r="E24" s="56"/>
      <c r="F24" s="56"/>
      <c r="G24" s="54">
        <f t="shared" si="0"/>
        <v>0</v>
      </c>
      <c r="H24" s="54">
        <f t="shared" si="1"/>
        <v>0</v>
      </c>
      <c r="I24" s="54">
        <f t="shared" si="2"/>
        <v>0</v>
      </c>
      <c r="J24" s="54" t="str">
        <f t="shared" si="3"/>
        <v/>
      </c>
      <c r="M24"/>
    </row>
    <row r="25" spans="1:13" x14ac:dyDescent="0.25">
      <c r="A25" s="13">
        <v>42393</v>
      </c>
      <c r="B25">
        <f>WEEKNUM('2016 - Employé 1'!A25,13)</f>
        <v>4</v>
      </c>
      <c r="C25" s="56"/>
      <c r="D25" s="56"/>
      <c r="E25" s="56"/>
      <c r="F25" s="56"/>
      <c r="G25" s="54">
        <f t="shared" si="0"/>
        <v>0</v>
      </c>
      <c r="H25" s="54">
        <f t="shared" si="1"/>
        <v>0</v>
      </c>
      <c r="I25" s="54">
        <f t="shared" si="2"/>
        <v>0</v>
      </c>
      <c r="J25" s="54" t="str">
        <f t="shared" si="3"/>
        <v/>
      </c>
      <c r="M25"/>
    </row>
    <row r="26" spans="1:13" x14ac:dyDescent="0.25">
      <c r="A26" s="13">
        <v>42394</v>
      </c>
      <c r="B26">
        <f>WEEKNUM('2016 - Employé 1'!A26,13)</f>
        <v>4</v>
      </c>
      <c r="C26" s="56"/>
      <c r="D26" s="56"/>
      <c r="E26" s="56"/>
      <c r="F26" s="56"/>
      <c r="G26" s="54">
        <f t="shared" si="0"/>
        <v>0</v>
      </c>
      <c r="H26" s="54">
        <f t="shared" si="1"/>
        <v>0</v>
      </c>
      <c r="I26" s="54">
        <f t="shared" si="2"/>
        <v>0</v>
      </c>
      <c r="J26" s="54" t="str">
        <f t="shared" si="3"/>
        <v/>
      </c>
      <c r="M26"/>
    </row>
    <row r="27" spans="1:13" x14ac:dyDescent="0.25">
      <c r="A27" s="13">
        <v>42395</v>
      </c>
      <c r="B27">
        <f>WEEKNUM('2016 - Employé 1'!A27,13)</f>
        <v>4</v>
      </c>
      <c r="C27" s="56"/>
      <c r="D27" s="56"/>
      <c r="E27" s="56"/>
      <c r="F27" s="56"/>
      <c r="G27" s="54">
        <f t="shared" si="0"/>
        <v>0</v>
      </c>
      <c r="H27" s="54">
        <f t="shared" si="1"/>
        <v>0</v>
      </c>
      <c r="I27" s="54">
        <f t="shared" si="2"/>
        <v>0</v>
      </c>
      <c r="J27" s="54" t="str">
        <f t="shared" si="3"/>
        <v/>
      </c>
      <c r="M27"/>
    </row>
    <row r="28" spans="1:13" x14ac:dyDescent="0.25">
      <c r="A28" s="13">
        <v>42396</v>
      </c>
      <c r="B28">
        <f>WEEKNUM('2016 - Employé 1'!A28,13)</f>
        <v>5</v>
      </c>
      <c r="C28" s="56"/>
      <c r="D28" s="56"/>
      <c r="E28" s="56"/>
      <c r="F28" s="56"/>
      <c r="G28" s="54">
        <f t="shared" si="0"/>
        <v>0</v>
      </c>
      <c r="H28" s="54">
        <f t="shared" si="1"/>
        <v>0</v>
      </c>
      <c r="I28" s="54">
        <f t="shared" si="2"/>
        <v>0</v>
      </c>
      <c r="J28" s="54" t="str">
        <f t="shared" si="3"/>
        <v/>
      </c>
      <c r="M28"/>
    </row>
    <row r="29" spans="1:13" x14ac:dyDescent="0.25">
      <c r="A29" s="13">
        <v>42397</v>
      </c>
      <c r="B29">
        <f>WEEKNUM('2016 - Employé 1'!A29,13)</f>
        <v>5</v>
      </c>
      <c r="C29" s="56"/>
      <c r="D29" s="56"/>
      <c r="E29" s="56"/>
      <c r="F29" s="56"/>
      <c r="G29" s="54">
        <f t="shared" si="0"/>
        <v>0</v>
      </c>
      <c r="H29" s="54">
        <f t="shared" si="1"/>
        <v>0</v>
      </c>
      <c r="I29" s="54">
        <f t="shared" si="2"/>
        <v>0</v>
      </c>
      <c r="J29" s="54" t="str">
        <f t="shared" si="3"/>
        <v/>
      </c>
      <c r="M29"/>
    </row>
    <row r="30" spans="1:13" x14ac:dyDescent="0.25">
      <c r="A30" s="13">
        <v>42398</v>
      </c>
      <c r="B30">
        <f>WEEKNUM('2016 - Employé 1'!A30,13)</f>
        <v>5</v>
      </c>
      <c r="C30" s="56"/>
      <c r="D30" s="56"/>
      <c r="E30" s="56"/>
      <c r="F30" s="56"/>
      <c r="G30" s="54">
        <f t="shared" si="0"/>
        <v>0</v>
      </c>
      <c r="H30" s="54">
        <f t="shared" si="1"/>
        <v>0</v>
      </c>
      <c r="I30" s="54">
        <f t="shared" si="2"/>
        <v>0</v>
      </c>
      <c r="J30" s="54" t="str">
        <f t="shared" si="3"/>
        <v/>
      </c>
      <c r="M30"/>
    </row>
    <row r="31" spans="1:13" x14ac:dyDescent="0.25">
      <c r="A31" s="13">
        <v>42399</v>
      </c>
      <c r="B31">
        <f>WEEKNUM('2016 - Employé 1'!A31,13)</f>
        <v>5</v>
      </c>
      <c r="C31" s="56"/>
      <c r="D31" s="56"/>
      <c r="E31" s="56"/>
      <c r="F31" s="56"/>
      <c r="G31" s="54">
        <f t="shared" si="0"/>
        <v>0</v>
      </c>
      <c r="H31" s="54">
        <f t="shared" si="1"/>
        <v>0</v>
      </c>
      <c r="I31" s="54">
        <f t="shared" si="2"/>
        <v>0</v>
      </c>
      <c r="J31" s="54" t="str">
        <f t="shared" si="3"/>
        <v/>
      </c>
      <c r="M31"/>
    </row>
    <row r="32" spans="1:13" x14ac:dyDescent="0.25">
      <c r="A32" s="13">
        <v>42400</v>
      </c>
      <c r="B32">
        <f>WEEKNUM('2016 - Employé 1'!A32,13)</f>
        <v>5</v>
      </c>
      <c r="C32" s="56"/>
      <c r="D32" s="56"/>
      <c r="E32" s="56"/>
      <c r="F32" s="56"/>
      <c r="G32" s="54">
        <f t="shared" si="0"/>
        <v>0</v>
      </c>
      <c r="H32" s="54">
        <f t="shared" si="1"/>
        <v>0</v>
      </c>
      <c r="I32" s="54">
        <f t="shared" si="2"/>
        <v>0</v>
      </c>
      <c r="J32" s="54" t="str">
        <f t="shared" si="3"/>
        <v/>
      </c>
      <c r="M32"/>
    </row>
    <row r="33" spans="1:13" x14ac:dyDescent="0.25">
      <c r="A33" s="13">
        <v>42401</v>
      </c>
      <c r="B33">
        <f>WEEKNUM('2016 - Employé 1'!A33,13)</f>
        <v>5</v>
      </c>
      <c r="C33" s="56"/>
      <c r="D33" s="56"/>
      <c r="E33" s="56"/>
      <c r="F33" s="56"/>
      <c r="G33" s="54">
        <f t="shared" si="0"/>
        <v>0</v>
      </c>
      <c r="H33" s="54">
        <f t="shared" si="1"/>
        <v>0</v>
      </c>
      <c r="I33" s="54">
        <f t="shared" si="2"/>
        <v>0</v>
      </c>
      <c r="J33" s="54" t="str">
        <f t="shared" si="3"/>
        <v/>
      </c>
      <c r="M33"/>
    </row>
    <row r="34" spans="1:13" x14ac:dyDescent="0.25">
      <c r="A34" s="13">
        <v>42402</v>
      </c>
      <c r="B34">
        <f>WEEKNUM('2016 - Employé 1'!A34,13)</f>
        <v>5</v>
      </c>
      <c r="C34" s="56"/>
      <c r="D34" s="56"/>
      <c r="E34" s="56"/>
      <c r="F34" s="56"/>
      <c r="G34" s="54">
        <f t="shared" si="0"/>
        <v>0</v>
      </c>
      <c r="H34" s="54">
        <f t="shared" si="1"/>
        <v>0</v>
      </c>
      <c r="I34" s="54">
        <f t="shared" si="2"/>
        <v>0</v>
      </c>
      <c r="J34" s="54" t="str">
        <f t="shared" si="3"/>
        <v/>
      </c>
      <c r="M34"/>
    </row>
    <row r="35" spans="1:13" x14ac:dyDescent="0.25">
      <c r="A35" s="13">
        <v>42403</v>
      </c>
      <c r="B35">
        <f>WEEKNUM('2016 - Employé 1'!A35,13)</f>
        <v>6</v>
      </c>
      <c r="C35" s="56"/>
      <c r="D35" s="56"/>
      <c r="E35" s="56"/>
      <c r="F35" s="56"/>
      <c r="G35" s="54">
        <f t="shared" si="0"/>
        <v>0</v>
      </c>
      <c r="H35" s="54">
        <f t="shared" si="1"/>
        <v>0</v>
      </c>
      <c r="I35" s="54">
        <f t="shared" si="2"/>
        <v>0</v>
      </c>
      <c r="J35" s="54" t="str">
        <f t="shared" si="3"/>
        <v/>
      </c>
      <c r="M35"/>
    </row>
    <row r="36" spans="1:13" x14ac:dyDescent="0.25">
      <c r="A36" s="13">
        <v>42404</v>
      </c>
      <c r="B36">
        <f>WEEKNUM('2016 - Employé 1'!A36,13)</f>
        <v>6</v>
      </c>
      <c r="C36" s="56"/>
      <c r="D36" s="56"/>
      <c r="E36" s="56"/>
      <c r="F36" s="56"/>
      <c r="G36" s="54">
        <f t="shared" si="0"/>
        <v>0</v>
      </c>
      <c r="H36" s="54">
        <f t="shared" si="1"/>
        <v>0</v>
      </c>
      <c r="I36" s="54">
        <f t="shared" si="2"/>
        <v>0</v>
      </c>
      <c r="J36" s="54" t="str">
        <f t="shared" si="3"/>
        <v/>
      </c>
      <c r="M36"/>
    </row>
    <row r="37" spans="1:13" x14ac:dyDescent="0.25">
      <c r="A37" s="13">
        <v>42405</v>
      </c>
      <c r="B37">
        <f>WEEKNUM('2016 - Employé 1'!A37,13)</f>
        <v>6</v>
      </c>
      <c r="C37" s="56"/>
      <c r="D37" s="56"/>
      <c r="E37" s="56"/>
      <c r="F37" s="56"/>
      <c r="G37" s="54">
        <f t="shared" si="0"/>
        <v>0</v>
      </c>
      <c r="H37" s="54">
        <f t="shared" si="1"/>
        <v>0</v>
      </c>
      <c r="I37" s="54">
        <f t="shared" si="2"/>
        <v>0</v>
      </c>
      <c r="J37" s="54" t="str">
        <f t="shared" si="3"/>
        <v/>
      </c>
      <c r="M37"/>
    </row>
    <row r="38" spans="1:13" x14ac:dyDescent="0.25">
      <c r="A38" s="13">
        <v>42406</v>
      </c>
      <c r="B38">
        <f>WEEKNUM('2016 - Employé 1'!A38,13)</f>
        <v>6</v>
      </c>
      <c r="C38" s="56"/>
      <c r="D38" s="56"/>
      <c r="E38" s="56"/>
      <c r="F38" s="56"/>
      <c r="G38" s="54">
        <f t="shared" si="0"/>
        <v>0</v>
      </c>
      <c r="H38" s="54">
        <f t="shared" si="1"/>
        <v>0</v>
      </c>
      <c r="I38" s="54">
        <f t="shared" si="2"/>
        <v>0</v>
      </c>
      <c r="J38" s="54" t="str">
        <f t="shared" si="3"/>
        <v/>
      </c>
      <c r="M38"/>
    </row>
    <row r="39" spans="1:13" x14ac:dyDescent="0.25">
      <c r="A39" s="13">
        <v>42407</v>
      </c>
      <c r="B39">
        <f>WEEKNUM('2016 - Employé 1'!A39,13)</f>
        <v>6</v>
      </c>
      <c r="C39" s="56"/>
      <c r="D39" s="56"/>
      <c r="E39" s="56"/>
      <c r="F39" s="56"/>
      <c r="G39" s="54">
        <f t="shared" si="0"/>
        <v>0</v>
      </c>
      <c r="H39" s="54">
        <f t="shared" si="1"/>
        <v>0</v>
      </c>
      <c r="I39" s="54">
        <f t="shared" si="2"/>
        <v>0</v>
      </c>
      <c r="J39" s="54" t="str">
        <f t="shared" si="3"/>
        <v/>
      </c>
      <c r="M39"/>
    </row>
    <row r="40" spans="1:13" x14ac:dyDescent="0.25">
      <c r="A40" s="13">
        <v>42408</v>
      </c>
      <c r="B40">
        <f>WEEKNUM('2016 - Employé 1'!A40,13)</f>
        <v>6</v>
      </c>
      <c r="C40" s="56"/>
      <c r="D40" s="56"/>
      <c r="E40" s="56"/>
      <c r="F40" s="56"/>
      <c r="G40" s="54">
        <f t="shared" si="0"/>
        <v>0</v>
      </c>
      <c r="H40" s="54">
        <f t="shared" si="1"/>
        <v>0</v>
      </c>
      <c r="I40" s="54">
        <f t="shared" si="2"/>
        <v>0</v>
      </c>
      <c r="J40" s="54" t="str">
        <f t="shared" si="3"/>
        <v/>
      </c>
      <c r="M40"/>
    </row>
    <row r="41" spans="1:13" x14ac:dyDescent="0.25">
      <c r="A41" s="13">
        <v>42409</v>
      </c>
      <c r="B41">
        <f>WEEKNUM('2016 - Employé 1'!A41,13)</f>
        <v>6</v>
      </c>
      <c r="C41" s="56"/>
      <c r="D41" s="56"/>
      <c r="E41" s="56"/>
      <c r="F41" s="56"/>
      <c r="G41" s="54">
        <f t="shared" si="0"/>
        <v>0</v>
      </c>
      <c r="H41" s="54">
        <f t="shared" si="1"/>
        <v>0</v>
      </c>
      <c r="I41" s="54">
        <f t="shared" si="2"/>
        <v>0</v>
      </c>
      <c r="J41" s="54" t="str">
        <f t="shared" si="3"/>
        <v/>
      </c>
      <c r="M41"/>
    </row>
    <row r="42" spans="1:13" x14ac:dyDescent="0.25">
      <c r="A42" s="13">
        <v>42410</v>
      </c>
      <c r="B42">
        <f>WEEKNUM('2016 - Employé 1'!A42,13)</f>
        <v>7</v>
      </c>
      <c r="C42" s="56"/>
      <c r="D42" s="56"/>
      <c r="E42" s="56"/>
      <c r="F42" s="56"/>
      <c r="G42" s="54">
        <f t="shared" si="0"/>
        <v>0</v>
      </c>
      <c r="H42" s="54">
        <f t="shared" si="1"/>
        <v>0</v>
      </c>
      <c r="I42" s="54">
        <f t="shared" si="2"/>
        <v>0</v>
      </c>
      <c r="J42" s="54" t="str">
        <f t="shared" si="3"/>
        <v/>
      </c>
      <c r="M42"/>
    </row>
    <row r="43" spans="1:13" x14ac:dyDescent="0.25">
      <c r="A43" s="13">
        <v>42411</v>
      </c>
      <c r="B43">
        <f>WEEKNUM('2016 - Employé 1'!A43,13)</f>
        <v>7</v>
      </c>
      <c r="C43" s="56"/>
      <c r="D43" s="56"/>
      <c r="E43" s="56"/>
      <c r="F43" s="56"/>
      <c r="G43" s="54">
        <f t="shared" si="0"/>
        <v>0</v>
      </c>
      <c r="H43" s="54">
        <f t="shared" si="1"/>
        <v>0</v>
      </c>
      <c r="I43" s="54">
        <f t="shared" si="2"/>
        <v>0</v>
      </c>
      <c r="J43" s="54" t="str">
        <f t="shared" si="3"/>
        <v/>
      </c>
      <c r="M43"/>
    </row>
    <row r="44" spans="1:13" x14ac:dyDescent="0.25">
      <c r="A44" s="13">
        <v>42412</v>
      </c>
      <c r="B44">
        <f>WEEKNUM('2016 - Employé 1'!A44,13)</f>
        <v>7</v>
      </c>
      <c r="C44" s="56"/>
      <c r="D44" s="56"/>
      <c r="E44" s="56"/>
      <c r="F44" s="56"/>
      <c r="G44" s="54">
        <f t="shared" si="0"/>
        <v>0</v>
      </c>
      <c r="H44" s="54">
        <f t="shared" si="1"/>
        <v>0</v>
      </c>
      <c r="I44" s="54">
        <f t="shared" si="2"/>
        <v>0</v>
      </c>
      <c r="J44" s="54" t="str">
        <f t="shared" si="3"/>
        <v/>
      </c>
      <c r="M44"/>
    </row>
    <row r="45" spans="1:13" x14ac:dyDescent="0.25">
      <c r="A45" s="13">
        <v>42413</v>
      </c>
      <c r="B45">
        <f>WEEKNUM('2016 - Employé 1'!A45,13)</f>
        <v>7</v>
      </c>
      <c r="C45" s="56"/>
      <c r="D45" s="56"/>
      <c r="E45" s="56"/>
      <c r="F45" s="56"/>
      <c r="G45" s="54">
        <f t="shared" si="0"/>
        <v>0</v>
      </c>
      <c r="H45" s="54">
        <f t="shared" si="1"/>
        <v>0</v>
      </c>
      <c r="I45" s="54">
        <f t="shared" si="2"/>
        <v>0</v>
      </c>
      <c r="J45" s="54" t="str">
        <f t="shared" si="3"/>
        <v/>
      </c>
      <c r="M45"/>
    </row>
    <row r="46" spans="1:13" x14ac:dyDescent="0.25">
      <c r="A46" s="13">
        <v>42414</v>
      </c>
      <c r="B46">
        <f>WEEKNUM('2016 - Employé 1'!A46,13)</f>
        <v>7</v>
      </c>
      <c r="C46" s="56"/>
      <c r="D46" s="56"/>
      <c r="E46" s="56"/>
      <c r="F46" s="56"/>
      <c r="G46" s="54">
        <f t="shared" si="0"/>
        <v>0</v>
      </c>
      <c r="H46" s="54">
        <f t="shared" si="1"/>
        <v>0</v>
      </c>
      <c r="I46" s="54">
        <f t="shared" si="2"/>
        <v>0</v>
      </c>
      <c r="J46" s="54" t="str">
        <f t="shared" si="3"/>
        <v/>
      </c>
      <c r="M46"/>
    </row>
    <row r="47" spans="1:13" x14ac:dyDescent="0.25">
      <c r="A47" s="13">
        <v>42415</v>
      </c>
      <c r="B47">
        <f>WEEKNUM('2016 - Employé 1'!A47,13)</f>
        <v>7</v>
      </c>
      <c r="C47" s="56"/>
      <c r="D47" s="56"/>
      <c r="E47" s="56"/>
      <c r="F47" s="56"/>
      <c r="G47" s="54">
        <f t="shared" si="0"/>
        <v>0</v>
      </c>
      <c r="H47" s="54">
        <f t="shared" si="1"/>
        <v>0</v>
      </c>
      <c r="I47" s="54">
        <f t="shared" si="2"/>
        <v>0</v>
      </c>
      <c r="J47" s="54" t="str">
        <f t="shared" si="3"/>
        <v/>
      </c>
      <c r="M47"/>
    </row>
    <row r="48" spans="1:13" x14ac:dyDescent="0.25">
      <c r="A48" s="13">
        <v>42416</v>
      </c>
      <c r="B48">
        <f>WEEKNUM('2016 - Employé 1'!A48,13)</f>
        <v>7</v>
      </c>
      <c r="C48" s="56"/>
      <c r="D48" s="56"/>
      <c r="E48" s="56"/>
      <c r="F48" s="56"/>
      <c r="G48" s="54">
        <f t="shared" si="0"/>
        <v>0</v>
      </c>
      <c r="H48" s="54">
        <f t="shared" si="1"/>
        <v>0</v>
      </c>
      <c r="I48" s="54">
        <f t="shared" si="2"/>
        <v>0</v>
      </c>
      <c r="J48" s="54" t="str">
        <f t="shared" si="3"/>
        <v/>
      </c>
      <c r="M48"/>
    </row>
    <row r="49" spans="1:13" x14ac:dyDescent="0.25">
      <c r="A49" s="13">
        <v>42417</v>
      </c>
      <c r="B49">
        <f>WEEKNUM('2016 - Employé 1'!A49,13)</f>
        <v>8</v>
      </c>
      <c r="C49" s="56"/>
      <c r="D49" s="56"/>
      <c r="E49" s="56"/>
      <c r="F49" s="56"/>
      <c r="G49" s="54">
        <f t="shared" si="0"/>
        <v>0</v>
      </c>
      <c r="H49" s="54">
        <f t="shared" si="1"/>
        <v>0</v>
      </c>
      <c r="I49" s="54">
        <f t="shared" si="2"/>
        <v>0</v>
      </c>
      <c r="J49" s="54" t="str">
        <f t="shared" si="3"/>
        <v/>
      </c>
      <c r="M49"/>
    </row>
    <row r="50" spans="1:13" x14ac:dyDescent="0.25">
      <c r="A50" s="13">
        <v>42418</v>
      </c>
      <c r="B50">
        <f>WEEKNUM('2016 - Employé 1'!A50,13)</f>
        <v>8</v>
      </c>
      <c r="C50" s="56"/>
      <c r="D50" s="56"/>
      <c r="E50" s="56"/>
      <c r="F50" s="56"/>
      <c r="G50" s="54">
        <f t="shared" si="0"/>
        <v>0</v>
      </c>
      <c r="H50" s="54">
        <f t="shared" si="1"/>
        <v>0</v>
      </c>
      <c r="I50" s="54">
        <f t="shared" si="2"/>
        <v>0</v>
      </c>
      <c r="J50" s="54" t="str">
        <f t="shared" si="3"/>
        <v/>
      </c>
      <c r="M50"/>
    </row>
    <row r="51" spans="1:13" x14ac:dyDescent="0.25">
      <c r="A51" s="13">
        <v>42419</v>
      </c>
      <c r="B51">
        <f>WEEKNUM('2016 - Employé 1'!A51,13)</f>
        <v>8</v>
      </c>
      <c r="C51" s="56"/>
      <c r="D51" s="56"/>
      <c r="E51" s="56"/>
      <c r="F51" s="56"/>
      <c r="G51" s="54">
        <f t="shared" si="0"/>
        <v>0</v>
      </c>
      <c r="H51" s="54">
        <f t="shared" si="1"/>
        <v>0</v>
      </c>
      <c r="I51" s="54">
        <f t="shared" si="2"/>
        <v>0</v>
      </c>
      <c r="J51" s="54" t="str">
        <f t="shared" si="3"/>
        <v/>
      </c>
      <c r="M51"/>
    </row>
    <row r="52" spans="1:13" x14ac:dyDescent="0.25">
      <c r="A52" s="13">
        <v>42420</v>
      </c>
      <c r="B52">
        <f>WEEKNUM('2016 - Employé 1'!A52,13)</f>
        <v>8</v>
      </c>
      <c r="C52" s="56"/>
      <c r="D52" s="56"/>
      <c r="E52" s="56"/>
      <c r="F52" s="56"/>
      <c r="G52" s="54">
        <f t="shared" si="0"/>
        <v>0</v>
      </c>
      <c r="H52" s="54">
        <f t="shared" si="1"/>
        <v>0</v>
      </c>
      <c r="I52" s="54">
        <f t="shared" si="2"/>
        <v>0</v>
      </c>
      <c r="J52" s="54" t="str">
        <f t="shared" si="3"/>
        <v/>
      </c>
      <c r="M52"/>
    </row>
    <row r="53" spans="1:13" x14ac:dyDescent="0.25">
      <c r="A53" s="13">
        <v>42421</v>
      </c>
      <c r="B53">
        <f>WEEKNUM('2016 - Employé 1'!A53,13)</f>
        <v>8</v>
      </c>
      <c r="C53" s="56"/>
      <c r="D53" s="56"/>
      <c r="E53" s="56"/>
      <c r="F53" s="56"/>
      <c r="G53" s="54">
        <f t="shared" si="0"/>
        <v>0</v>
      </c>
      <c r="H53" s="54">
        <f t="shared" si="1"/>
        <v>0</v>
      </c>
      <c r="I53" s="54">
        <f t="shared" si="2"/>
        <v>0</v>
      </c>
      <c r="J53" s="54" t="str">
        <f t="shared" si="3"/>
        <v/>
      </c>
      <c r="M53"/>
    </row>
    <row r="54" spans="1:13" x14ac:dyDescent="0.25">
      <c r="A54" s="13">
        <v>42422</v>
      </c>
      <c r="B54">
        <f>WEEKNUM('2016 - Employé 1'!A54,13)</f>
        <v>8</v>
      </c>
      <c r="C54" s="56"/>
      <c r="D54" s="56"/>
      <c r="E54" s="56"/>
      <c r="F54" s="56"/>
      <c r="G54" s="54">
        <f t="shared" si="0"/>
        <v>0</v>
      </c>
      <c r="H54" s="54">
        <f t="shared" si="1"/>
        <v>0</v>
      </c>
      <c r="I54" s="54">
        <f t="shared" si="2"/>
        <v>0</v>
      </c>
      <c r="J54" s="54" t="str">
        <f t="shared" si="3"/>
        <v/>
      </c>
      <c r="M54"/>
    </row>
    <row r="55" spans="1:13" x14ac:dyDescent="0.25">
      <c r="A55" s="13">
        <v>42423</v>
      </c>
      <c r="B55">
        <f>WEEKNUM('2016 - Employé 1'!A55,13)</f>
        <v>8</v>
      </c>
      <c r="C55" s="56"/>
      <c r="D55" s="56"/>
      <c r="E55" s="56"/>
      <c r="F55" s="56"/>
      <c r="G55" s="54">
        <f t="shared" si="0"/>
        <v>0</v>
      </c>
      <c r="H55" s="54">
        <f t="shared" si="1"/>
        <v>0</v>
      </c>
      <c r="I55" s="54">
        <f t="shared" si="2"/>
        <v>0</v>
      </c>
      <c r="J55" s="54" t="str">
        <f t="shared" si="3"/>
        <v/>
      </c>
      <c r="M55"/>
    </row>
    <row r="56" spans="1:13" x14ac:dyDescent="0.25">
      <c r="A56" s="13">
        <v>42424</v>
      </c>
      <c r="B56">
        <f>WEEKNUM('2016 - Employé 1'!A56,13)</f>
        <v>9</v>
      </c>
      <c r="C56" s="56"/>
      <c r="D56" s="56"/>
      <c r="E56" s="56"/>
      <c r="F56" s="56"/>
      <c r="G56" s="54">
        <f t="shared" si="0"/>
        <v>0</v>
      </c>
      <c r="H56" s="54">
        <f t="shared" si="1"/>
        <v>0</v>
      </c>
      <c r="I56" s="54">
        <f t="shared" si="2"/>
        <v>0</v>
      </c>
      <c r="J56" s="54" t="str">
        <f t="shared" si="3"/>
        <v/>
      </c>
      <c r="M56"/>
    </row>
    <row r="57" spans="1:13" x14ac:dyDescent="0.25">
      <c r="A57" s="13">
        <v>42425</v>
      </c>
      <c r="B57">
        <f>WEEKNUM('2016 - Employé 1'!A57,13)</f>
        <v>9</v>
      </c>
      <c r="C57" s="56"/>
      <c r="D57" s="56"/>
      <c r="E57" s="56"/>
      <c r="F57" s="56"/>
      <c r="G57" s="54">
        <f t="shared" si="0"/>
        <v>0</v>
      </c>
      <c r="H57" s="54">
        <f t="shared" si="1"/>
        <v>0</v>
      </c>
      <c r="I57" s="54">
        <f t="shared" si="2"/>
        <v>0</v>
      </c>
      <c r="J57" s="54" t="str">
        <f t="shared" si="3"/>
        <v/>
      </c>
      <c r="M57"/>
    </row>
    <row r="58" spans="1:13" x14ac:dyDescent="0.25">
      <c r="A58" s="13">
        <v>42426</v>
      </c>
      <c r="B58">
        <f>WEEKNUM('2016 - Employé 1'!A58,13)</f>
        <v>9</v>
      </c>
      <c r="C58" s="56"/>
      <c r="D58" s="56"/>
      <c r="E58" s="56"/>
      <c r="F58" s="56"/>
      <c r="G58" s="54">
        <f t="shared" si="0"/>
        <v>0</v>
      </c>
      <c r="H58" s="54">
        <f t="shared" si="1"/>
        <v>0</v>
      </c>
      <c r="I58" s="54">
        <f t="shared" si="2"/>
        <v>0</v>
      </c>
      <c r="J58" s="54" t="str">
        <f t="shared" si="3"/>
        <v/>
      </c>
      <c r="M58"/>
    </row>
    <row r="59" spans="1:13" x14ac:dyDescent="0.25">
      <c r="A59" s="13">
        <v>42427</v>
      </c>
      <c r="B59">
        <f>WEEKNUM('2016 - Employé 1'!A59,13)</f>
        <v>9</v>
      </c>
      <c r="C59" s="56"/>
      <c r="D59" s="56"/>
      <c r="E59" s="56"/>
      <c r="F59" s="56"/>
      <c r="G59" s="54">
        <f t="shared" si="0"/>
        <v>0</v>
      </c>
      <c r="H59" s="54">
        <f t="shared" si="1"/>
        <v>0</v>
      </c>
      <c r="I59" s="54">
        <f t="shared" si="2"/>
        <v>0</v>
      </c>
      <c r="J59" s="54" t="str">
        <f t="shared" si="3"/>
        <v/>
      </c>
      <c r="M59"/>
    </row>
    <row r="60" spans="1:13" x14ac:dyDescent="0.25">
      <c r="A60" s="13">
        <v>42428</v>
      </c>
      <c r="B60">
        <f>WEEKNUM('2016 - Employé 1'!A60,13)</f>
        <v>9</v>
      </c>
      <c r="C60" s="56"/>
      <c r="D60" s="56"/>
      <c r="E60" s="56"/>
      <c r="F60" s="56"/>
      <c r="G60" s="54">
        <f t="shared" si="0"/>
        <v>0</v>
      </c>
      <c r="H60" s="54">
        <f t="shared" si="1"/>
        <v>0</v>
      </c>
      <c r="I60" s="54">
        <f t="shared" si="2"/>
        <v>0</v>
      </c>
      <c r="J60" s="54" t="str">
        <f t="shared" si="3"/>
        <v/>
      </c>
      <c r="M60"/>
    </row>
    <row r="61" spans="1:13" x14ac:dyDescent="0.25">
      <c r="A61" s="13">
        <v>42429</v>
      </c>
      <c r="B61">
        <f>WEEKNUM('2016 - Employé 1'!A61,13)</f>
        <v>9</v>
      </c>
      <c r="C61" s="56"/>
      <c r="D61" s="56"/>
      <c r="E61" s="56"/>
      <c r="F61" s="56"/>
      <c r="G61" s="54">
        <f t="shared" si="0"/>
        <v>0</v>
      </c>
      <c r="H61" s="54">
        <f t="shared" si="1"/>
        <v>0</v>
      </c>
      <c r="I61" s="54">
        <f t="shared" si="2"/>
        <v>0</v>
      </c>
      <c r="J61" s="54" t="str">
        <f t="shared" si="3"/>
        <v/>
      </c>
      <c r="M61"/>
    </row>
    <row r="62" spans="1:13" x14ac:dyDescent="0.25">
      <c r="A62" s="13">
        <v>42430</v>
      </c>
      <c r="B62">
        <f>WEEKNUM('2016 - Employé 1'!A62,13)</f>
        <v>9</v>
      </c>
      <c r="C62" s="56"/>
      <c r="D62" s="56"/>
      <c r="E62" s="56"/>
      <c r="F62" s="56"/>
      <c r="G62" s="54">
        <f t="shared" si="0"/>
        <v>0</v>
      </c>
      <c r="H62" s="54">
        <f t="shared" si="1"/>
        <v>0</v>
      </c>
      <c r="I62" s="54">
        <f t="shared" si="2"/>
        <v>0</v>
      </c>
      <c r="J62" s="54" t="str">
        <f t="shared" si="3"/>
        <v/>
      </c>
      <c r="M62"/>
    </row>
    <row r="63" spans="1:13" x14ac:dyDescent="0.25">
      <c r="A63" s="13">
        <v>42431</v>
      </c>
      <c r="B63">
        <f>WEEKNUM('2016 - Employé 1'!A63,13)</f>
        <v>10</v>
      </c>
      <c r="C63" s="56"/>
      <c r="D63" s="56"/>
      <c r="E63" s="56"/>
      <c r="F63" s="56"/>
      <c r="G63" s="54">
        <f t="shared" si="0"/>
        <v>0</v>
      </c>
      <c r="H63" s="54">
        <f t="shared" si="1"/>
        <v>0</v>
      </c>
      <c r="I63" s="54">
        <f t="shared" si="2"/>
        <v>0</v>
      </c>
      <c r="J63" s="54" t="str">
        <f t="shared" si="3"/>
        <v/>
      </c>
      <c r="M63"/>
    </row>
    <row r="64" spans="1:13" x14ac:dyDescent="0.25">
      <c r="A64" s="13">
        <v>42432</v>
      </c>
      <c r="B64">
        <f>WEEKNUM('2016 - Employé 1'!A64,13)</f>
        <v>10</v>
      </c>
      <c r="C64" s="56"/>
      <c r="D64" s="56"/>
      <c r="E64" s="56"/>
      <c r="F64" s="56"/>
      <c r="G64" s="54">
        <f t="shared" si="0"/>
        <v>0</v>
      </c>
      <c r="H64" s="54">
        <f t="shared" si="1"/>
        <v>0</v>
      </c>
      <c r="I64" s="54">
        <f t="shared" si="2"/>
        <v>0</v>
      </c>
      <c r="J64" s="54" t="str">
        <f t="shared" si="3"/>
        <v/>
      </c>
      <c r="M64"/>
    </row>
    <row r="65" spans="1:13" x14ac:dyDescent="0.25">
      <c r="A65" s="13">
        <v>42433</v>
      </c>
      <c r="B65">
        <f>WEEKNUM('2016 - Employé 1'!A65,13)</f>
        <v>10</v>
      </c>
      <c r="C65" s="56"/>
      <c r="D65" s="56"/>
      <c r="E65" s="56"/>
      <c r="F65" s="56"/>
      <c r="G65" s="54">
        <f t="shared" si="0"/>
        <v>0</v>
      </c>
      <c r="H65" s="54">
        <f t="shared" si="1"/>
        <v>0</v>
      </c>
      <c r="I65" s="54">
        <f t="shared" si="2"/>
        <v>0</v>
      </c>
      <c r="J65" s="54" t="str">
        <f t="shared" si="3"/>
        <v/>
      </c>
      <c r="M65"/>
    </row>
    <row r="66" spans="1:13" x14ac:dyDescent="0.25">
      <c r="A66" s="13">
        <v>42434</v>
      </c>
      <c r="B66">
        <f>WEEKNUM('2016 - Employé 1'!A66,13)</f>
        <v>10</v>
      </c>
      <c r="C66" s="56"/>
      <c r="D66" s="56"/>
      <c r="E66" s="56"/>
      <c r="F66" s="56"/>
      <c r="G66" s="54">
        <f t="shared" si="0"/>
        <v>0</v>
      </c>
      <c r="H66" s="54">
        <f t="shared" si="1"/>
        <v>0</v>
      </c>
      <c r="I66" s="54">
        <f t="shared" si="2"/>
        <v>0</v>
      </c>
      <c r="J66" s="54" t="str">
        <f t="shared" si="3"/>
        <v/>
      </c>
      <c r="M66"/>
    </row>
    <row r="67" spans="1:13" x14ac:dyDescent="0.25">
      <c r="A67" s="13">
        <v>42435</v>
      </c>
      <c r="B67">
        <f>WEEKNUM('2016 - Employé 1'!A67,13)</f>
        <v>10</v>
      </c>
      <c r="C67" s="56"/>
      <c r="D67" s="56"/>
      <c r="E67" s="56"/>
      <c r="F67" s="56"/>
      <c r="G67" s="54">
        <f t="shared" ref="G67:G130" si="4">D67-C67+F67-E67</f>
        <v>0</v>
      </c>
      <c r="H67" s="54">
        <f t="shared" ref="H67:H130" si="5">IF(G67=0,0,SUMPRODUCT(($B$2:$B$367=B67)*($G$2:$G$367)))</f>
        <v>0</v>
      </c>
      <c r="I67" s="54">
        <f t="shared" ref="I67:I130" si="6">IF(OR(H67=0,H67&lt;=35/24),0,ABS(H67-35/24))</f>
        <v>0</v>
      </c>
      <c r="J67" s="54" t="str">
        <f t="shared" ref="J67:J130" si="7">IF(H67=0,"",35/24-H67)</f>
        <v/>
      </c>
      <c r="M67"/>
    </row>
    <row r="68" spans="1:13" x14ac:dyDescent="0.25">
      <c r="A68" s="13">
        <v>42436</v>
      </c>
      <c r="B68">
        <f>WEEKNUM('2016 - Employé 1'!A68,13)</f>
        <v>10</v>
      </c>
      <c r="C68" s="56"/>
      <c r="D68" s="56"/>
      <c r="E68" s="56"/>
      <c r="F68" s="56"/>
      <c r="G68" s="54">
        <f t="shared" si="4"/>
        <v>0</v>
      </c>
      <c r="H68" s="54">
        <f t="shared" si="5"/>
        <v>0</v>
      </c>
      <c r="I68" s="54">
        <f t="shared" si="6"/>
        <v>0</v>
      </c>
      <c r="J68" s="54" t="str">
        <f t="shared" si="7"/>
        <v/>
      </c>
      <c r="M68"/>
    </row>
    <row r="69" spans="1:13" x14ac:dyDescent="0.25">
      <c r="A69" s="13">
        <v>42437</v>
      </c>
      <c r="B69">
        <f>WEEKNUM('2016 - Employé 1'!A69,13)</f>
        <v>10</v>
      </c>
      <c r="C69" s="56"/>
      <c r="D69" s="56"/>
      <c r="E69" s="56"/>
      <c r="F69" s="56"/>
      <c r="G69" s="54">
        <f t="shared" si="4"/>
        <v>0</v>
      </c>
      <c r="H69" s="54">
        <f t="shared" si="5"/>
        <v>0</v>
      </c>
      <c r="I69" s="54">
        <f t="shared" si="6"/>
        <v>0</v>
      </c>
      <c r="J69" s="54" t="str">
        <f t="shared" si="7"/>
        <v/>
      </c>
      <c r="M69"/>
    </row>
    <row r="70" spans="1:13" x14ac:dyDescent="0.25">
      <c r="A70" s="13">
        <v>42438</v>
      </c>
      <c r="B70">
        <f>WEEKNUM('2016 - Employé 1'!A70,13)</f>
        <v>11</v>
      </c>
      <c r="C70" s="56"/>
      <c r="D70" s="56"/>
      <c r="E70" s="56"/>
      <c r="F70" s="56"/>
      <c r="G70" s="54">
        <f t="shared" si="4"/>
        <v>0</v>
      </c>
      <c r="H70" s="54">
        <f t="shared" si="5"/>
        <v>0</v>
      </c>
      <c r="I70" s="54">
        <f t="shared" si="6"/>
        <v>0</v>
      </c>
      <c r="J70" s="54" t="str">
        <f t="shared" si="7"/>
        <v/>
      </c>
      <c r="M70"/>
    </row>
    <row r="71" spans="1:13" x14ac:dyDescent="0.25">
      <c r="A71" s="13">
        <v>42439</v>
      </c>
      <c r="B71">
        <f>WEEKNUM('2016 - Employé 1'!A71,13)</f>
        <v>11</v>
      </c>
      <c r="C71" s="56"/>
      <c r="D71" s="56"/>
      <c r="E71" s="56"/>
      <c r="F71" s="56"/>
      <c r="G71" s="54">
        <f t="shared" si="4"/>
        <v>0</v>
      </c>
      <c r="H71" s="54">
        <f t="shared" si="5"/>
        <v>0</v>
      </c>
      <c r="I71" s="54">
        <f t="shared" si="6"/>
        <v>0</v>
      </c>
      <c r="J71" s="54" t="str">
        <f t="shared" si="7"/>
        <v/>
      </c>
      <c r="M71"/>
    </row>
    <row r="72" spans="1:13" x14ac:dyDescent="0.25">
      <c r="A72" s="13">
        <v>42440</v>
      </c>
      <c r="B72">
        <f>WEEKNUM('2016 - Employé 1'!A72,13)</f>
        <v>11</v>
      </c>
      <c r="C72" s="56"/>
      <c r="D72" s="56"/>
      <c r="E72" s="56"/>
      <c r="F72" s="56"/>
      <c r="G72" s="54">
        <f t="shared" si="4"/>
        <v>0</v>
      </c>
      <c r="H72" s="54">
        <f t="shared" si="5"/>
        <v>0</v>
      </c>
      <c r="I72" s="54">
        <f t="shared" si="6"/>
        <v>0</v>
      </c>
      <c r="J72" s="54" t="str">
        <f t="shared" si="7"/>
        <v/>
      </c>
      <c r="M72"/>
    </row>
    <row r="73" spans="1:13" x14ac:dyDescent="0.25">
      <c r="A73" s="13">
        <v>42441</v>
      </c>
      <c r="B73">
        <f>WEEKNUM('2016 - Employé 1'!A73,13)</f>
        <v>11</v>
      </c>
      <c r="C73" s="56"/>
      <c r="D73" s="56"/>
      <c r="E73" s="56"/>
      <c r="F73" s="56"/>
      <c r="G73" s="54">
        <f t="shared" si="4"/>
        <v>0</v>
      </c>
      <c r="H73" s="54">
        <f t="shared" si="5"/>
        <v>0</v>
      </c>
      <c r="I73" s="54">
        <f t="shared" si="6"/>
        <v>0</v>
      </c>
      <c r="J73" s="54" t="str">
        <f t="shared" si="7"/>
        <v/>
      </c>
      <c r="M73"/>
    </row>
    <row r="74" spans="1:13" x14ac:dyDescent="0.25">
      <c r="A74" s="13">
        <v>42442</v>
      </c>
      <c r="B74">
        <f>WEEKNUM('2016 - Employé 1'!A74,13)</f>
        <v>11</v>
      </c>
      <c r="C74" s="56"/>
      <c r="D74" s="56"/>
      <c r="E74" s="56"/>
      <c r="F74" s="56"/>
      <c r="G74" s="54">
        <f t="shared" si="4"/>
        <v>0</v>
      </c>
      <c r="H74" s="54">
        <f t="shared" si="5"/>
        <v>0</v>
      </c>
      <c r="I74" s="54">
        <f t="shared" si="6"/>
        <v>0</v>
      </c>
      <c r="J74" s="54" t="str">
        <f t="shared" si="7"/>
        <v/>
      </c>
      <c r="M74"/>
    </row>
    <row r="75" spans="1:13" x14ac:dyDescent="0.25">
      <c r="A75" s="13">
        <v>42443</v>
      </c>
      <c r="B75">
        <f>WEEKNUM('2016 - Employé 1'!A75,13)</f>
        <v>11</v>
      </c>
      <c r="C75" s="56"/>
      <c r="D75" s="56"/>
      <c r="E75" s="56"/>
      <c r="F75" s="56"/>
      <c r="G75" s="54">
        <f t="shared" si="4"/>
        <v>0</v>
      </c>
      <c r="H75" s="54">
        <f t="shared" si="5"/>
        <v>0</v>
      </c>
      <c r="I75" s="54">
        <f t="shared" si="6"/>
        <v>0</v>
      </c>
      <c r="J75" s="54" t="str">
        <f t="shared" si="7"/>
        <v/>
      </c>
      <c r="M75"/>
    </row>
    <row r="76" spans="1:13" x14ac:dyDescent="0.25">
      <c r="A76" s="13">
        <v>42444</v>
      </c>
      <c r="B76">
        <f>WEEKNUM('2016 - Employé 1'!A76,13)</f>
        <v>11</v>
      </c>
      <c r="C76" s="56"/>
      <c r="D76" s="56"/>
      <c r="E76" s="56"/>
      <c r="F76" s="56"/>
      <c r="G76" s="54">
        <f t="shared" si="4"/>
        <v>0</v>
      </c>
      <c r="H76" s="54">
        <f t="shared" si="5"/>
        <v>0</v>
      </c>
      <c r="I76" s="54">
        <f t="shared" si="6"/>
        <v>0</v>
      </c>
      <c r="J76" s="54" t="str">
        <f t="shared" si="7"/>
        <v/>
      </c>
      <c r="M76"/>
    </row>
    <row r="77" spans="1:13" x14ac:dyDescent="0.25">
      <c r="A77" s="13">
        <v>42445</v>
      </c>
      <c r="B77">
        <f>WEEKNUM('2016 - Employé 1'!A77,13)</f>
        <v>12</v>
      </c>
      <c r="C77" s="56"/>
      <c r="D77" s="56"/>
      <c r="E77" s="56"/>
      <c r="F77" s="56"/>
      <c r="G77" s="54">
        <f t="shared" si="4"/>
        <v>0</v>
      </c>
      <c r="H77" s="54">
        <f t="shared" si="5"/>
        <v>0</v>
      </c>
      <c r="I77" s="54">
        <f t="shared" si="6"/>
        <v>0</v>
      </c>
      <c r="J77" s="54" t="str">
        <f t="shared" si="7"/>
        <v/>
      </c>
      <c r="M77"/>
    </row>
    <row r="78" spans="1:13" x14ac:dyDescent="0.25">
      <c r="A78" s="13">
        <v>42446</v>
      </c>
      <c r="B78">
        <f>WEEKNUM('2016 - Employé 1'!A78,13)</f>
        <v>12</v>
      </c>
      <c r="C78" s="56"/>
      <c r="D78" s="56"/>
      <c r="E78" s="56"/>
      <c r="F78" s="56"/>
      <c r="G78" s="54">
        <f t="shared" si="4"/>
        <v>0</v>
      </c>
      <c r="H78" s="54">
        <f t="shared" si="5"/>
        <v>0</v>
      </c>
      <c r="I78" s="54">
        <f t="shared" si="6"/>
        <v>0</v>
      </c>
      <c r="J78" s="54" t="str">
        <f t="shared" si="7"/>
        <v/>
      </c>
      <c r="M78"/>
    </row>
    <row r="79" spans="1:13" x14ac:dyDescent="0.25">
      <c r="A79" s="13">
        <v>42447</v>
      </c>
      <c r="B79">
        <f>WEEKNUM('2016 - Employé 1'!A79,13)</f>
        <v>12</v>
      </c>
      <c r="C79" s="56"/>
      <c r="D79" s="56"/>
      <c r="E79" s="56"/>
      <c r="F79" s="56"/>
      <c r="G79" s="54">
        <f t="shared" si="4"/>
        <v>0</v>
      </c>
      <c r="H79" s="54">
        <f t="shared" si="5"/>
        <v>0</v>
      </c>
      <c r="I79" s="54">
        <f t="shared" si="6"/>
        <v>0</v>
      </c>
      <c r="J79" s="54" t="str">
        <f t="shared" si="7"/>
        <v/>
      </c>
      <c r="M79"/>
    </row>
    <row r="80" spans="1:13" x14ac:dyDescent="0.25">
      <c r="A80" s="13">
        <v>42448</v>
      </c>
      <c r="B80">
        <f>WEEKNUM('2016 - Employé 1'!A80,13)</f>
        <v>12</v>
      </c>
      <c r="C80" s="56"/>
      <c r="D80" s="56"/>
      <c r="E80" s="56"/>
      <c r="F80" s="56"/>
      <c r="G80" s="54">
        <f t="shared" si="4"/>
        <v>0</v>
      </c>
      <c r="H80" s="54">
        <f t="shared" si="5"/>
        <v>0</v>
      </c>
      <c r="I80" s="54">
        <f t="shared" si="6"/>
        <v>0</v>
      </c>
      <c r="J80" s="54" t="str">
        <f t="shared" si="7"/>
        <v/>
      </c>
      <c r="M80"/>
    </row>
    <row r="81" spans="1:13" x14ac:dyDescent="0.25">
      <c r="A81" s="13">
        <v>42449</v>
      </c>
      <c r="B81">
        <f>WEEKNUM('2016 - Employé 1'!A81,13)</f>
        <v>12</v>
      </c>
      <c r="C81" s="56"/>
      <c r="D81" s="56"/>
      <c r="E81" s="56"/>
      <c r="F81" s="56"/>
      <c r="G81" s="54">
        <f t="shared" si="4"/>
        <v>0</v>
      </c>
      <c r="H81" s="54">
        <f t="shared" si="5"/>
        <v>0</v>
      </c>
      <c r="I81" s="54">
        <f t="shared" si="6"/>
        <v>0</v>
      </c>
      <c r="J81" s="54" t="str">
        <f t="shared" si="7"/>
        <v/>
      </c>
      <c r="M81"/>
    </row>
    <row r="82" spans="1:13" x14ac:dyDescent="0.25">
      <c r="A82" s="13">
        <v>42450</v>
      </c>
      <c r="B82">
        <f>WEEKNUM('2016 - Employé 1'!A82,13)</f>
        <v>12</v>
      </c>
      <c r="C82" s="56"/>
      <c r="D82" s="56"/>
      <c r="E82" s="56"/>
      <c r="F82" s="56"/>
      <c r="G82" s="54">
        <f t="shared" si="4"/>
        <v>0</v>
      </c>
      <c r="H82" s="54">
        <f t="shared" si="5"/>
        <v>0</v>
      </c>
      <c r="I82" s="54">
        <f t="shared" si="6"/>
        <v>0</v>
      </c>
      <c r="J82" s="54" t="str">
        <f t="shared" si="7"/>
        <v/>
      </c>
      <c r="M82"/>
    </row>
    <row r="83" spans="1:13" x14ac:dyDescent="0.25">
      <c r="A83" s="13">
        <v>42451</v>
      </c>
      <c r="B83">
        <f>WEEKNUM('2016 - Employé 1'!A83,13)</f>
        <v>12</v>
      </c>
      <c r="C83" s="56"/>
      <c r="D83" s="56"/>
      <c r="E83" s="56"/>
      <c r="F83" s="56"/>
      <c r="G83" s="54">
        <f t="shared" si="4"/>
        <v>0</v>
      </c>
      <c r="H83" s="54">
        <f t="shared" si="5"/>
        <v>0</v>
      </c>
      <c r="I83" s="54">
        <f t="shared" si="6"/>
        <v>0</v>
      </c>
      <c r="J83" s="54" t="str">
        <f t="shared" si="7"/>
        <v/>
      </c>
      <c r="M83"/>
    </row>
    <row r="84" spans="1:13" x14ac:dyDescent="0.25">
      <c r="A84" s="13">
        <v>42452</v>
      </c>
      <c r="B84">
        <f>WEEKNUM('2016 - Employé 1'!A84,13)</f>
        <v>13</v>
      </c>
      <c r="C84" s="56"/>
      <c r="D84" s="56"/>
      <c r="E84" s="56"/>
      <c r="F84" s="56"/>
      <c r="G84" s="54">
        <f t="shared" si="4"/>
        <v>0</v>
      </c>
      <c r="H84" s="54">
        <f t="shared" si="5"/>
        <v>0</v>
      </c>
      <c r="I84" s="54">
        <f t="shared" si="6"/>
        <v>0</v>
      </c>
      <c r="J84" s="54" t="str">
        <f t="shared" si="7"/>
        <v/>
      </c>
      <c r="M84"/>
    </row>
    <row r="85" spans="1:13" x14ac:dyDescent="0.25">
      <c r="A85" s="13">
        <v>42453</v>
      </c>
      <c r="B85">
        <f>WEEKNUM('2016 - Employé 1'!A85,13)</f>
        <v>13</v>
      </c>
      <c r="C85" s="56"/>
      <c r="D85" s="56"/>
      <c r="E85" s="56"/>
      <c r="F85" s="56"/>
      <c r="G85" s="54">
        <f t="shared" si="4"/>
        <v>0</v>
      </c>
      <c r="H85" s="54">
        <f t="shared" si="5"/>
        <v>0</v>
      </c>
      <c r="I85" s="54">
        <f t="shared" si="6"/>
        <v>0</v>
      </c>
      <c r="J85" s="54" t="str">
        <f t="shared" si="7"/>
        <v/>
      </c>
      <c r="M85"/>
    </row>
    <row r="86" spans="1:13" x14ac:dyDescent="0.25">
      <c r="A86" s="13">
        <v>42454</v>
      </c>
      <c r="B86">
        <f>WEEKNUM('2016 - Employé 1'!A86,13)</f>
        <v>13</v>
      </c>
      <c r="C86" s="56"/>
      <c r="D86" s="56"/>
      <c r="E86" s="56"/>
      <c r="F86" s="56"/>
      <c r="G86" s="54">
        <f t="shared" si="4"/>
        <v>0</v>
      </c>
      <c r="H86" s="54">
        <f t="shared" si="5"/>
        <v>0</v>
      </c>
      <c r="I86" s="54">
        <f t="shared" si="6"/>
        <v>0</v>
      </c>
      <c r="J86" s="54" t="str">
        <f t="shared" si="7"/>
        <v/>
      </c>
      <c r="M86"/>
    </row>
    <row r="87" spans="1:13" x14ac:dyDescent="0.25">
      <c r="A87" s="13">
        <v>42455</v>
      </c>
      <c r="B87">
        <f>WEEKNUM('2016 - Employé 1'!A87,13)</f>
        <v>13</v>
      </c>
      <c r="C87" s="56"/>
      <c r="D87" s="56"/>
      <c r="E87" s="56"/>
      <c r="F87" s="56"/>
      <c r="G87" s="54">
        <f t="shared" si="4"/>
        <v>0</v>
      </c>
      <c r="H87" s="54">
        <f t="shared" si="5"/>
        <v>0</v>
      </c>
      <c r="I87" s="54">
        <f t="shared" si="6"/>
        <v>0</v>
      </c>
      <c r="J87" s="54" t="str">
        <f t="shared" si="7"/>
        <v/>
      </c>
      <c r="M87"/>
    </row>
    <row r="88" spans="1:13" x14ac:dyDescent="0.25">
      <c r="A88" s="13">
        <v>42456</v>
      </c>
      <c r="B88">
        <f>WEEKNUM('2016 - Employé 1'!A88,13)</f>
        <v>13</v>
      </c>
      <c r="C88" s="56"/>
      <c r="D88" s="56"/>
      <c r="E88" s="56"/>
      <c r="F88" s="56"/>
      <c r="G88" s="54">
        <f t="shared" si="4"/>
        <v>0</v>
      </c>
      <c r="H88" s="54">
        <f t="shared" si="5"/>
        <v>0</v>
      </c>
      <c r="I88" s="54">
        <f t="shared" si="6"/>
        <v>0</v>
      </c>
      <c r="J88" s="54" t="str">
        <f t="shared" si="7"/>
        <v/>
      </c>
      <c r="M88"/>
    </row>
    <row r="89" spans="1:13" x14ac:dyDescent="0.25">
      <c r="A89" s="13">
        <v>42457</v>
      </c>
      <c r="B89">
        <f>WEEKNUM('2016 - Employé 1'!A89,13)</f>
        <v>13</v>
      </c>
      <c r="C89" s="56"/>
      <c r="D89" s="56"/>
      <c r="E89" s="56"/>
      <c r="F89" s="56"/>
      <c r="G89" s="54">
        <f t="shared" si="4"/>
        <v>0</v>
      </c>
      <c r="H89" s="54">
        <f t="shared" si="5"/>
        <v>0</v>
      </c>
      <c r="I89" s="54">
        <f t="shared" si="6"/>
        <v>0</v>
      </c>
      <c r="J89" s="54" t="str">
        <f t="shared" si="7"/>
        <v/>
      </c>
      <c r="M89"/>
    </row>
    <row r="90" spans="1:13" x14ac:dyDescent="0.25">
      <c r="A90" s="13">
        <v>42458</v>
      </c>
      <c r="B90">
        <f>WEEKNUM('2016 - Employé 1'!A90,13)</f>
        <v>13</v>
      </c>
      <c r="C90" s="56"/>
      <c r="D90" s="56"/>
      <c r="E90" s="56"/>
      <c r="F90" s="56"/>
      <c r="G90" s="54">
        <f t="shared" si="4"/>
        <v>0</v>
      </c>
      <c r="H90" s="54">
        <f t="shared" si="5"/>
        <v>0</v>
      </c>
      <c r="I90" s="54">
        <f t="shared" si="6"/>
        <v>0</v>
      </c>
      <c r="J90" s="54" t="str">
        <f t="shared" si="7"/>
        <v/>
      </c>
      <c r="M90"/>
    </row>
    <row r="91" spans="1:13" x14ac:dyDescent="0.25">
      <c r="A91" s="13">
        <v>42459</v>
      </c>
      <c r="B91">
        <f>WEEKNUM('2016 - Employé 1'!A91,13)</f>
        <v>14</v>
      </c>
      <c r="C91" s="56"/>
      <c r="D91" s="56"/>
      <c r="E91" s="56"/>
      <c r="F91" s="56"/>
      <c r="G91" s="54">
        <f t="shared" si="4"/>
        <v>0</v>
      </c>
      <c r="H91" s="54">
        <f t="shared" si="5"/>
        <v>0</v>
      </c>
      <c r="I91" s="54">
        <f t="shared" si="6"/>
        <v>0</v>
      </c>
      <c r="J91" s="54" t="str">
        <f t="shared" si="7"/>
        <v/>
      </c>
      <c r="M91"/>
    </row>
    <row r="92" spans="1:13" x14ac:dyDescent="0.25">
      <c r="A92" s="13">
        <v>42460</v>
      </c>
      <c r="B92">
        <f>WEEKNUM('2016 - Employé 1'!A92,13)</f>
        <v>14</v>
      </c>
      <c r="C92" s="56"/>
      <c r="D92" s="56"/>
      <c r="E92" s="56"/>
      <c r="F92" s="56"/>
      <c r="G92" s="54">
        <f t="shared" si="4"/>
        <v>0</v>
      </c>
      <c r="H92" s="54">
        <f t="shared" si="5"/>
        <v>0</v>
      </c>
      <c r="I92" s="54">
        <f t="shared" si="6"/>
        <v>0</v>
      </c>
      <c r="J92" s="54" t="str">
        <f t="shared" si="7"/>
        <v/>
      </c>
      <c r="M92"/>
    </row>
    <row r="93" spans="1:13" x14ac:dyDescent="0.25">
      <c r="A93" s="13">
        <v>42461</v>
      </c>
      <c r="B93">
        <f>WEEKNUM('2016 - Employé 1'!A93,13)</f>
        <v>14</v>
      </c>
      <c r="C93" s="56"/>
      <c r="D93" s="56"/>
      <c r="E93" s="56"/>
      <c r="F93" s="56"/>
      <c r="G93" s="54">
        <f t="shared" si="4"/>
        <v>0</v>
      </c>
      <c r="H93" s="54">
        <f t="shared" si="5"/>
        <v>0</v>
      </c>
      <c r="I93" s="54">
        <f t="shared" si="6"/>
        <v>0</v>
      </c>
      <c r="J93" s="54" t="str">
        <f t="shared" si="7"/>
        <v/>
      </c>
      <c r="M93"/>
    </row>
    <row r="94" spans="1:13" x14ac:dyDescent="0.25">
      <c r="A94" s="13">
        <v>42462</v>
      </c>
      <c r="B94">
        <f>WEEKNUM('2016 - Employé 1'!A94,13)</f>
        <v>14</v>
      </c>
      <c r="C94" s="56"/>
      <c r="D94" s="56"/>
      <c r="E94" s="56"/>
      <c r="F94" s="56"/>
      <c r="G94" s="54">
        <f t="shared" si="4"/>
        <v>0</v>
      </c>
      <c r="H94" s="54">
        <f t="shared" si="5"/>
        <v>0</v>
      </c>
      <c r="I94" s="54">
        <f t="shared" si="6"/>
        <v>0</v>
      </c>
      <c r="J94" s="54" t="str">
        <f t="shared" si="7"/>
        <v/>
      </c>
      <c r="M94"/>
    </row>
    <row r="95" spans="1:13" x14ac:dyDescent="0.25">
      <c r="A95" s="13">
        <v>42463</v>
      </c>
      <c r="B95">
        <f>WEEKNUM('2016 - Employé 1'!A95,13)</f>
        <v>14</v>
      </c>
      <c r="C95" s="56"/>
      <c r="D95" s="56"/>
      <c r="E95" s="56"/>
      <c r="F95" s="56"/>
      <c r="G95" s="54">
        <f t="shared" si="4"/>
        <v>0</v>
      </c>
      <c r="H95" s="54">
        <f t="shared" si="5"/>
        <v>0</v>
      </c>
      <c r="I95" s="54">
        <f t="shared" si="6"/>
        <v>0</v>
      </c>
      <c r="J95" s="54" t="str">
        <f t="shared" si="7"/>
        <v/>
      </c>
      <c r="M95"/>
    </row>
    <row r="96" spans="1:13" x14ac:dyDescent="0.25">
      <c r="A96" s="13">
        <v>42464</v>
      </c>
      <c r="B96">
        <f>WEEKNUM('2016 - Employé 1'!A96,13)</f>
        <v>14</v>
      </c>
      <c r="C96" s="56"/>
      <c r="D96" s="56"/>
      <c r="E96" s="56"/>
      <c r="F96" s="56"/>
      <c r="G96" s="54">
        <f t="shared" si="4"/>
        <v>0</v>
      </c>
      <c r="H96" s="54">
        <f t="shared" si="5"/>
        <v>0</v>
      </c>
      <c r="I96" s="54">
        <f t="shared" si="6"/>
        <v>0</v>
      </c>
      <c r="J96" s="54" t="str">
        <f t="shared" si="7"/>
        <v/>
      </c>
      <c r="M96"/>
    </row>
    <row r="97" spans="1:13" x14ac:dyDescent="0.25">
      <c r="A97" s="13">
        <v>42465</v>
      </c>
      <c r="B97">
        <f>WEEKNUM('2016 - Employé 1'!A97,13)</f>
        <v>14</v>
      </c>
      <c r="C97" s="56"/>
      <c r="D97" s="56"/>
      <c r="E97" s="56"/>
      <c r="F97" s="56"/>
      <c r="G97" s="54">
        <f t="shared" si="4"/>
        <v>0</v>
      </c>
      <c r="H97" s="54">
        <f t="shared" si="5"/>
        <v>0</v>
      </c>
      <c r="I97" s="54">
        <f t="shared" si="6"/>
        <v>0</v>
      </c>
      <c r="J97" s="54" t="str">
        <f t="shared" si="7"/>
        <v/>
      </c>
      <c r="M97"/>
    </row>
    <row r="98" spans="1:13" x14ac:dyDescent="0.25">
      <c r="A98" s="13">
        <v>42466</v>
      </c>
      <c r="B98">
        <f>WEEKNUM('2016 - Employé 1'!A98,13)</f>
        <v>15</v>
      </c>
      <c r="C98" s="56"/>
      <c r="D98" s="56"/>
      <c r="E98" s="56"/>
      <c r="F98" s="56"/>
      <c r="G98" s="54">
        <f t="shared" si="4"/>
        <v>0</v>
      </c>
      <c r="H98" s="54">
        <f t="shared" si="5"/>
        <v>0</v>
      </c>
      <c r="I98" s="54">
        <f t="shared" si="6"/>
        <v>0</v>
      </c>
      <c r="J98" s="54" t="str">
        <f t="shared" si="7"/>
        <v/>
      </c>
      <c r="M98"/>
    </row>
    <row r="99" spans="1:13" x14ac:dyDescent="0.25">
      <c r="A99" s="13">
        <v>42467</v>
      </c>
      <c r="B99">
        <f>WEEKNUM('2016 - Employé 1'!A99,13)</f>
        <v>15</v>
      </c>
      <c r="C99" s="56"/>
      <c r="D99" s="56"/>
      <c r="E99" s="56"/>
      <c r="F99" s="56"/>
      <c r="G99" s="54">
        <f t="shared" si="4"/>
        <v>0</v>
      </c>
      <c r="H99" s="54">
        <f t="shared" si="5"/>
        <v>0</v>
      </c>
      <c r="I99" s="54">
        <f t="shared" si="6"/>
        <v>0</v>
      </c>
      <c r="J99" s="54" t="str">
        <f t="shared" si="7"/>
        <v/>
      </c>
      <c r="M99"/>
    </row>
    <row r="100" spans="1:13" x14ac:dyDescent="0.25">
      <c r="A100" s="13">
        <v>42468</v>
      </c>
      <c r="B100">
        <f>WEEKNUM('2016 - Employé 1'!A100,13)</f>
        <v>15</v>
      </c>
      <c r="C100" s="56"/>
      <c r="D100" s="56"/>
      <c r="E100" s="56"/>
      <c r="F100" s="56"/>
      <c r="G100" s="54">
        <f t="shared" si="4"/>
        <v>0</v>
      </c>
      <c r="H100" s="54">
        <f t="shared" si="5"/>
        <v>0</v>
      </c>
      <c r="I100" s="54">
        <f t="shared" si="6"/>
        <v>0</v>
      </c>
      <c r="J100" s="54" t="str">
        <f t="shared" si="7"/>
        <v/>
      </c>
      <c r="M100"/>
    </row>
    <row r="101" spans="1:13" x14ac:dyDescent="0.25">
      <c r="A101" s="13">
        <v>42469</v>
      </c>
      <c r="B101">
        <f>WEEKNUM('2016 - Employé 1'!A101,13)</f>
        <v>15</v>
      </c>
      <c r="C101" s="56"/>
      <c r="D101" s="56"/>
      <c r="E101" s="56"/>
      <c r="F101" s="56"/>
      <c r="G101" s="54">
        <f t="shared" si="4"/>
        <v>0</v>
      </c>
      <c r="H101" s="54">
        <f t="shared" si="5"/>
        <v>0</v>
      </c>
      <c r="I101" s="54">
        <f t="shared" si="6"/>
        <v>0</v>
      </c>
      <c r="J101" s="54" t="str">
        <f t="shared" si="7"/>
        <v/>
      </c>
      <c r="M101"/>
    </row>
    <row r="102" spans="1:13" x14ac:dyDescent="0.25">
      <c r="A102" s="13">
        <v>42470</v>
      </c>
      <c r="B102">
        <f>WEEKNUM('2016 - Employé 1'!A102,13)</f>
        <v>15</v>
      </c>
      <c r="C102" s="56"/>
      <c r="D102" s="56"/>
      <c r="E102" s="56"/>
      <c r="F102" s="56"/>
      <c r="G102" s="54">
        <f t="shared" si="4"/>
        <v>0</v>
      </c>
      <c r="H102" s="54">
        <f t="shared" si="5"/>
        <v>0</v>
      </c>
      <c r="I102" s="54">
        <f t="shared" si="6"/>
        <v>0</v>
      </c>
      <c r="J102" s="54" t="str">
        <f t="shared" si="7"/>
        <v/>
      </c>
      <c r="M102"/>
    </row>
    <row r="103" spans="1:13" x14ac:dyDescent="0.25">
      <c r="A103" s="13">
        <v>42471</v>
      </c>
      <c r="B103">
        <f>WEEKNUM('2016 - Employé 1'!A103,13)</f>
        <v>15</v>
      </c>
      <c r="C103" s="56"/>
      <c r="D103" s="56"/>
      <c r="E103" s="56"/>
      <c r="F103" s="56"/>
      <c r="G103" s="54">
        <f t="shared" si="4"/>
        <v>0</v>
      </c>
      <c r="H103" s="54">
        <f t="shared" si="5"/>
        <v>0</v>
      </c>
      <c r="I103" s="54">
        <f t="shared" si="6"/>
        <v>0</v>
      </c>
      <c r="J103" s="54" t="str">
        <f t="shared" si="7"/>
        <v/>
      </c>
      <c r="M103"/>
    </row>
    <row r="104" spans="1:13" x14ac:dyDescent="0.25">
      <c r="A104" s="13">
        <v>42472</v>
      </c>
      <c r="B104">
        <f>WEEKNUM('2016 - Employé 1'!A104,13)</f>
        <v>15</v>
      </c>
      <c r="C104" s="56"/>
      <c r="D104" s="56"/>
      <c r="E104" s="56"/>
      <c r="F104" s="56"/>
      <c r="G104" s="54">
        <f t="shared" si="4"/>
        <v>0</v>
      </c>
      <c r="H104" s="54">
        <f t="shared" si="5"/>
        <v>0</v>
      </c>
      <c r="I104" s="54">
        <f t="shared" si="6"/>
        <v>0</v>
      </c>
      <c r="J104" s="54" t="str">
        <f t="shared" si="7"/>
        <v/>
      </c>
      <c r="M104"/>
    </row>
    <row r="105" spans="1:13" x14ac:dyDescent="0.25">
      <c r="A105" s="13">
        <v>42473</v>
      </c>
      <c r="B105">
        <f>WEEKNUM('2016 - Employé 1'!A105,13)</f>
        <v>16</v>
      </c>
      <c r="C105" s="56"/>
      <c r="D105" s="56"/>
      <c r="E105" s="56"/>
      <c r="F105" s="56"/>
      <c r="G105" s="54">
        <f t="shared" si="4"/>
        <v>0</v>
      </c>
      <c r="H105" s="54">
        <f t="shared" si="5"/>
        <v>0</v>
      </c>
      <c r="I105" s="54">
        <f t="shared" si="6"/>
        <v>0</v>
      </c>
      <c r="J105" s="54" t="str">
        <f t="shared" si="7"/>
        <v/>
      </c>
      <c r="M105"/>
    </row>
    <row r="106" spans="1:13" x14ac:dyDescent="0.25">
      <c r="A106" s="13">
        <v>42474</v>
      </c>
      <c r="B106">
        <f>WEEKNUM('2016 - Employé 1'!A106,13)</f>
        <v>16</v>
      </c>
      <c r="C106" s="56"/>
      <c r="D106" s="56"/>
      <c r="E106" s="56"/>
      <c r="F106" s="56"/>
      <c r="G106" s="54">
        <f t="shared" si="4"/>
        <v>0</v>
      </c>
      <c r="H106" s="54">
        <f t="shared" si="5"/>
        <v>0</v>
      </c>
      <c r="I106" s="54">
        <f t="shared" si="6"/>
        <v>0</v>
      </c>
      <c r="J106" s="54" t="str">
        <f t="shared" si="7"/>
        <v/>
      </c>
      <c r="M106"/>
    </row>
    <row r="107" spans="1:13" x14ac:dyDescent="0.25">
      <c r="A107" s="13">
        <v>42475</v>
      </c>
      <c r="B107">
        <f>WEEKNUM('2016 - Employé 1'!A107,13)</f>
        <v>16</v>
      </c>
      <c r="C107" s="56"/>
      <c r="D107" s="56"/>
      <c r="E107" s="56"/>
      <c r="F107" s="56"/>
      <c r="G107" s="54">
        <f t="shared" si="4"/>
        <v>0</v>
      </c>
      <c r="H107" s="54">
        <f t="shared" si="5"/>
        <v>0</v>
      </c>
      <c r="I107" s="54">
        <f t="shared" si="6"/>
        <v>0</v>
      </c>
      <c r="J107" s="54" t="str">
        <f t="shared" si="7"/>
        <v/>
      </c>
      <c r="M107"/>
    </row>
    <row r="108" spans="1:13" x14ac:dyDescent="0.25">
      <c r="A108" s="13">
        <v>42476</v>
      </c>
      <c r="B108">
        <f>WEEKNUM('2016 - Employé 1'!A108,13)</f>
        <v>16</v>
      </c>
      <c r="C108" s="56"/>
      <c r="D108" s="56"/>
      <c r="E108" s="56"/>
      <c r="F108" s="56"/>
      <c r="G108" s="54">
        <f t="shared" si="4"/>
        <v>0</v>
      </c>
      <c r="H108" s="54">
        <f t="shared" si="5"/>
        <v>0</v>
      </c>
      <c r="I108" s="54">
        <f t="shared" si="6"/>
        <v>0</v>
      </c>
      <c r="J108" s="54" t="str">
        <f t="shared" si="7"/>
        <v/>
      </c>
      <c r="M108"/>
    </row>
    <row r="109" spans="1:13" x14ac:dyDescent="0.25">
      <c r="A109" s="13">
        <v>42477</v>
      </c>
      <c r="B109">
        <f>WEEKNUM('2016 - Employé 1'!A109,13)</f>
        <v>16</v>
      </c>
      <c r="C109" s="56"/>
      <c r="D109" s="56"/>
      <c r="E109" s="56"/>
      <c r="F109" s="56"/>
      <c r="G109" s="54">
        <f t="shared" si="4"/>
        <v>0</v>
      </c>
      <c r="H109" s="54">
        <f t="shared" si="5"/>
        <v>0</v>
      </c>
      <c r="I109" s="54">
        <f t="shared" si="6"/>
        <v>0</v>
      </c>
      <c r="J109" s="54" t="str">
        <f t="shared" si="7"/>
        <v/>
      </c>
      <c r="M109"/>
    </row>
    <row r="110" spans="1:13" x14ac:dyDescent="0.25">
      <c r="A110" s="13">
        <v>42478</v>
      </c>
      <c r="B110">
        <f>WEEKNUM('2016 - Employé 1'!A110,13)</f>
        <v>16</v>
      </c>
      <c r="C110" s="56"/>
      <c r="D110" s="56"/>
      <c r="E110" s="56"/>
      <c r="F110" s="56"/>
      <c r="G110" s="54">
        <f t="shared" si="4"/>
        <v>0</v>
      </c>
      <c r="H110" s="54">
        <f t="shared" si="5"/>
        <v>0</v>
      </c>
      <c r="I110" s="54">
        <f t="shared" si="6"/>
        <v>0</v>
      </c>
      <c r="J110" s="54" t="str">
        <f t="shared" si="7"/>
        <v/>
      </c>
      <c r="M110"/>
    </row>
    <row r="111" spans="1:13" x14ac:dyDescent="0.25">
      <c r="A111" s="13">
        <v>42479</v>
      </c>
      <c r="B111">
        <f>WEEKNUM('2016 - Employé 1'!A111,13)</f>
        <v>16</v>
      </c>
      <c r="C111" s="56"/>
      <c r="D111" s="56"/>
      <c r="E111" s="56"/>
      <c r="F111" s="56"/>
      <c r="G111" s="54">
        <f t="shared" si="4"/>
        <v>0</v>
      </c>
      <c r="H111" s="54">
        <f t="shared" si="5"/>
        <v>0</v>
      </c>
      <c r="I111" s="54">
        <f t="shared" si="6"/>
        <v>0</v>
      </c>
      <c r="J111" s="54" t="str">
        <f t="shared" si="7"/>
        <v/>
      </c>
      <c r="M111"/>
    </row>
    <row r="112" spans="1:13" x14ac:dyDescent="0.25">
      <c r="A112" s="13">
        <v>42480</v>
      </c>
      <c r="B112">
        <f>WEEKNUM('2016 - Employé 1'!A112,13)</f>
        <v>17</v>
      </c>
      <c r="C112" s="56"/>
      <c r="D112" s="56"/>
      <c r="E112" s="56"/>
      <c r="F112" s="56"/>
      <c r="G112" s="54">
        <f t="shared" si="4"/>
        <v>0</v>
      </c>
      <c r="H112" s="54">
        <f t="shared" si="5"/>
        <v>0</v>
      </c>
      <c r="I112" s="54">
        <f t="shared" si="6"/>
        <v>0</v>
      </c>
      <c r="J112" s="54" t="str">
        <f t="shared" si="7"/>
        <v/>
      </c>
      <c r="M112"/>
    </row>
    <row r="113" spans="1:13" x14ac:dyDescent="0.25">
      <c r="A113" s="13">
        <v>42481</v>
      </c>
      <c r="B113">
        <f>WEEKNUM('2016 - Employé 1'!A113,13)</f>
        <v>17</v>
      </c>
      <c r="C113" s="56"/>
      <c r="D113" s="56"/>
      <c r="E113" s="56"/>
      <c r="F113" s="56"/>
      <c r="G113" s="54">
        <f t="shared" si="4"/>
        <v>0</v>
      </c>
      <c r="H113" s="54">
        <f t="shared" si="5"/>
        <v>0</v>
      </c>
      <c r="I113" s="54">
        <f t="shared" si="6"/>
        <v>0</v>
      </c>
      <c r="J113" s="54" t="str">
        <f t="shared" si="7"/>
        <v/>
      </c>
      <c r="M113"/>
    </row>
    <row r="114" spans="1:13" x14ac:dyDescent="0.25">
      <c r="A114" s="13">
        <v>42482</v>
      </c>
      <c r="B114">
        <f>WEEKNUM('2016 - Employé 1'!A114,13)</f>
        <v>17</v>
      </c>
      <c r="C114" s="56"/>
      <c r="D114" s="56"/>
      <c r="E114" s="56"/>
      <c r="F114" s="56"/>
      <c r="G114" s="54">
        <f t="shared" si="4"/>
        <v>0</v>
      </c>
      <c r="H114" s="54">
        <f t="shared" si="5"/>
        <v>0</v>
      </c>
      <c r="I114" s="54">
        <f t="shared" si="6"/>
        <v>0</v>
      </c>
      <c r="J114" s="54" t="str">
        <f t="shared" si="7"/>
        <v/>
      </c>
      <c r="M114"/>
    </row>
    <row r="115" spans="1:13" x14ac:dyDescent="0.25">
      <c r="A115" s="13">
        <v>42483</v>
      </c>
      <c r="B115">
        <f>WEEKNUM('2016 - Employé 1'!A115,13)</f>
        <v>17</v>
      </c>
      <c r="C115" s="56"/>
      <c r="D115" s="56"/>
      <c r="E115" s="56"/>
      <c r="F115" s="56"/>
      <c r="G115" s="54">
        <f t="shared" si="4"/>
        <v>0</v>
      </c>
      <c r="H115" s="54">
        <f t="shared" si="5"/>
        <v>0</v>
      </c>
      <c r="I115" s="54">
        <f t="shared" si="6"/>
        <v>0</v>
      </c>
      <c r="J115" s="54" t="str">
        <f t="shared" si="7"/>
        <v/>
      </c>
    </row>
    <row r="116" spans="1:13" x14ac:dyDescent="0.25">
      <c r="A116" s="13">
        <v>42484</v>
      </c>
      <c r="B116">
        <f>WEEKNUM('2016 - Employé 1'!A116,13)</f>
        <v>17</v>
      </c>
      <c r="C116" s="56"/>
      <c r="D116" s="56"/>
      <c r="E116" s="56"/>
      <c r="F116" s="56"/>
      <c r="G116" s="54">
        <f t="shared" si="4"/>
        <v>0</v>
      </c>
      <c r="H116" s="54">
        <f t="shared" si="5"/>
        <v>0</v>
      </c>
      <c r="I116" s="54">
        <f t="shared" si="6"/>
        <v>0</v>
      </c>
      <c r="J116" s="54" t="str">
        <f t="shared" si="7"/>
        <v/>
      </c>
    </row>
    <row r="117" spans="1:13" x14ac:dyDescent="0.25">
      <c r="A117" s="13">
        <v>42485</v>
      </c>
      <c r="B117">
        <f>WEEKNUM('2016 - Employé 1'!A117,13)</f>
        <v>17</v>
      </c>
      <c r="C117" s="56"/>
      <c r="D117" s="56"/>
      <c r="E117" s="56"/>
      <c r="F117" s="56"/>
      <c r="G117" s="54">
        <f t="shared" si="4"/>
        <v>0</v>
      </c>
      <c r="H117" s="54">
        <f t="shared" si="5"/>
        <v>0</v>
      </c>
      <c r="I117" s="54">
        <f t="shared" si="6"/>
        <v>0</v>
      </c>
      <c r="J117" s="54" t="str">
        <f t="shared" si="7"/>
        <v/>
      </c>
    </row>
    <row r="118" spans="1:13" x14ac:dyDescent="0.25">
      <c r="A118" s="13">
        <v>42486</v>
      </c>
      <c r="B118">
        <f>WEEKNUM('2016 - Employé 1'!A118,13)</f>
        <v>17</v>
      </c>
      <c r="C118" s="56"/>
      <c r="D118" s="56"/>
      <c r="E118" s="56"/>
      <c r="F118" s="56"/>
      <c r="G118" s="54">
        <f t="shared" si="4"/>
        <v>0</v>
      </c>
      <c r="H118" s="54">
        <f t="shared" si="5"/>
        <v>0</v>
      </c>
      <c r="I118" s="54">
        <f t="shared" si="6"/>
        <v>0</v>
      </c>
      <c r="J118" s="54" t="str">
        <f t="shared" si="7"/>
        <v/>
      </c>
    </row>
    <row r="119" spans="1:13" x14ac:dyDescent="0.25">
      <c r="A119" s="13">
        <v>42487</v>
      </c>
      <c r="B119">
        <f>WEEKNUM('2016 - Employé 1'!A119,13)</f>
        <v>18</v>
      </c>
      <c r="C119" s="56"/>
      <c r="D119" s="56"/>
      <c r="E119" s="56"/>
      <c r="F119" s="56"/>
      <c r="G119" s="54">
        <f t="shared" si="4"/>
        <v>0</v>
      </c>
      <c r="H119" s="54">
        <f t="shared" si="5"/>
        <v>0</v>
      </c>
      <c r="I119" s="54">
        <f t="shared" si="6"/>
        <v>0</v>
      </c>
      <c r="J119" s="54" t="str">
        <f t="shared" si="7"/>
        <v/>
      </c>
    </row>
    <row r="120" spans="1:13" x14ac:dyDescent="0.25">
      <c r="A120" s="13">
        <v>42488</v>
      </c>
      <c r="B120">
        <f>WEEKNUM('2016 - Employé 1'!A120,13)</f>
        <v>18</v>
      </c>
      <c r="C120" s="56"/>
      <c r="D120" s="56"/>
      <c r="E120" s="56"/>
      <c r="F120" s="56"/>
      <c r="G120" s="54">
        <f t="shared" si="4"/>
        <v>0</v>
      </c>
      <c r="H120" s="54">
        <f t="shared" si="5"/>
        <v>0</v>
      </c>
      <c r="I120" s="54">
        <f t="shared" si="6"/>
        <v>0</v>
      </c>
      <c r="J120" s="54" t="str">
        <f t="shared" si="7"/>
        <v/>
      </c>
    </row>
    <row r="121" spans="1:13" x14ac:dyDescent="0.25">
      <c r="A121" s="13">
        <v>42489</v>
      </c>
      <c r="B121">
        <f>WEEKNUM('2016 - Employé 1'!A121,13)</f>
        <v>18</v>
      </c>
      <c r="C121" s="56"/>
      <c r="D121" s="56"/>
      <c r="E121" s="56"/>
      <c r="F121" s="56"/>
      <c r="G121" s="54">
        <f t="shared" si="4"/>
        <v>0</v>
      </c>
      <c r="H121" s="54">
        <f t="shared" si="5"/>
        <v>0</v>
      </c>
      <c r="I121" s="54">
        <f t="shared" si="6"/>
        <v>0</v>
      </c>
      <c r="J121" s="54" t="str">
        <f t="shared" si="7"/>
        <v/>
      </c>
    </row>
    <row r="122" spans="1:13" x14ac:dyDescent="0.25">
      <c r="A122" s="13">
        <v>42490</v>
      </c>
      <c r="B122">
        <f>WEEKNUM('2016 - Employé 1'!A122,13)</f>
        <v>18</v>
      </c>
      <c r="C122" s="56"/>
      <c r="D122" s="56"/>
      <c r="E122" s="56"/>
      <c r="F122" s="56"/>
      <c r="G122" s="54">
        <f t="shared" si="4"/>
        <v>0</v>
      </c>
      <c r="H122" s="54">
        <f t="shared" si="5"/>
        <v>0</v>
      </c>
      <c r="I122" s="54">
        <f t="shared" si="6"/>
        <v>0</v>
      </c>
      <c r="J122" s="54" t="str">
        <f t="shared" si="7"/>
        <v/>
      </c>
    </row>
    <row r="123" spans="1:13" x14ac:dyDescent="0.25">
      <c r="A123" s="13">
        <v>42491</v>
      </c>
      <c r="B123">
        <f>WEEKNUM('2016 - Employé 1'!A123,13)</f>
        <v>18</v>
      </c>
      <c r="C123" s="56"/>
      <c r="D123" s="56"/>
      <c r="E123" s="56"/>
      <c r="F123" s="56"/>
      <c r="G123" s="54">
        <f t="shared" si="4"/>
        <v>0</v>
      </c>
      <c r="H123" s="54">
        <f t="shared" si="5"/>
        <v>0</v>
      </c>
      <c r="I123" s="54">
        <f t="shared" si="6"/>
        <v>0</v>
      </c>
      <c r="J123" s="54" t="str">
        <f t="shared" si="7"/>
        <v/>
      </c>
    </row>
    <row r="124" spans="1:13" x14ac:dyDescent="0.25">
      <c r="A124" s="13">
        <v>42492</v>
      </c>
      <c r="B124">
        <f>WEEKNUM('2016 - Employé 1'!A124,13)</f>
        <v>18</v>
      </c>
      <c r="C124" s="56"/>
      <c r="D124" s="56"/>
      <c r="E124" s="56"/>
      <c r="F124" s="56"/>
      <c r="G124" s="54">
        <f t="shared" si="4"/>
        <v>0</v>
      </c>
      <c r="H124" s="54">
        <f t="shared" si="5"/>
        <v>0</v>
      </c>
      <c r="I124" s="54">
        <f t="shared" si="6"/>
        <v>0</v>
      </c>
      <c r="J124" s="54" t="str">
        <f t="shared" si="7"/>
        <v/>
      </c>
    </row>
    <row r="125" spans="1:13" x14ac:dyDescent="0.25">
      <c r="A125" s="13">
        <v>42493</v>
      </c>
      <c r="B125">
        <f>WEEKNUM('2016 - Employé 1'!A125,13)</f>
        <v>18</v>
      </c>
      <c r="C125" s="56"/>
      <c r="D125" s="56"/>
      <c r="E125" s="56"/>
      <c r="F125" s="56"/>
      <c r="G125" s="54">
        <f t="shared" si="4"/>
        <v>0</v>
      </c>
      <c r="H125" s="54">
        <f t="shared" si="5"/>
        <v>0</v>
      </c>
      <c r="I125" s="54">
        <f t="shared" si="6"/>
        <v>0</v>
      </c>
      <c r="J125" s="54" t="str">
        <f t="shared" si="7"/>
        <v/>
      </c>
    </row>
    <row r="126" spans="1:13" x14ac:dyDescent="0.25">
      <c r="A126" s="13">
        <v>42494</v>
      </c>
      <c r="B126">
        <f>WEEKNUM('2016 - Employé 1'!A126,13)</f>
        <v>19</v>
      </c>
      <c r="C126" s="56"/>
      <c r="D126" s="56"/>
      <c r="E126" s="56"/>
      <c r="F126" s="56"/>
      <c r="G126" s="54">
        <f t="shared" si="4"/>
        <v>0</v>
      </c>
      <c r="H126" s="54">
        <f t="shared" si="5"/>
        <v>0</v>
      </c>
      <c r="I126" s="54">
        <f t="shared" si="6"/>
        <v>0</v>
      </c>
      <c r="J126" s="54" t="str">
        <f t="shared" si="7"/>
        <v/>
      </c>
    </row>
    <row r="127" spans="1:13" x14ac:dyDescent="0.25">
      <c r="A127" s="13">
        <v>42495</v>
      </c>
      <c r="B127">
        <f>WEEKNUM('2016 - Employé 1'!A127,13)</f>
        <v>19</v>
      </c>
      <c r="C127" s="56"/>
      <c r="D127" s="56"/>
      <c r="E127" s="56"/>
      <c r="F127" s="56"/>
      <c r="G127" s="54">
        <f t="shared" si="4"/>
        <v>0</v>
      </c>
      <c r="H127" s="54">
        <f t="shared" si="5"/>
        <v>0</v>
      </c>
      <c r="I127" s="54">
        <f t="shared" si="6"/>
        <v>0</v>
      </c>
      <c r="J127" s="54" t="str">
        <f t="shared" si="7"/>
        <v/>
      </c>
    </row>
    <row r="128" spans="1:13" x14ac:dyDescent="0.25">
      <c r="A128" s="13">
        <v>42496</v>
      </c>
      <c r="B128">
        <f>WEEKNUM('2016 - Employé 1'!A128,13)</f>
        <v>19</v>
      </c>
      <c r="C128" s="56"/>
      <c r="D128" s="56"/>
      <c r="E128" s="56"/>
      <c r="F128" s="56"/>
      <c r="G128" s="54">
        <f t="shared" si="4"/>
        <v>0</v>
      </c>
      <c r="H128" s="54">
        <f t="shared" si="5"/>
        <v>0</v>
      </c>
      <c r="I128" s="54">
        <f t="shared" si="6"/>
        <v>0</v>
      </c>
      <c r="J128" s="54" t="str">
        <f t="shared" si="7"/>
        <v/>
      </c>
    </row>
    <row r="129" spans="1:10" x14ac:dyDescent="0.25">
      <c r="A129" s="13">
        <v>42497</v>
      </c>
      <c r="B129">
        <f>WEEKNUM('2016 - Employé 1'!A129,13)</f>
        <v>19</v>
      </c>
      <c r="C129" s="56"/>
      <c r="D129" s="56"/>
      <c r="E129" s="56"/>
      <c r="F129" s="56"/>
      <c r="G129" s="54">
        <f t="shared" si="4"/>
        <v>0</v>
      </c>
      <c r="H129" s="54">
        <f t="shared" si="5"/>
        <v>0</v>
      </c>
      <c r="I129" s="54">
        <f t="shared" si="6"/>
        <v>0</v>
      </c>
      <c r="J129" s="54" t="str">
        <f t="shared" si="7"/>
        <v/>
      </c>
    </row>
    <row r="130" spans="1:10" x14ac:dyDescent="0.25">
      <c r="A130" s="13">
        <v>42498</v>
      </c>
      <c r="B130">
        <f>WEEKNUM('2016 - Employé 1'!A130,13)</f>
        <v>19</v>
      </c>
      <c r="C130" s="56"/>
      <c r="D130" s="56"/>
      <c r="E130" s="56"/>
      <c r="F130" s="56"/>
      <c r="G130" s="54">
        <f t="shared" si="4"/>
        <v>0</v>
      </c>
      <c r="H130" s="54">
        <f t="shared" si="5"/>
        <v>0</v>
      </c>
      <c r="I130" s="54">
        <f t="shared" si="6"/>
        <v>0</v>
      </c>
      <c r="J130" s="54" t="str">
        <f t="shared" si="7"/>
        <v/>
      </c>
    </row>
    <row r="131" spans="1:10" x14ac:dyDescent="0.25">
      <c r="A131" s="13">
        <v>42499</v>
      </c>
      <c r="B131">
        <f>WEEKNUM('2016 - Employé 1'!A131,13)</f>
        <v>19</v>
      </c>
      <c r="C131" s="56"/>
      <c r="D131" s="56"/>
      <c r="E131" s="56"/>
      <c r="F131" s="56"/>
      <c r="G131" s="54">
        <f t="shared" ref="G131:G194" si="8">D131-C131+F131-E131</f>
        <v>0</v>
      </c>
      <c r="H131" s="54">
        <f t="shared" ref="H131:H194" si="9">IF(G131=0,0,SUMPRODUCT(($B$2:$B$367=B131)*($G$2:$G$367)))</f>
        <v>0</v>
      </c>
      <c r="I131" s="54">
        <f t="shared" ref="I131:I194" si="10">IF(OR(H131=0,H131&lt;=35/24),0,ABS(H131-35/24))</f>
        <v>0</v>
      </c>
      <c r="J131" s="54" t="str">
        <f t="shared" ref="J131:J194" si="11">IF(H131=0,"",35/24-H131)</f>
        <v/>
      </c>
    </row>
    <row r="132" spans="1:10" x14ac:dyDescent="0.25">
      <c r="A132" s="13">
        <v>42500</v>
      </c>
      <c r="B132">
        <f>WEEKNUM('2016 - Employé 1'!A132,13)</f>
        <v>19</v>
      </c>
      <c r="C132" s="56"/>
      <c r="D132" s="56"/>
      <c r="E132" s="56"/>
      <c r="F132" s="56"/>
      <c r="G132" s="54">
        <f t="shared" si="8"/>
        <v>0</v>
      </c>
      <c r="H132" s="54">
        <f t="shared" si="9"/>
        <v>0</v>
      </c>
      <c r="I132" s="54">
        <f t="shared" si="10"/>
        <v>0</v>
      </c>
      <c r="J132" s="54" t="str">
        <f t="shared" si="11"/>
        <v/>
      </c>
    </row>
    <row r="133" spans="1:10" x14ac:dyDescent="0.25">
      <c r="A133" s="13">
        <v>42501</v>
      </c>
      <c r="B133">
        <f>WEEKNUM('2016 - Employé 1'!A133,13)</f>
        <v>20</v>
      </c>
      <c r="C133" s="56"/>
      <c r="D133" s="56"/>
      <c r="E133" s="56"/>
      <c r="F133" s="56"/>
      <c r="G133" s="54">
        <f t="shared" si="8"/>
        <v>0</v>
      </c>
      <c r="H133" s="54">
        <f t="shared" si="9"/>
        <v>0</v>
      </c>
      <c r="I133" s="54">
        <f t="shared" si="10"/>
        <v>0</v>
      </c>
      <c r="J133" s="54" t="str">
        <f t="shared" si="11"/>
        <v/>
      </c>
    </row>
    <row r="134" spans="1:10" x14ac:dyDescent="0.25">
      <c r="A134" s="13">
        <v>42502</v>
      </c>
      <c r="B134">
        <f>WEEKNUM('2016 - Employé 1'!A134,13)</f>
        <v>20</v>
      </c>
      <c r="C134" s="56"/>
      <c r="D134" s="56"/>
      <c r="E134" s="56"/>
      <c r="F134" s="56"/>
      <c r="G134" s="54">
        <f t="shared" si="8"/>
        <v>0</v>
      </c>
      <c r="H134" s="54">
        <f t="shared" si="9"/>
        <v>0</v>
      </c>
      <c r="I134" s="54">
        <f t="shared" si="10"/>
        <v>0</v>
      </c>
      <c r="J134" s="54" t="str">
        <f t="shared" si="11"/>
        <v/>
      </c>
    </row>
    <row r="135" spans="1:10" x14ac:dyDescent="0.25">
      <c r="A135" s="13">
        <v>42503</v>
      </c>
      <c r="B135">
        <f>WEEKNUM('2016 - Employé 1'!A135,13)</f>
        <v>20</v>
      </c>
      <c r="C135" s="56"/>
      <c r="D135" s="56"/>
      <c r="E135" s="56"/>
      <c r="F135" s="56"/>
      <c r="G135" s="54">
        <f t="shared" si="8"/>
        <v>0</v>
      </c>
      <c r="H135" s="54">
        <f t="shared" si="9"/>
        <v>0</v>
      </c>
      <c r="I135" s="54">
        <f t="shared" si="10"/>
        <v>0</v>
      </c>
      <c r="J135" s="54" t="str">
        <f t="shared" si="11"/>
        <v/>
      </c>
    </row>
    <row r="136" spans="1:10" x14ac:dyDescent="0.25">
      <c r="A136" s="13">
        <v>42504</v>
      </c>
      <c r="B136">
        <f>WEEKNUM('2016 - Employé 1'!A136,13)</f>
        <v>20</v>
      </c>
      <c r="C136" s="56"/>
      <c r="D136" s="56"/>
      <c r="E136" s="56"/>
      <c r="F136" s="56"/>
      <c r="G136" s="54">
        <f t="shared" si="8"/>
        <v>0</v>
      </c>
      <c r="H136" s="54">
        <f t="shared" si="9"/>
        <v>0</v>
      </c>
      <c r="I136" s="54">
        <f t="shared" si="10"/>
        <v>0</v>
      </c>
      <c r="J136" s="54" t="str">
        <f t="shared" si="11"/>
        <v/>
      </c>
    </row>
    <row r="137" spans="1:10" x14ac:dyDescent="0.25">
      <c r="A137" s="13">
        <v>42505</v>
      </c>
      <c r="B137">
        <f>WEEKNUM('2016 - Employé 1'!A137,13)</f>
        <v>20</v>
      </c>
      <c r="C137" s="56"/>
      <c r="D137" s="56"/>
      <c r="E137" s="56"/>
      <c r="F137" s="56"/>
      <c r="G137" s="54">
        <f t="shared" si="8"/>
        <v>0</v>
      </c>
      <c r="H137" s="54">
        <f t="shared" si="9"/>
        <v>0</v>
      </c>
      <c r="I137" s="54">
        <f t="shared" si="10"/>
        <v>0</v>
      </c>
      <c r="J137" s="54" t="str">
        <f t="shared" si="11"/>
        <v/>
      </c>
    </row>
    <row r="138" spans="1:10" x14ac:dyDescent="0.25">
      <c r="A138" s="13">
        <v>42506</v>
      </c>
      <c r="B138">
        <f>WEEKNUM('2016 - Employé 1'!A138,13)</f>
        <v>20</v>
      </c>
      <c r="C138" s="56"/>
      <c r="D138" s="56"/>
      <c r="E138" s="56"/>
      <c r="F138" s="56"/>
      <c r="G138" s="54">
        <f t="shared" si="8"/>
        <v>0</v>
      </c>
      <c r="H138" s="54">
        <f t="shared" si="9"/>
        <v>0</v>
      </c>
      <c r="I138" s="54">
        <f t="shared" si="10"/>
        <v>0</v>
      </c>
      <c r="J138" s="54" t="str">
        <f t="shared" si="11"/>
        <v/>
      </c>
    </row>
    <row r="139" spans="1:10" x14ac:dyDescent="0.25">
      <c r="A139" s="13">
        <v>42507</v>
      </c>
      <c r="B139">
        <f>WEEKNUM('2016 - Employé 1'!A139,13)</f>
        <v>20</v>
      </c>
      <c r="C139" s="56"/>
      <c r="D139" s="56"/>
      <c r="E139" s="56"/>
      <c r="F139" s="56"/>
      <c r="G139" s="54">
        <f t="shared" si="8"/>
        <v>0</v>
      </c>
      <c r="H139" s="54">
        <f t="shared" si="9"/>
        <v>0</v>
      </c>
      <c r="I139" s="54">
        <f t="shared" si="10"/>
        <v>0</v>
      </c>
      <c r="J139" s="54" t="str">
        <f t="shared" si="11"/>
        <v/>
      </c>
    </row>
    <row r="140" spans="1:10" x14ac:dyDescent="0.25">
      <c r="A140" s="13">
        <v>42508</v>
      </c>
      <c r="B140">
        <f>WEEKNUM('2016 - Employé 1'!A140,13)</f>
        <v>21</v>
      </c>
      <c r="C140" s="56"/>
      <c r="D140" s="56"/>
      <c r="E140" s="56"/>
      <c r="F140" s="56"/>
      <c r="G140" s="54">
        <f t="shared" si="8"/>
        <v>0</v>
      </c>
      <c r="H140" s="54">
        <f t="shared" si="9"/>
        <v>0</v>
      </c>
      <c r="I140" s="54">
        <f t="shared" si="10"/>
        <v>0</v>
      </c>
      <c r="J140" s="54" t="str">
        <f t="shared" si="11"/>
        <v/>
      </c>
    </row>
    <row r="141" spans="1:10" x14ac:dyDescent="0.25">
      <c r="A141" s="13">
        <v>42509</v>
      </c>
      <c r="B141">
        <f>WEEKNUM('2016 - Employé 1'!A141,13)</f>
        <v>21</v>
      </c>
      <c r="C141" s="56"/>
      <c r="D141" s="56"/>
      <c r="E141" s="56"/>
      <c r="F141" s="56"/>
      <c r="G141" s="54">
        <f t="shared" si="8"/>
        <v>0</v>
      </c>
      <c r="H141" s="54">
        <f t="shared" si="9"/>
        <v>0</v>
      </c>
      <c r="I141" s="54">
        <f t="shared" si="10"/>
        <v>0</v>
      </c>
      <c r="J141" s="54" t="str">
        <f t="shared" si="11"/>
        <v/>
      </c>
    </row>
    <row r="142" spans="1:10" x14ac:dyDescent="0.25">
      <c r="A142" s="13">
        <v>42510</v>
      </c>
      <c r="B142">
        <f>WEEKNUM('2016 - Employé 1'!A142,13)</f>
        <v>21</v>
      </c>
      <c r="C142" s="56"/>
      <c r="D142" s="56"/>
      <c r="E142" s="56"/>
      <c r="F142" s="56"/>
      <c r="G142" s="54">
        <f t="shared" si="8"/>
        <v>0</v>
      </c>
      <c r="H142" s="54">
        <f t="shared" si="9"/>
        <v>0</v>
      </c>
      <c r="I142" s="54">
        <f t="shared" si="10"/>
        <v>0</v>
      </c>
      <c r="J142" s="54" t="str">
        <f t="shared" si="11"/>
        <v/>
      </c>
    </row>
    <row r="143" spans="1:10" x14ac:dyDescent="0.25">
      <c r="A143" s="13">
        <v>42511</v>
      </c>
      <c r="B143">
        <f>WEEKNUM('2016 - Employé 1'!A143,13)</f>
        <v>21</v>
      </c>
      <c r="C143" s="56"/>
      <c r="D143" s="56"/>
      <c r="E143" s="56"/>
      <c r="F143" s="56"/>
      <c r="G143" s="54">
        <f t="shared" si="8"/>
        <v>0</v>
      </c>
      <c r="H143" s="54">
        <f t="shared" si="9"/>
        <v>0</v>
      </c>
      <c r="I143" s="54">
        <f t="shared" si="10"/>
        <v>0</v>
      </c>
      <c r="J143" s="54" t="str">
        <f t="shared" si="11"/>
        <v/>
      </c>
    </row>
    <row r="144" spans="1:10" x14ac:dyDescent="0.25">
      <c r="A144" s="13">
        <v>42512</v>
      </c>
      <c r="B144">
        <f>WEEKNUM('2016 - Employé 1'!A144,13)</f>
        <v>21</v>
      </c>
      <c r="C144" s="56"/>
      <c r="D144" s="56"/>
      <c r="E144" s="56"/>
      <c r="F144" s="56"/>
      <c r="G144" s="54">
        <f t="shared" si="8"/>
        <v>0</v>
      </c>
      <c r="H144" s="54">
        <f t="shared" si="9"/>
        <v>0</v>
      </c>
      <c r="I144" s="54">
        <f t="shared" si="10"/>
        <v>0</v>
      </c>
      <c r="J144" s="54" t="str">
        <f t="shared" si="11"/>
        <v/>
      </c>
    </row>
    <row r="145" spans="1:10" x14ac:dyDescent="0.25">
      <c r="A145" s="13">
        <v>42513</v>
      </c>
      <c r="B145">
        <f>WEEKNUM('2016 - Employé 1'!A145,13)</f>
        <v>21</v>
      </c>
      <c r="C145" s="56"/>
      <c r="D145" s="56"/>
      <c r="E145" s="56"/>
      <c r="F145" s="56"/>
      <c r="G145" s="54">
        <f t="shared" si="8"/>
        <v>0</v>
      </c>
      <c r="H145" s="54">
        <f t="shared" si="9"/>
        <v>0</v>
      </c>
      <c r="I145" s="54">
        <f t="shared" si="10"/>
        <v>0</v>
      </c>
      <c r="J145" s="54" t="str">
        <f t="shared" si="11"/>
        <v/>
      </c>
    </row>
    <row r="146" spans="1:10" x14ac:dyDescent="0.25">
      <c r="A146" s="13">
        <v>42514</v>
      </c>
      <c r="B146">
        <f>WEEKNUM('2016 - Employé 1'!A146,13)</f>
        <v>21</v>
      </c>
      <c r="C146" s="56"/>
      <c r="D146" s="56"/>
      <c r="E146" s="56"/>
      <c r="F146" s="56"/>
      <c r="G146" s="54">
        <f t="shared" si="8"/>
        <v>0</v>
      </c>
      <c r="H146" s="54">
        <f t="shared" si="9"/>
        <v>0</v>
      </c>
      <c r="I146" s="54">
        <f t="shared" si="10"/>
        <v>0</v>
      </c>
      <c r="J146" s="54" t="str">
        <f t="shared" si="11"/>
        <v/>
      </c>
    </row>
    <row r="147" spans="1:10" x14ac:dyDescent="0.25">
      <c r="A147" s="13">
        <v>42515</v>
      </c>
      <c r="B147">
        <f>WEEKNUM('2016 - Employé 1'!A147,13)</f>
        <v>22</v>
      </c>
      <c r="C147" s="56"/>
      <c r="D147" s="56"/>
      <c r="E147" s="56"/>
      <c r="F147" s="56"/>
      <c r="G147" s="54">
        <f t="shared" si="8"/>
        <v>0</v>
      </c>
      <c r="H147" s="54">
        <f t="shared" si="9"/>
        <v>0</v>
      </c>
      <c r="I147" s="54">
        <f t="shared" si="10"/>
        <v>0</v>
      </c>
      <c r="J147" s="54" t="str">
        <f t="shared" si="11"/>
        <v/>
      </c>
    </row>
    <row r="148" spans="1:10" x14ac:dyDescent="0.25">
      <c r="A148" s="13">
        <v>42516</v>
      </c>
      <c r="B148">
        <f>WEEKNUM('2016 - Employé 1'!A148,13)</f>
        <v>22</v>
      </c>
      <c r="C148" s="56"/>
      <c r="D148" s="56"/>
      <c r="E148" s="56"/>
      <c r="F148" s="56"/>
      <c r="G148" s="54">
        <f t="shared" si="8"/>
        <v>0</v>
      </c>
      <c r="H148" s="54">
        <f t="shared" si="9"/>
        <v>0</v>
      </c>
      <c r="I148" s="54">
        <f t="shared" si="10"/>
        <v>0</v>
      </c>
      <c r="J148" s="54" t="str">
        <f t="shared" si="11"/>
        <v/>
      </c>
    </row>
    <row r="149" spans="1:10" x14ac:dyDescent="0.25">
      <c r="A149" s="13">
        <v>42517</v>
      </c>
      <c r="B149">
        <f>WEEKNUM('2016 - Employé 1'!A149,13)</f>
        <v>22</v>
      </c>
      <c r="C149" s="56"/>
      <c r="D149" s="56"/>
      <c r="E149" s="56"/>
      <c r="F149" s="56"/>
      <c r="G149" s="54">
        <f t="shared" si="8"/>
        <v>0</v>
      </c>
      <c r="H149" s="54">
        <f t="shared" si="9"/>
        <v>0</v>
      </c>
      <c r="I149" s="54">
        <f t="shared" si="10"/>
        <v>0</v>
      </c>
      <c r="J149" s="54" t="str">
        <f t="shared" si="11"/>
        <v/>
      </c>
    </row>
    <row r="150" spans="1:10" x14ac:dyDescent="0.25">
      <c r="A150" s="13">
        <v>42518</v>
      </c>
      <c r="B150">
        <f>WEEKNUM('2016 - Employé 1'!A150,13)</f>
        <v>22</v>
      </c>
      <c r="C150" s="56"/>
      <c r="D150" s="56"/>
      <c r="E150" s="56"/>
      <c r="F150" s="56"/>
      <c r="G150" s="54">
        <f t="shared" si="8"/>
        <v>0</v>
      </c>
      <c r="H150" s="54">
        <f t="shared" si="9"/>
        <v>0</v>
      </c>
      <c r="I150" s="54">
        <f t="shared" si="10"/>
        <v>0</v>
      </c>
      <c r="J150" s="54" t="str">
        <f t="shared" si="11"/>
        <v/>
      </c>
    </row>
    <row r="151" spans="1:10" x14ac:dyDescent="0.25">
      <c r="A151" s="13">
        <v>42519</v>
      </c>
      <c r="B151">
        <f>WEEKNUM('2016 - Employé 1'!A151,13)</f>
        <v>22</v>
      </c>
      <c r="C151" s="56"/>
      <c r="D151" s="56"/>
      <c r="E151" s="56"/>
      <c r="F151" s="56"/>
      <c r="G151" s="54">
        <f t="shared" si="8"/>
        <v>0</v>
      </c>
      <c r="H151" s="54">
        <f t="shared" si="9"/>
        <v>0</v>
      </c>
      <c r="I151" s="54">
        <f t="shared" si="10"/>
        <v>0</v>
      </c>
      <c r="J151" s="54" t="str">
        <f t="shared" si="11"/>
        <v/>
      </c>
    </row>
    <row r="152" spans="1:10" x14ac:dyDescent="0.25">
      <c r="A152" s="13">
        <v>42520</v>
      </c>
      <c r="B152">
        <f>WEEKNUM('2016 - Employé 1'!A152,13)</f>
        <v>22</v>
      </c>
      <c r="C152" s="56"/>
      <c r="D152" s="56"/>
      <c r="E152" s="56"/>
      <c r="F152" s="56"/>
      <c r="G152" s="54">
        <f t="shared" si="8"/>
        <v>0</v>
      </c>
      <c r="H152" s="54">
        <f t="shared" si="9"/>
        <v>0</v>
      </c>
      <c r="I152" s="54">
        <f t="shared" si="10"/>
        <v>0</v>
      </c>
      <c r="J152" s="54" t="str">
        <f t="shared" si="11"/>
        <v/>
      </c>
    </row>
    <row r="153" spans="1:10" x14ac:dyDescent="0.25">
      <c r="A153" s="13">
        <v>42521</v>
      </c>
      <c r="B153">
        <f>WEEKNUM('2016 - Employé 1'!A153,13)</f>
        <v>22</v>
      </c>
      <c r="C153" s="56"/>
      <c r="D153" s="56"/>
      <c r="E153" s="56"/>
      <c r="F153" s="56"/>
      <c r="G153" s="54">
        <f t="shared" si="8"/>
        <v>0</v>
      </c>
      <c r="H153" s="54">
        <f t="shared" si="9"/>
        <v>0</v>
      </c>
      <c r="I153" s="54">
        <f t="shared" si="10"/>
        <v>0</v>
      </c>
      <c r="J153" s="54" t="str">
        <f t="shared" si="11"/>
        <v/>
      </c>
    </row>
    <row r="154" spans="1:10" x14ac:dyDescent="0.25">
      <c r="A154" s="13">
        <v>42522</v>
      </c>
      <c r="B154">
        <f>WEEKNUM('2016 - Employé 1'!A154,13)</f>
        <v>23</v>
      </c>
      <c r="C154" s="56"/>
      <c r="D154" s="56"/>
      <c r="E154" s="56"/>
      <c r="F154" s="56"/>
      <c r="G154" s="54">
        <f t="shared" si="8"/>
        <v>0</v>
      </c>
      <c r="H154" s="54">
        <f t="shared" si="9"/>
        <v>0</v>
      </c>
      <c r="I154" s="54">
        <f t="shared" si="10"/>
        <v>0</v>
      </c>
      <c r="J154" s="54" t="str">
        <f t="shared" si="11"/>
        <v/>
      </c>
    </row>
    <row r="155" spans="1:10" x14ac:dyDescent="0.25">
      <c r="A155" s="13">
        <v>42523</v>
      </c>
      <c r="B155">
        <f>WEEKNUM('2016 - Employé 1'!A155,13)</f>
        <v>23</v>
      </c>
      <c r="C155" s="56"/>
      <c r="D155" s="56"/>
      <c r="E155" s="56"/>
      <c r="F155" s="56"/>
      <c r="G155" s="54">
        <f t="shared" si="8"/>
        <v>0</v>
      </c>
      <c r="H155" s="54">
        <f t="shared" si="9"/>
        <v>0</v>
      </c>
      <c r="I155" s="54">
        <f t="shared" si="10"/>
        <v>0</v>
      </c>
      <c r="J155" s="54" t="str">
        <f t="shared" si="11"/>
        <v/>
      </c>
    </row>
    <row r="156" spans="1:10" x14ac:dyDescent="0.25">
      <c r="A156" s="13">
        <v>42524</v>
      </c>
      <c r="B156">
        <f>WEEKNUM('2016 - Employé 1'!A156,13)</f>
        <v>23</v>
      </c>
      <c r="C156" s="56"/>
      <c r="D156" s="56"/>
      <c r="E156" s="56"/>
      <c r="F156" s="56"/>
      <c r="G156" s="54">
        <f t="shared" si="8"/>
        <v>0</v>
      </c>
      <c r="H156" s="54">
        <f t="shared" si="9"/>
        <v>0</v>
      </c>
      <c r="I156" s="54">
        <f t="shared" si="10"/>
        <v>0</v>
      </c>
      <c r="J156" s="54" t="str">
        <f t="shared" si="11"/>
        <v/>
      </c>
    </row>
    <row r="157" spans="1:10" x14ac:dyDescent="0.25">
      <c r="A157" s="13">
        <v>42525</v>
      </c>
      <c r="B157">
        <f>WEEKNUM('2016 - Employé 1'!A157,13)</f>
        <v>23</v>
      </c>
      <c r="C157" s="56"/>
      <c r="D157" s="56"/>
      <c r="E157" s="56"/>
      <c r="F157" s="56"/>
      <c r="G157" s="54">
        <f t="shared" si="8"/>
        <v>0</v>
      </c>
      <c r="H157" s="54">
        <f t="shared" si="9"/>
        <v>0</v>
      </c>
      <c r="I157" s="54">
        <f t="shared" si="10"/>
        <v>0</v>
      </c>
      <c r="J157" s="54" t="str">
        <f t="shared" si="11"/>
        <v/>
      </c>
    </row>
    <row r="158" spans="1:10" x14ac:dyDescent="0.25">
      <c r="A158" s="13">
        <v>42526</v>
      </c>
      <c r="B158">
        <f>WEEKNUM('2016 - Employé 1'!A158,13)</f>
        <v>23</v>
      </c>
      <c r="C158" s="56"/>
      <c r="D158" s="56"/>
      <c r="E158" s="56"/>
      <c r="F158" s="56"/>
      <c r="G158" s="54">
        <f t="shared" si="8"/>
        <v>0</v>
      </c>
      <c r="H158" s="54">
        <f t="shared" si="9"/>
        <v>0</v>
      </c>
      <c r="I158" s="54">
        <f t="shared" si="10"/>
        <v>0</v>
      </c>
      <c r="J158" s="54" t="str">
        <f t="shared" si="11"/>
        <v/>
      </c>
    </row>
    <row r="159" spans="1:10" x14ac:dyDescent="0.25">
      <c r="A159" s="13">
        <v>42527</v>
      </c>
      <c r="B159">
        <f>WEEKNUM('2016 - Employé 1'!A159,13)</f>
        <v>23</v>
      </c>
      <c r="C159" s="56"/>
      <c r="D159" s="56"/>
      <c r="E159" s="56"/>
      <c r="F159" s="56"/>
      <c r="G159" s="54">
        <f t="shared" si="8"/>
        <v>0</v>
      </c>
      <c r="H159" s="54">
        <f t="shared" si="9"/>
        <v>0</v>
      </c>
      <c r="I159" s="54">
        <f t="shared" si="10"/>
        <v>0</v>
      </c>
      <c r="J159" s="54" t="str">
        <f t="shared" si="11"/>
        <v/>
      </c>
    </row>
    <row r="160" spans="1:10" x14ac:dyDescent="0.25">
      <c r="A160" s="13">
        <v>42528</v>
      </c>
      <c r="B160">
        <f>WEEKNUM('2016 - Employé 1'!A160,13)</f>
        <v>23</v>
      </c>
      <c r="C160" s="56"/>
      <c r="D160" s="56"/>
      <c r="E160" s="56"/>
      <c r="F160" s="56"/>
      <c r="G160" s="54">
        <f t="shared" si="8"/>
        <v>0</v>
      </c>
      <c r="H160" s="54">
        <f t="shared" si="9"/>
        <v>0</v>
      </c>
      <c r="I160" s="54">
        <f t="shared" si="10"/>
        <v>0</v>
      </c>
      <c r="J160" s="54" t="str">
        <f t="shared" si="11"/>
        <v/>
      </c>
    </row>
    <row r="161" spans="1:10" x14ac:dyDescent="0.25">
      <c r="A161" s="13">
        <v>42529</v>
      </c>
      <c r="B161">
        <f>WEEKNUM('2016 - Employé 1'!A161,13)</f>
        <v>24</v>
      </c>
      <c r="C161" s="56"/>
      <c r="D161" s="56"/>
      <c r="E161" s="56"/>
      <c r="F161" s="56"/>
      <c r="G161" s="54">
        <f t="shared" si="8"/>
        <v>0</v>
      </c>
      <c r="H161" s="54">
        <f t="shared" si="9"/>
        <v>0</v>
      </c>
      <c r="I161" s="54">
        <f t="shared" si="10"/>
        <v>0</v>
      </c>
      <c r="J161" s="54" t="str">
        <f t="shared" si="11"/>
        <v/>
      </c>
    </row>
    <row r="162" spans="1:10" x14ac:dyDescent="0.25">
      <c r="A162" s="13">
        <v>42530</v>
      </c>
      <c r="B162">
        <f>WEEKNUM('2016 - Employé 1'!A162,13)</f>
        <v>24</v>
      </c>
      <c r="C162" s="56"/>
      <c r="D162" s="56"/>
      <c r="E162" s="56"/>
      <c r="F162" s="56"/>
      <c r="G162" s="54">
        <f t="shared" si="8"/>
        <v>0</v>
      </c>
      <c r="H162" s="54">
        <f t="shared" si="9"/>
        <v>0</v>
      </c>
      <c r="I162" s="54">
        <f t="shared" si="10"/>
        <v>0</v>
      </c>
      <c r="J162" s="54" t="str">
        <f t="shared" si="11"/>
        <v/>
      </c>
    </row>
    <row r="163" spans="1:10" x14ac:dyDescent="0.25">
      <c r="A163" s="13">
        <v>42531</v>
      </c>
      <c r="B163">
        <f>WEEKNUM('2016 - Employé 1'!A163,13)</f>
        <v>24</v>
      </c>
      <c r="C163" s="56"/>
      <c r="D163" s="56"/>
      <c r="E163" s="56"/>
      <c r="F163" s="56"/>
      <c r="G163" s="54">
        <f t="shared" si="8"/>
        <v>0</v>
      </c>
      <c r="H163" s="54">
        <f t="shared" si="9"/>
        <v>0</v>
      </c>
      <c r="I163" s="54">
        <f t="shared" si="10"/>
        <v>0</v>
      </c>
      <c r="J163" s="54" t="str">
        <f t="shared" si="11"/>
        <v/>
      </c>
    </row>
    <row r="164" spans="1:10" x14ac:dyDescent="0.25">
      <c r="A164" s="13">
        <v>42532</v>
      </c>
      <c r="B164">
        <f>WEEKNUM('2016 - Employé 1'!A164,13)</f>
        <v>24</v>
      </c>
      <c r="C164" s="56"/>
      <c r="D164" s="56"/>
      <c r="E164" s="56"/>
      <c r="F164" s="56"/>
      <c r="G164" s="54">
        <f t="shared" si="8"/>
        <v>0</v>
      </c>
      <c r="H164" s="54">
        <f t="shared" si="9"/>
        <v>0</v>
      </c>
      <c r="I164" s="54">
        <f t="shared" si="10"/>
        <v>0</v>
      </c>
      <c r="J164" s="54" t="str">
        <f t="shared" si="11"/>
        <v/>
      </c>
    </row>
    <row r="165" spans="1:10" x14ac:dyDescent="0.25">
      <c r="A165" s="13">
        <v>42533</v>
      </c>
      <c r="B165">
        <f>WEEKNUM('2016 - Employé 1'!A165,13)</f>
        <v>24</v>
      </c>
      <c r="C165" s="56"/>
      <c r="D165" s="56"/>
      <c r="E165" s="56"/>
      <c r="F165" s="56"/>
      <c r="G165" s="54">
        <f t="shared" si="8"/>
        <v>0</v>
      </c>
      <c r="H165" s="54">
        <f t="shared" si="9"/>
        <v>0</v>
      </c>
      <c r="I165" s="54">
        <f t="shared" si="10"/>
        <v>0</v>
      </c>
      <c r="J165" s="54" t="str">
        <f t="shared" si="11"/>
        <v/>
      </c>
    </row>
    <row r="166" spans="1:10" x14ac:dyDescent="0.25">
      <c r="A166" s="13">
        <v>42534</v>
      </c>
      <c r="B166">
        <f>WEEKNUM('2016 - Employé 1'!A166,13)</f>
        <v>24</v>
      </c>
      <c r="C166" s="56"/>
      <c r="D166" s="56"/>
      <c r="E166" s="56"/>
      <c r="F166" s="56"/>
      <c r="G166" s="54">
        <f t="shared" si="8"/>
        <v>0</v>
      </c>
      <c r="H166" s="54">
        <f t="shared" si="9"/>
        <v>0</v>
      </c>
      <c r="I166" s="54">
        <f t="shared" si="10"/>
        <v>0</v>
      </c>
      <c r="J166" s="54" t="str">
        <f t="shared" si="11"/>
        <v/>
      </c>
    </row>
    <row r="167" spans="1:10" x14ac:dyDescent="0.25">
      <c r="A167" s="13">
        <v>42535</v>
      </c>
      <c r="B167">
        <f>WEEKNUM('2016 - Employé 1'!A167,13)</f>
        <v>24</v>
      </c>
      <c r="C167" s="56"/>
      <c r="D167" s="56"/>
      <c r="E167" s="56"/>
      <c r="F167" s="56"/>
      <c r="G167" s="54">
        <f t="shared" si="8"/>
        <v>0</v>
      </c>
      <c r="H167" s="54">
        <f t="shared" si="9"/>
        <v>0</v>
      </c>
      <c r="I167" s="54">
        <f t="shared" si="10"/>
        <v>0</v>
      </c>
      <c r="J167" s="54" t="str">
        <f t="shared" si="11"/>
        <v/>
      </c>
    </row>
    <row r="168" spans="1:10" x14ac:dyDescent="0.25">
      <c r="A168" s="13">
        <v>42536</v>
      </c>
      <c r="B168">
        <f>WEEKNUM('2016 - Employé 1'!A168,13)</f>
        <v>25</v>
      </c>
      <c r="C168" s="56"/>
      <c r="D168" s="56"/>
      <c r="E168" s="56"/>
      <c r="F168" s="56"/>
      <c r="G168" s="54">
        <f t="shared" si="8"/>
        <v>0</v>
      </c>
      <c r="H168" s="54">
        <f t="shared" si="9"/>
        <v>0</v>
      </c>
      <c r="I168" s="54">
        <f t="shared" si="10"/>
        <v>0</v>
      </c>
      <c r="J168" s="54" t="str">
        <f t="shared" si="11"/>
        <v/>
      </c>
    </row>
    <row r="169" spans="1:10" x14ac:dyDescent="0.25">
      <c r="A169" s="13">
        <v>42537</v>
      </c>
      <c r="B169">
        <f>WEEKNUM('2016 - Employé 1'!A169,13)</f>
        <v>25</v>
      </c>
      <c r="C169" s="56"/>
      <c r="D169" s="56"/>
      <c r="E169" s="56"/>
      <c r="F169" s="56"/>
      <c r="G169" s="54">
        <f t="shared" si="8"/>
        <v>0</v>
      </c>
      <c r="H169" s="54">
        <f t="shared" si="9"/>
        <v>0</v>
      </c>
      <c r="I169" s="54">
        <f t="shared" si="10"/>
        <v>0</v>
      </c>
      <c r="J169" s="54" t="str">
        <f t="shared" si="11"/>
        <v/>
      </c>
    </row>
    <row r="170" spans="1:10" x14ac:dyDescent="0.25">
      <c r="A170" s="13">
        <v>42538</v>
      </c>
      <c r="B170">
        <f>WEEKNUM('2016 - Employé 1'!A170,13)</f>
        <v>25</v>
      </c>
      <c r="C170" s="56"/>
      <c r="D170" s="56"/>
      <c r="E170" s="56"/>
      <c r="F170" s="56"/>
      <c r="G170" s="54">
        <f t="shared" si="8"/>
        <v>0</v>
      </c>
      <c r="H170" s="54">
        <f t="shared" si="9"/>
        <v>0</v>
      </c>
      <c r="I170" s="54">
        <f t="shared" si="10"/>
        <v>0</v>
      </c>
      <c r="J170" s="54" t="str">
        <f t="shared" si="11"/>
        <v/>
      </c>
    </row>
    <row r="171" spans="1:10" x14ac:dyDescent="0.25">
      <c r="A171" s="13">
        <v>42539</v>
      </c>
      <c r="B171">
        <f>WEEKNUM('2016 - Employé 1'!A171,13)</f>
        <v>25</v>
      </c>
      <c r="C171" s="56"/>
      <c r="D171" s="56"/>
      <c r="E171" s="56"/>
      <c r="F171" s="56"/>
      <c r="G171" s="54">
        <f t="shared" si="8"/>
        <v>0</v>
      </c>
      <c r="H171" s="54">
        <f t="shared" si="9"/>
        <v>0</v>
      </c>
      <c r="I171" s="54">
        <f t="shared" si="10"/>
        <v>0</v>
      </c>
      <c r="J171" s="54" t="str">
        <f t="shared" si="11"/>
        <v/>
      </c>
    </row>
    <row r="172" spans="1:10" x14ac:dyDescent="0.25">
      <c r="A172" s="13">
        <v>42540</v>
      </c>
      <c r="B172">
        <f>WEEKNUM('2016 - Employé 1'!A172,13)</f>
        <v>25</v>
      </c>
      <c r="C172" s="56"/>
      <c r="D172" s="56"/>
      <c r="E172" s="56"/>
      <c r="F172" s="56"/>
      <c r="G172" s="54">
        <f t="shared" si="8"/>
        <v>0</v>
      </c>
      <c r="H172" s="54">
        <f t="shared" si="9"/>
        <v>0</v>
      </c>
      <c r="I172" s="54">
        <f t="shared" si="10"/>
        <v>0</v>
      </c>
      <c r="J172" s="54" t="str">
        <f t="shared" si="11"/>
        <v/>
      </c>
    </row>
    <row r="173" spans="1:10" x14ac:dyDescent="0.25">
      <c r="A173" s="13">
        <v>42541</v>
      </c>
      <c r="B173">
        <f>WEEKNUM('2016 - Employé 1'!A173,13)</f>
        <v>25</v>
      </c>
      <c r="C173" s="56"/>
      <c r="D173" s="56"/>
      <c r="E173" s="56"/>
      <c r="F173" s="56"/>
      <c r="G173" s="54">
        <f t="shared" si="8"/>
        <v>0</v>
      </c>
      <c r="H173" s="54">
        <f t="shared" si="9"/>
        <v>0</v>
      </c>
      <c r="I173" s="54">
        <f t="shared" si="10"/>
        <v>0</v>
      </c>
      <c r="J173" s="54" t="str">
        <f t="shared" si="11"/>
        <v/>
      </c>
    </row>
    <row r="174" spans="1:10" x14ac:dyDescent="0.25">
      <c r="A174" s="13">
        <v>42542</v>
      </c>
      <c r="B174">
        <f>WEEKNUM('2016 - Employé 1'!A174,13)</f>
        <v>25</v>
      </c>
      <c r="C174" s="56"/>
      <c r="D174" s="56"/>
      <c r="E174" s="56"/>
      <c r="F174" s="56"/>
      <c r="G174" s="54">
        <f t="shared" si="8"/>
        <v>0</v>
      </c>
      <c r="H174" s="54">
        <f t="shared" si="9"/>
        <v>0</v>
      </c>
      <c r="I174" s="54">
        <f t="shared" si="10"/>
        <v>0</v>
      </c>
      <c r="J174" s="54" t="str">
        <f t="shared" si="11"/>
        <v/>
      </c>
    </row>
    <row r="175" spans="1:10" x14ac:dyDescent="0.25">
      <c r="A175" s="13">
        <v>42543</v>
      </c>
      <c r="B175">
        <f>WEEKNUM('2016 - Employé 1'!A175,13)</f>
        <v>26</v>
      </c>
      <c r="C175" s="56"/>
      <c r="D175" s="56"/>
      <c r="E175" s="56"/>
      <c r="F175" s="56"/>
      <c r="G175" s="54">
        <f t="shared" si="8"/>
        <v>0</v>
      </c>
      <c r="H175" s="54">
        <f t="shared" si="9"/>
        <v>0</v>
      </c>
      <c r="I175" s="54">
        <f t="shared" si="10"/>
        <v>0</v>
      </c>
      <c r="J175" s="54" t="str">
        <f t="shared" si="11"/>
        <v/>
      </c>
    </row>
    <row r="176" spans="1:10" x14ac:dyDescent="0.25">
      <c r="A176" s="13">
        <v>42544</v>
      </c>
      <c r="B176">
        <f>WEEKNUM('2016 - Employé 1'!A176,13)</f>
        <v>26</v>
      </c>
      <c r="C176" s="56"/>
      <c r="D176" s="56"/>
      <c r="E176" s="56"/>
      <c r="F176" s="56"/>
      <c r="G176" s="54">
        <f t="shared" si="8"/>
        <v>0</v>
      </c>
      <c r="H176" s="54">
        <f t="shared" si="9"/>
        <v>0</v>
      </c>
      <c r="I176" s="54">
        <f t="shared" si="10"/>
        <v>0</v>
      </c>
      <c r="J176" s="54" t="str">
        <f t="shared" si="11"/>
        <v/>
      </c>
    </row>
    <row r="177" spans="1:10" x14ac:dyDescent="0.25">
      <c r="A177" s="13">
        <v>42545</v>
      </c>
      <c r="B177">
        <f>WEEKNUM('2016 - Employé 1'!A177,13)</f>
        <v>26</v>
      </c>
      <c r="C177" s="56"/>
      <c r="D177" s="56"/>
      <c r="E177" s="56"/>
      <c r="F177" s="56"/>
      <c r="G177" s="54">
        <f t="shared" si="8"/>
        <v>0</v>
      </c>
      <c r="H177" s="54">
        <f t="shared" si="9"/>
        <v>0</v>
      </c>
      <c r="I177" s="54">
        <f t="shared" si="10"/>
        <v>0</v>
      </c>
      <c r="J177" s="54" t="str">
        <f t="shared" si="11"/>
        <v/>
      </c>
    </row>
    <row r="178" spans="1:10" x14ac:dyDescent="0.25">
      <c r="A178" s="13">
        <v>42546</v>
      </c>
      <c r="B178">
        <f>WEEKNUM('2016 - Employé 1'!A178,13)</f>
        <v>26</v>
      </c>
      <c r="C178" s="56"/>
      <c r="D178" s="56"/>
      <c r="E178" s="56"/>
      <c r="F178" s="56"/>
      <c r="G178" s="54">
        <f t="shared" si="8"/>
        <v>0</v>
      </c>
      <c r="H178" s="54">
        <f t="shared" si="9"/>
        <v>0</v>
      </c>
      <c r="I178" s="54">
        <f t="shared" si="10"/>
        <v>0</v>
      </c>
      <c r="J178" s="54" t="str">
        <f t="shared" si="11"/>
        <v/>
      </c>
    </row>
    <row r="179" spans="1:10" x14ac:dyDescent="0.25">
      <c r="A179" s="13">
        <v>42547</v>
      </c>
      <c r="B179">
        <f>WEEKNUM('2016 - Employé 1'!A179,13)</f>
        <v>26</v>
      </c>
      <c r="C179" s="56"/>
      <c r="D179" s="56"/>
      <c r="E179" s="56"/>
      <c r="F179" s="56"/>
      <c r="G179" s="54">
        <f t="shared" si="8"/>
        <v>0</v>
      </c>
      <c r="H179" s="54">
        <f t="shared" si="9"/>
        <v>0</v>
      </c>
      <c r="I179" s="54">
        <f t="shared" si="10"/>
        <v>0</v>
      </c>
      <c r="J179" s="54" t="str">
        <f t="shared" si="11"/>
        <v/>
      </c>
    </row>
    <row r="180" spans="1:10" x14ac:dyDescent="0.25">
      <c r="A180" s="13">
        <v>42548</v>
      </c>
      <c r="B180">
        <f>WEEKNUM('2016 - Employé 1'!A180,13)</f>
        <v>26</v>
      </c>
      <c r="C180" s="56"/>
      <c r="D180" s="56"/>
      <c r="E180" s="56"/>
      <c r="F180" s="56"/>
      <c r="G180" s="54">
        <f t="shared" si="8"/>
        <v>0</v>
      </c>
      <c r="H180" s="54">
        <f t="shared" si="9"/>
        <v>0</v>
      </c>
      <c r="I180" s="54">
        <f t="shared" si="10"/>
        <v>0</v>
      </c>
      <c r="J180" s="54" t="str">
        <f t="shared" si="11"/>
        <v/>
      </c>
    </row>
    <row r="181" spans="1:10" x14ac:dyDescent="0.25">
      <c r="A181" s="13">
        <v>42549</v>
      </c>
      <c r="B181">
        <f>WEEKNUM('2016 - Employé 1'!A181,13)</f>
        <v>26</v>
      </c>
      <c r="C181" s="56"/>
      <c r="D181" s="56"/>
      <c r="E181" s="56"/>
      <c r="F181" s="56"/>
      <c r="G181" s="54">
        <f t="shared" si="8"/>
        <v>0</v>
      </c>
      <c r="H181" s="54">
        <f t="shared" si="9"/>
        <v>0</v>
      </c>
      <c r="I181" s="54">
        <f t="shared" si="10"/>
        <v>0</v>
      </c>
      <c r="J181" s="54" t="str">
        <f t="shared" si="11"/>
        <v/>
      </c>
    </row>
    <row r="182" spans="1:10" x14ac:dyDescent="0.25">
      <c r="A182" s="13">
        <v>42550</v>
      </c>
      <c r="B182">
        <f>WEEKNUM('2016 - Employé 1'!A182,13)</f>
        <v>27</v>
      </c>
      <c r="C182" s="56"/>
      <c r="D182" s="56"/>
      <c r="E182" s="56"/>
      <c r="F182" s="56"/>
      <c r="G182" s="54">
        <f t="shared" si="8"/>
        <v>0</v>
      </c>
      <c r="H182" s="54">
        <f t="shared" si="9"/>
        <v>0</v>
      </c>
      <c r="I182" s="54">
        <f t="shared" si="10"/>
        <v>0</v>
      </c>
      <c r="J182" s="54" t="str">
        <f t="shared" si="11"/>
        <v/>
      </c>
    </row>
    <row r="183" spans="1:10" x14ac:dyDescent="0.25">
      <c r="A183" s="13">
        <v>42551</v>
      </c>
      <c r="B183">
        <f>WEEKNUM('2016 - Employé 1'!A183,13)</f>
        <v>27</v>
      </c>
      <c r="C183" s="56"/>
      <c r="D183" s="56"/>
      <c r="E183" s="56"/>
      <c r="F183" s="56"/>
      <c r="G183" s="54">
        <f t="shared" si="8"/>
        <v>0</v>
      </c>
      <c r="H183" s="54">
        <f t="shared" si="9"/>
        <v>0</v>
      </c>
      <c r="I183" s="54">
        <f t="shared" si="10"/>
        <v>0</v>
      </c>
      <c r="J183" s="54" t="str">
        <f t="shared" si="11"/>
        <v/>
      </c>
    </row>
    <row r="184" spans="1:10" x14ac:dyDescent="0.25">
      <c r="A184" s="13">
        <v>42552</v>
      </c>
      <c r="B184">
        <f>WEEKNUM('2016 - Employé 1'!A184,13)</f>
        <v>27</v>
      </c>
      <c r="C184" s="56"/>
      <c r="D184" s="56"/>
      <c r="E184" s="56"/>
      <c r="F184" s="56"/>
      <c r="G184" s="54">
        <f t="shared" si="8"/>
        <v>0</v>
      </c>
      <c r="H184" s="54">
        <f t="shared" si="9"/>
        <v>0</v>
      </c>
      <c r="I184" s="54">
        <f t="shared" si="10"/>
        <v>0</v>
      </c>
      <c r="J184" s="54" t="str">
        <f t="shared" si="11"/>
        <v/>
      </c>
    </row>
    <row r="185" spans="1:10" x14ac:dyDescent="0.25">
      <c r="A185" s="13">
        <v>42553</v>
      </c>
      <c r="B185">
        <f>WEEKNUM('2016 - Employé 1'!A185,13)</f>
        <v>27</v>
      </c>
      <c r="C185" s="56"/>
      <c r="D185" s="56"/>
      <c r="E185" s="56"/>
      <c r="F185" s="56"/>
      <c r="G185" s="54">
        <f t="shared" si="8"/>
        <v>0</v>
      </c>
      <c r="H185" s="54">
        <f t="shared" si="9"/>
        <v>0</v>
      </c>
      <c r="I185" s="54">
        <f t="shared" si="10"/>
        <v>0</v>
      </c>
      <c r="J185" s="54" t="str">
        <f t="shared" si="11"/>
        <v/>
      </c>
    </row>
    <row r="186" spans="1:10" x14ac:dyDescent="0.25">
      <c r="A186" s="13">
        <v>42554</v>
      </c>
      <c r="B186">
        <f>WEEKNUM('2016 - Employé 1'!A186,13)</f>
        <v>27</v>
      </c>
      <c r="C186" s="56"/>
      <c r="D186" s="56"/>
      <c r="E186" s="56"/>
      <c r="F186" s="56"/>
      <c r="G186" s="54">
        <f t="shared" si="8"/>
        <v>0</v>
      </c>
      <c r="H186" s="54">
        <f t="shared" si="9"/>
        <v>0</v>
      </c>
      <c r="I186" s="54">
        <f t="shared" si="10"/>
        <v>0</v>
      </c>
      <c r="J186" s="54" t="str">
        <f t="shared" si="11"/>
        <v/>
      </c>
    </row>
    <row r="187" spans="1:10" x14ac:dyDescent="0.25">
      <c r="A187" s="13">
        <v>42555</v>
      </c>
      <c r="B187">
        <f>WEEKNUM('2016 - Employé 1'!A187,13)</f>
        <v>27</v>
      </c>
      <c r="C187" s="56"/>
      <c r="D187" s="56"/>
      <c r="E187" s="56"/>
      <c r="F187" s="56"/>
      <c r="G187" s="54">
        <f t="shared" si="8"/>
        <v>0</v>
      </c>
      <c r="H187" s="54">
        <f t="shared" si="9"/>
        <v>0</v>
      </c>
      <c r="I187" s="54">
        <f t="shared" si="10"/>
        <v>0</v>
      </c>
      <c r="J187" s="54" t="str">
        <f t="shared" si="11"/>
        <v/>
      </c>
    </row>
    <row r="188" spans="1:10" x14ac:dyDescent="0.25">
      <c r="A188" s="13">
        <v>42556</v>
      </c>
      <c r="B188">
        <f>WEEKNUM('2016 - Employé 1'!A188,13)</f>
        <v>27</v>
      </c>
      <c r="C188" s="56"/>
      <c r="D188" s="56"/>
      <c r="E188" s="56"/>
      <c r="F188" s="56"/>
      <c r="G188" s="54">
        <f t="shared" si="8"/>
        <v>0</v>
      </c>
      <c r="H188" s="54">
        <f t="shared" si="9"/>
        <v>0</v>
      </c>
      <c r="I188" s="54">
        <f t="shared" si="10"/>
        <v>0</v>
      </c>
      <c r="J188" s="54" t="str">
        <f t="shared" si="11"/>
        <v/>
      </c>
    </row>
    <row r="189" spans="1:10" x14ac:dyDescent="0.25">
      <c r="A189" s="13">
        <v>42557</v>
      </c>
      <c r="B189">
        <f>WEEKNUM('2016 - Employé 1'!A189,13)</f>
        <v>28</v>
      </c>
      <c r="C189" s="56"/>
      <c r="D189" s="56"/>
      <c r="E189" s="56"/>
      <c r="F189" s="56"/>
      <c r="G189" s="54">
        <f t="shared" si="8"/>
        <v>0</v>
      </c>
      <c r="H189" s="54">
        <f t="shared" si="9"/>
        <v>0</v>
      </c>
      <c r="I189" s="54">
        <f t="shared" si="10"/>
        <v>0</v>
      </c>
      <c r="J189" s="54" t="str">
        <f t="shared" si="11"/>
        <v/>
      </c>
    </row>
    <row r="190" spans="1:10" x14ac:dyDescent="0.25">
      <c r="A190" s="13">
        <v>42558</v>
      </c>
      <c r="B190">
        <f>WEEKNUM('2016 - Employé 1'!A190,13)</f>
        <v>28</v>
      </c>
      <c r="C190" s="56"/>
      <c r="D190" s="56"/>
      <c r="E190" s="56"/>
      <c r="F190" s="56"/>
      <c r="G190" s="54">
        <f t="shared" si="8"/>
        <v>0</v>
      </c>
      <c r="H190" s="54">
        <f t="shared" si="9"/>
        <v>0</v>
      </c>
      <c r="I190" s="54">
        <f t="shared" si="10"/>
        <v>0</v>
      </c>
      <c r="J190" s="54" t="str">
        <f t="shared" si="11"/>
        <v/>
      </c>
    </row>
    <row r="191" spans="1:10" x14ac:dyDescent="0.25">
      <c r="A191" s="13">
        <v>42559</v>
      </c>
      <c r="B191">
        <f>WEEKNUM('2016 - Employé 1'!A191,13)</f>
        <v>28</v>
      </c>
      <c r="C191" s="56"/>
      <c r="D191" s="56"/>
      <c r="E191" s="56"/>
      <c r="F191" s="56"/>
      <c r="G191" s="54">
        <f t="shared" si="8"/>
        <v>0</v>
      </c>
      <c r="H191" s="54">
        <f t="shared" si="9"/>
        <v>0</v>
      </c>
      <c r="I191" s="54">
        <f t="shared" si="10"/>
        <v>0</v>
      </c>
      <c r="J191" s="54" t="str">
        <f t="shared" si="11"/>
        <v/>
      </c>
    </row>
    <row r="192" spans="1:10" x14ac:dyDescent="0.25">
      <c r="A192" s="13">
        <v>42560</v>
      </c>
      <c r="B192">
        <f>WEEKNUM('2016 - Employé 1'!A192,13)</f>
        <v>28</v>
      </c>
      <c r="C192" s="56"/>
      <c r="D192" s="56"/>
      <c r="E192" s="56"/>
      <c r="F192" s="56"/>
      <c r="G192" s="54">
        <f t="shared" si="8"/>
        <v>0</v>
      </c>
      <c r="H192" s="54">
        <f t="shared" si="9"/>
        <v>0</v>
      </c>
      <c r="I192" s="54">
        <f t="shared" si="10"/>
        <v>0</v>
      </c>
      <c r="J192" s="54" t="str">
        <f t="shared" si="11"/>
        <v/>
      </c>
    </row>
    <row r="193" spans="1:10" x14ac:dyDescent="0.25">
      <c r="A193" s="13">
        <v>42561</v>
      </c>
      <c r="B193">
        <f>WEEKNUM('2016 - Employé 1'!A193,13)</f>
        <v>28</v>
      </c>
      <c r="C193" s="56"/>
      <c r="D193" s="56"/>
      <c r="E193" s="56"/>
      <c r="F193" s="56"/>
      <c r="G193" s="54">
        <f t="shared" si="8"/>
        <v>0</v>
      </c>
      <c r="H193" s="54">
        <f t="shared" si="9"/>
        <v>0</v>
      </c>
      <c r="I193" s="54">
        <f t="shared" si="10"/>
        <v>0</v>
      </c>
      <c r="J193" s="54" t="str">
        <f t="shared" si="11"/>
        <v/>
      </c>
    </row>
    <row r="194" spans="1:10" x14ac:dyDescent="0.25">
      <c r="A194" s="13">
        <v>42562</v>
      </c>
      <c r="B194">
        <f>WEEKNUM('2016 - Employé 1'!A194,13)</f>
        <v>28</v>
      </c>
      <c r="C194" s="56"/>
      <c r="D194" s="56"/>
      <c r="E194" s="56"/>
      <c r="F194" s="56"/>
      <c r="G194" s="54">
        <f t="shared" si="8"/>
        <v>0</v>
      </c>
      <c r="H194" s="54">
        <f t="shared" si="9"/>
        <v>0</v>
      </c>
      <c r="I194" s="54">
        <f t="shared" si="10"/>
        <v>0</v>
      </c>
      <c r="J194" s="54" t="str">
        <f t="shared" si="11"/>
        <v/>
      </c>
    </row>
    <row r="195" spans="1:10" x14ac:dyDescent="0.25">
      <c r="A195" s="13">
        <v>42563</v>
      </c>
      <c r="B195">
        <f>WEEKNUM('2016 - Employé 1'!A195,13)</f>
        <v>28</v>
      </c>
      <c r="C195" s="56"/>
      <c r="D195" s="56"/>
      <c r="E195" s="56"/>
      <c r="F195" s="56"/>
      <c r="G195" s="54">
        <f t="shared" ref="G195:G258" si="12">D195-C195+F195-E195</f>
        <v>0</v>
      </c>
      <c r="H195" s="54">
        <f t="shared" ref="H195:H258" si="13">IF(G195=0,0,SUMPRODUCT(($B$2:$B$367=B195)*($G$2:$G$367)))</f>
        <v>0</v>
      </c>
      <c r="I195" s="54">
        <f t="shared" ref="I195:I258" si="14">IF(OR(H195=0,H195&lt;=35/24),0,ABS(H195-35/24))</f>
        <v>0</v>
      </c>
      <c r="J195" s="54" t="str">
        <f t="shared" ref="J195:J258" si="15">IF(H195=0,"",35/24-H195)</f>
        <v/>
      </c>
    </row>
    <row r="196" spans="1:10" x14ac:dyDescent="0.25">
      <c r="A196" s="13">
        <v>42564</v>
      </c>
      <c r="B196">
        <f>WEEKNUM('2016 - Employé 1'!A196,13)</f>
        <v>29</v>
      </c>
      <c r="C196" s="56"/>
      <c r="D196" s="56"/>
      <c r="E196" s="56"/>
      <c r="F196" s="56"/>
      <c r="G196" s="54">
        <f t="shared" si="12"/>
        <v>0</v>
      </c>
      <c r="H196" s="54">
        <f t="shared" si="13"/>
        <v>0</v>
      </c>
      <c r="I196" s="54">
        <f t="shared" si="14"/>
        <v>0</v>
      </c>
      <c r="J196" s="54" t="str">
        <f t="shared" si="15"/>
        <v/>
      </c>
    </row>
    <row r="197" spans="1:10" x14ac:dyDescent="0.25">
      <c r="A197" s="13">
        <v>42565</v>
      </c>
      <c r="B197">
        <f>WEEKNUM('2016 - Employé 1'!A197,13)</f>
        <v>29</v>
      </c>
      <c r="C197" s="56"/>
      <c r="D197" s="56"/>
      <c r="E197" s="56"/>
      <c r="F197" s="56"/>
      <c r="G197" s="54">
        <f t="shared" si="12"/>
        <v>0</v>
      </c>
      <c r="H197" s="54">
        <f t="shared" si="13"/>
        <v>0</v>
      </c>
      <c r="I197" s="54">
        <f t="shared" si="14"/>
        <v>0</v>
      </c>
      <c r="J197" s="54" t="str">
        <f t="shared" si="15"/>
        <v/>
      </c>
    </row>
    <row r="198" spans="1:10" x14ac:dyDescent="0.25">
      <c r="A198" s="13">
        <v>42566</v>
      </c>
      <c r="B198">
        <f>WEEKNUM('2016 - Employé 1'!A198,13)</f>
        <v>29</v>
      </c>
      <c r="C198" s="56"/>
      <c r="D198" s="56"/>
      <c r="E198" s="56"/>
      <c r="F198" s="56"/>
      <c r="G198" s="54">
        <f t="shared" si="12"/>
        <v>0</v>
      </c>
      <c r="H198" s="54">
        <f t="shared" si="13"/>
        <v>0</v>
      </c>
      <c r="I198" s="54">
        <f t="shared" si="14"/>
        <v>0</v>
      </c>
      <c r="J198" s="54" t="str">
        <f t="shared" si="15"/>
        <v/>
      </c>
    </row>
    <row r="199" spans="1:10" x14ac:dyDescent="0.25">
      <c r="A199" s="13">
        <v>42567</v>
      </c>
      <c r="B199">
        <f>WEEKNUM('2016 - Employé 1'!A199,13)</f>
        <v>29</v>
      </c>
      <c r="C199" s="56"/>
      <c r="D199" s="56"/>
      <c r="E199" s="56"/>
      <c r="F199" s="56"/>
      <c r="G199" s="54">
        <f t="shared" si="12"/>
        <v>0</v>
      </c>
      <c r="H199" s="54">
        <f t="shared" si="13"/>
        <v>0</v>
      </c>
      <c r="I199" s="54">
        <f t="shared" si="14"/>
        <v>0</v>
      </c>
      <c r="J199" s="54" t="str">
        <f t="shared" si="15"/>
        <v/>
      </c>
    </row>
    <row r="200" spans="1:10" x14ac:dyDescent="0.25">
      <c r="A200" s="13">
        <v>42568</v>
      </c>
      <c r="B200">
        <f>WEEKNUM('2016 - Employé 1'!A200,13)</f>
        <v>29</v>
      </c>
      <c r="C200" s="56"/>
      <c r="D200" s="56"/>
      <c r="E200" s="56"/>
      <c r="F200" s="56"/>
      <c r="G200" s="54">
        <f t="shared" si="12"/>
        <v>0</v>
      </c>
      <c r="H200" s="54">
        <f t="shared" si="13"/>
        <v>0</v>
      </c>
      <c r="I200" s="54">
        <f t="shared" si="14"/>
        <v>0</v>
      </c>
      <c r="J200" s="54" t="str">
        <f t="shared" si="15"/>
        <v/>
      </c>
    </row>
    <row r="201" spans="1:10" x14ac:dyDescent="0.25">
      <c r="A201" s="13">
        <v>42569</v>
      </c>
      <c r="B201">
        <f>WEEKNUM('2016 - Employé 1'!A201,13)</f>
        <v>29</v>
      </c>
      <c r="C201" s="56"/>
      <c r="D201" s="56"/>
      <c r="E201" s="56"/>
      <c r="F201" s="56"/>
      <c r="G201" s="54">
        <f t="shared" si="12"/>
        <v>0</v>
      </c>
      <c r="H201" s="54">
        <f t="shared" si="13"/>
        <v>0</v>
      </c>
      <c r="I201" s="54">
        <f t="shared" si="14"/>
        <v>0</v>
      </c>
      <c r="J201" s="54" t="str">
        <f t="shared" si="15"/>
        <v/>
      </c>
    </row>
    <row r="202" spans="1:10" x14ac:dyDescent="0.25">
      <c r="A202" s="13">
        <v>42570</v>
      </c>
      <c r="B202">
        <f>WEEKNUM('2016 - Employé 1'!A202,13)</f>
        <v>29</v>
      </c>
      <c r="C202" s="56"/>
      <c r="D202" s="56"/>
      <c r="E202" s="56"/>
      <c r="F202" s="56"/>
      <c r="G202" s="54">
        <f t="shared" si="12"/>
        <v>0</v>
      </c>
      <c r="H202" s="54">
        <f t="shared" si="13"/>
        <v>0</v>
      </c>
      <c r="I202" s="54">
        <f t="shared" si="14"/>
        <v>0</v>
      </c>
      <c r="J202" s="54" t="str">
        <f t="shared" si="15"/>
        <v/>
      </c>
    </row>
    <row r="203" spans="1:10" x14ac:dyDescent="0.25">
      <c r="A203" s="13">
        <v>42571</v>
      </c>
      <c r="B203">
        <f>WEEKNUM('2016 - Employé 1'!A203,13)</f>
        <v>30</v>
      </c>
      <c r="C203" s="56"/>
      <c r="D203" s="56"/>
      <c r="E203" s="56"/>
      <c r="F203" s="56"/>
      <c r="G203" s="54">
        <f t="shared" si="12"/>
        <v>0</v>
      </c>
      <c r="H203" s="54">
        <f t="shared" si="13"/>
        <v>0</v>
      </c>
      <c r="I203" s="54">
        <f t="shared" si="14"/>
        <v>0</v>
      </c>
      <c r="J203" s="54" t="str">
        <f t="shared" si="15"/>
        <v/>
      </c>
    </row>
    <row r="204" spans="1:10" x14ac:dyDescent="0.25">
      <c r="A204" s="13">
        <v>42572</v>
      </c>
      <c r="B204">
        <f>WEEKNUM('2016 - Employé 1'!A204,13)</f>
        <v>30</v>
      </c>
      <c r="C204" s="56"/>
      <c r="D204" s="56"/>
      <c r="E204" s="56"/>
      <c r="F204" s="56"/>
      <c r="G204" s="54">
        <f t="shared" si="12"/>
        <v>0</v>
      </c>
      <c r="H204" s="54">
        <f t="shared" si="13"/>
        <v>0</v>
      </c>
      <c r="I204" s="54">
        <f t="shared" si="14"/>
        <v>0</v>
      </c>
      <c r="J204" s="54" t="str">
        <f t="shared" si="15"/>
        <v/>
      </c>
    </row>
    <row r="205" spans="1:10" x14ac:dyDescent="0.25">
      <c r="A205" s="13">
        <v>42573</v>
      </c>
      <c r="B205">
        <f>WEEKNUM('2016 - Employé 1'!A205,13)</f>
        <v>30</v>
      </c>
      <c r="C205" s="56"/>
      <c r="D205" s="56"/>
      <c r="E205" s="56"/>
      <c r="F205" s="56"/>
      <c r="G205" s="54">
        <f t="shared" si="12"/>
        <v>0</v>
      </c>
      <c r="H205" s="54">
        <f t="shared" si="13"/>
        <v>0</v>
      </c>
      <c r="I205" s="54">
        <f t="shared" si="14"/>
        <v>0</v>
      </c>
      <c r="J205" s="54" t="str">
        <f t="shared" si="15"/>
        <v/>
      </c>
    </row>
    <row r="206" spans="1:10" x14ac:dyDescent="0.25">
      <c r="A206" s="13">
        <v>42574</v>
      </c>
      <c r="B206">
        <f>WEEKNUM('2016 - Employé 1'!A206,13)</f>
        <v>30</v>
      </c>
      <c r="C206" s="56"/>
      <c r="D206" s="56"/>
      <c r="E206" s="56"/>
      <c r="F206" s="56"/>
      <c r="G206" s="54">
        <f t="shared" si="12"/>
        <v>0</v>
      </c>
      <c r="H206" s="54">
        <f t="shared" si="13"/>
        <v>0</v>
      </c>
      <c r="I206" s="54">
        <f t="shared" si="14"/>
        <v>0</v>
      </c>
      <c r="J206" s="54" t="str">
        <f t="shared" si="15"/>
        <v/>
      </c>
    </row>
    <row r="207" spans="1:10" x14ac:dyDescent="0.25">
      <c r="A207" s="13">
        <v>42575</v>
      </c>
      <c r="B207">
        <f>WEEKNUM('2016 - Employé 1'!A207,13)</f>
        <v>30</v>
      </c>
      <c r="C207" s="56"/>
      <c r="D207" s="56"/>
      <c r="E207" s="56"/>
      <c r="F207" s="56"/>
      <c r="G207" s="54">
        <f t="shared" si="12"/>
        <v>0</v>
      </c>
      <c r="H207" s="54">
        <f t="shared" si="13"/>
        <v>0</v>
      </c>
      <c r="I207" s="54">
        <f t="shared" si="14"/>
        <v>0</v>
      </c>
      <c r="J207" s="54" t="str">
        <f t="shared" si="15"/>
        <v/>
      </c>
    </row>
    <row r="208" spans="1:10" x14ac:dyDescent="0.25">
      <c r="A208" s="13">
        <v>42576</v>
      </c>
      <c r="B208">
        <f>WEEKNUM('2016 - Employé 1'!A208,13)</f>
        <v>30</v>
      </c>
      <c r="C208" s="56"/>
      <c r="D208" s="56"/>
      <c r="E208" s="56"/>
      <c r="F208" s="56"/>
      <c r="G208" s="54">
        <f t="shared" si="12"/>
        <v>0</v>
      </c>
      <c r="H208" s="54">
        <f t="shared" si="13"/>
        <v>0</v>
      </c>
      <c r="I208" s="54">
        <f t="shared" si="14"/>
        <v>0</v>
      </c>
      <c r="J208" s="54" t="str">
        <f t="shared" si="15"/>
        <v/>
      </c>
    </row>
    <row r="209" spans="1:10" x14ac:dyDescent="0.25">
      <c r="A209" s="13">
        <v>42577</v>
      </c>
      <c r="B209">
        <f>WEEKNUM('2016 - Employé 1'!A209,13)</f>
        <v>30</v>
      </c>
      <c r="C209" s="56"/>
      <c r="D209" s="56"/>
      <c r="E209" s="56"/>
      <c r="F209" s="56"/>
      <c r="G209" s="54">
        <f t="shared" si="12"/>
        <v>0</v>
      </c>
      <c r="H209" s="54">
        <f t="shared" si="13"/>
        <v>0</v>
      </c>
      <c r="I209" s="54">
        <f t="shared" si="14"/>
        <v>0</v>
      </c>
      <c r="J209" s="54" t="str">
        <f t="shared" si="15"/>
        <v/>
      </c>
    </row>
    <row r="210" spans="1:10" x14ac:dyDescent="0.25">
      <c r="A210" s="13">
        <v>42578</v>
      </c>
      <c r="B210">
        <f>WEEKNUM('2016 - Employé 1'!A210,13)</f>
        <v>31</v>
      </c>
      <c r="C210" s="56"/>
      <c r="D210" s="56"/>
      <c r="E210" s="56"/>
      <c r="F210" s="56"/>
      <c r="G210" s="54">
        <f t="shared" si="12"/>
        <v>0</v>
      </c>
      <c r="H210" s="54">
        <f t="shared" si="13"/>
        <v>0</v>
      </c>
      <c r="I210" s="54">
        <f t="shared" si="14"/>
        <v>0</v>
      </c>
      <c r="J210" s="54" t="str">
        <f t="shared" si="15"/>
        <v/>
      </c>
    </row>
    <row r="211" spans="1:10" x14ac:dyDescent="0.25">
      <c r="A211" s="13">
        <v>42579</v>
      </c>
      <c r="B211">
        <f>WEEKNUM('2016 - Employé 1'!A211,13)</f>
        <v>31</v>
      </c>
      <c r="C211" s="56"/>
      <c r="D211" s="56"/>
      <c r="E211" s="56"/>
      <c r="F211" s="56"/>
      <c r="G211" s="54">
        <f t="shared" si="12"/>
        <v>0</v>
      </c>
      <c r="H211" s="54">
        <f t="shared" si="13"/>
        <v>0</v>
      </c>
      <c r="I211" s="54">
        <f t="shared" si="14"/>
        <v>0</v>
      </c>
      <c r="J211" s="54" t="str">
        <f t="shared" si="15"/>
        <v/>
      </c>
    </row>
    <row r="212" spans="1:10" x14ac:dyDescent="0.25">
      <c r="A212" s="13">
        <v>42580</v>
      </c>
      <c r="B212">
        <f>WEEKNUM('2016 - Employé 1'!A212,13)</f>
        <v>31</v>
      </c>
      <c r="C212" s="56"/>
      <c r="D212" s="56"/>
      <c r="E212" s="56"/>
      <c r="F212" s="56"/>
      <c r="G212" s="54">
        <f t="shared" si="12"/>
        <v>0</v>
      </c>
      <c r="H212" s="54">
        <f t="shared" si="13"/>
        <v>0</v>
      </c>
      <c r="I212" s="54">
        <f t="shared" si="14"/>
        <v>0</v>
      </c>
      <c r="J212" s="54" t="str">
        <f t="shared" si="15"/>
        <v/>
      </c>
    </row>
    <row r="213" spans="1:10" x14ac:dyDescent="0.25">
      <c r="A213" s="13">
        <v>42581</v>
      </c>
      <c r="B213">
        <f>WEEKNUM('2016 - Employé 1'!A213,13)</f>
        <v>31</v>
      </c>
      <c r="C213" s="56"/>
      <c r="D213" s="56"/>
      <c r="E213" s="56"/>
      <c r="F213" s="56"/>
      <c r="G213" s="54">
        <f t="shared" si="12"/>
        <v>0</v>
      </c>
      <c r="H213" s="54">
        <f t="shared" si="13"/>
        <v>0</v>
      </c>
      <c r="I213" s="54">
        <f t="shared" si="14"/>
        <v>0</v>
      </c>
      <c r="J213" s="54" t="str">
        <f t="shared" si="15"/>
        <v/>
      </c>
    </row>
    <row r="214" spans="1:10" x14ac:dyDescent="0.25">
      <c r="A214" s="13">
        <v>42582</v>
      </c>
      <c r="B214">
        <f>WEEKNUM('2016 - Employé 1'!A214,13)</f>
        <v>31</v>
      </c>
      <c r="C214" s="56"/>
      <c r="D214" s="56"/>
      <c r="E214" s="56"/>
      <c r="F214" s="56"/>
      <c r="G214" s="54">
        <f t="shared" si="12"/>
        <v>0</v>
      </c>
      <c r="H214" s="54">
        <f t="shared" si="13"/>
        <v>0</v>
      </c>
      <c r="I214" s="54">
        <f t="shared" si="14"/>
        <v>0</v>
      </c>
      <c r="J214" s="54" t="str">
        <f t="shared" si="15"/>
        <v/>
      </c>
    </row>
    <row r="215" spans="1:10" x14ac:dyDescent="0.25">
      <c r="A215" s="13">
        <v>42583</v>
      </c>
      <c r="B215">
        <f>WEEKNUM('2016 - Employé 1'!A215,13)</f>
        <v>31</v>
      </c>
      <c r="C215" s="56"/>
      <c r="D215" s="56"/>
      <c r="E215" s="56"/>
      <c r="F215" s="56"/>
      <c r="G215" s="54">
        <f t="shared" si="12"/>
        <v>0</v>
      </c>
      <c r="H215" s="54">
        <f t="shared" si="13"/>
        <v>0</v>
      </c>
      <c r="I215" s="54">
        <f t="shared" si="14"/>
        <v>0</v>
      </c>
      <c r="J215" s="54" t="str">
        <f t="shared" si="15"/>
        <v/>
      </c>
    </row>
    <row r="216" spans="1:10" x14ac:dyDescent="0.25">
      <c r="A216" s="13">
        <v>42584</v>
      </c>
      <c r="B216">
        <f>WEEKNUM('2016 - Employé 1'!A216,13)</f>
        <v>31</v>
      </c>
      <c r="C216" s="56"/>
      <c r="D216" s="56"/>
      <c r="E216" s="56"/>
      <c r="F216" s="56"/>
      <c r="G216" s="54">
        <f t="shared" si="12"/>
        <v>0</v>
      </c>
      <c r="H216" s="54">
        <f t="shared" si="13"/>
        <v>0</v>
      </c>
      <c r="I216" s="54">
        <f t="shared" si="14"/>
        <v>0</v>
      </c>
      <c r="J216" s="54" t="str">
        <f t="shared" si="15"/>
        <v/>
      </c>
    </row>
    <row r="217" spans="1:10" x14ac:dyDescent="0.25">
      <c r="A217" s="13">
        <v>42585</v>
      </c>
      <c r="B217">
        <f>WEEKNUM('2016 - Employé 1'!A217,13)</f>
        <v>32</v>
      </c>
      <c r="C217" s="56"/>
      <c r="D217" s="56"/>
      <c r="E217" s="56"/>
      <c r="F217" s="56"/>
      <c r="G217" s="54">
        <f t="shared" si="12"/>
        <v>0</v>
      </c>
      <c r="H217" s="54">
        <f t="shared" si="13"/>
        <v>0</v>
      </c>
      <c r="I217" s="54">
        <f t="shared" si="14"/>
        <v>0</v>
      </c>
      <c r="J217" s="54" t="str">
        <f t="shared" si="15"/>
        <v/>
      </c>
    </row>
    <row r="218" spans="1:10" x14ac:dyDescent="0.25">
      <c r="A218" s="13">
        <v>42586</v>
      </c>
      <c r="B218">
        <f>WEEKNUM('2016 - Employé 1'!A218,13)</f>
        <v>32</v>
      </c>
      <c r="C218" s="56"/>
      <c r="D218" s="56"/>
      <c r="E218" s="56"/>
      <c r="F218" s="56"/>
      <c r="G218" s="54">
        <f t="shared" si="12"/>
        <v>0</v>
      </c>
      <c r="H218" s="54">
        <f t="shared" si="13"/>
        <v>0</v>
      </c>
      <c r="I218" s="54">
        <f t="shared" si="14"/>
        <v>0</v>
      </c>
      <c r="J218" s="54" t="str">
        <f t="shared" si="15"/>
        <v/>
      </c>
    </row>
    <row r="219" spans="1:10" x14ac:dyDescent="0.25">
      <c r="A219" s="13">
        <v>42587</v>
      </c>
      <c r="B219">
        <f>WEEKNUM('2016 - Employé 1'!A219,13)</f>
        <v>32</v>
      </c>
      <c r="C219" s="56"/>
      <c r="D219" s="56"/>
      <c r="E219" s="56"/>
      <c r="F219" s="56"/>
      <c r="G219" s="54">
        <f t="shared" si="12"/>
        <v>0</v>
      </c>
      <c r="H219" s="54">
        <f t="shared" si="13"/>
        <v>0</v>
      </c>
      <c r="I219" s="54">
        <f t="shared" si="14"/>
        <v>0</v>
      </c>
      <c r="J219" s="54" t="str">
        <f t="shared" si="15"/>
        <v/>
      </c>
    </row>
    <row r="220" spans="1:10" x14ac:dyDescent="0.25">
      <c r="A220" s="13">
        <v>42588</v>
      </c>
      <c r="B220">
        <f>WEEKNUM('2016 - Employé 1'!A220,13)</f>
        <v>32</v>
      </c>
      <c r="C220" s="56"/>
      <c r="D220" s="56"/>
      <c r="E220" s="56"/>
      <c r="F220" s="56"/>
      <c r="G220" s="54">
        <f t="shared" si="12"/>
        <v>0</v>
      </c>
      <c r="H220" s="54">
        <f t="shared" si="13"/>
        <v>0</v>
      </c>
      <c r="I220" s="54">
        <f t="shared" si="14"/>
        <v>0</v>
      </c>
      <c r="J220" s="54" t="str">
        <f t="shared" si="15"/>
        <v/>
      </c>
    </row>
    <row r="221" spans="1:10" x14ac:dyDescent="0.25">
      <c r="A221" s="13">
        <v>42589</v>
      </c>
      <c r="B221">
        <f>WEEKNUM('2016 - Employé 1'!A221,13)</f>
        <v>32</v>
      </c>
      <c r="C221" s="56"/>
      <c r="D221" s="56"/>
      <c r="E221" s="56"/>
      <c r="F221" s="56"/>
      <c r="G221" s="54">
        <f t="shared" si="12"/>
        <v>0</v>
      </c>
      <c r="H221" s="54">
        <f t="shared" si="13"/>
        <v>0</v>
      </c>
      <c r="I221" s="54">
        <f t="shared" si="14"/>
        <v>0</v>
      </c>
      <c r="J221" s="54" t="str">
        <f t="shared" si="15"/>
        <v/>
      </c>
    </row>
    <row r="222" spans="1:10" x14ac:dyDescent="0.25">
      <c r="A222" s="13">
        <v>42590</v>
      </c>
      <c r="B222">
        <f>WEEKNUM('2016 - Employé 1'!A222,13)</f>
        <v>32</v>
      </c>
      <c r="C222" s="56"/>
      <c r="D222" s="56"/>
      <c r="E222" s="56"/>
      <c r="F222" s="56"/>
      <c r="G222" s="54">
        <f t="shared" si="12"/>
        <v>0</v>
      </c>
      <c r="H222" s="54">
        <f t="shared" si="13"/>
        <v>0</v>
      </c>
      <c r="I222" s="54">
        <f t="shared" si="14"/>
        <v>0</v>
      </c>
      <c r="J222" s="54" t="str">
        <f t="shared" si="15"/>
        <v/>
      </c>
    </row>
    <row r="223" spans="1:10" x14ac:dyDescent="0.25">
      <c r="A223" s="13">
        <v>42591</v>
      </c>
      <c r="B223">
        <f>WEEKNUM('2016 - Employé 1'!A223,13)</f>
        <v>32</v>
      </c>
      <c r="C223" s="56"/>
      <c r="D223" s="56"/>
      <c r="E223" s="56"/>
      <c r="F223" s="56"/>
      <c r="G223" s="54">
        <f t="shared" si="12"/>
        <v>0</v>
      </c>
      <c r="H223" s="54">
        <f t="shared" si="13"/>
        <v>0</v>
      </c>
      <c r="I223" s="54">
        <f t="shared" si="14"/>
        <v>0</v>
      </c>
      <c r="J223" s="54" t="str">
        <f t="shared" si="15"/>
        <v/>
      </c>
    </row>
    <row r="224" spans="1:10" x14ac:dyDescent="0.25">
      <c r="A224" s="13">
        <v>42592</v>
      </c>
      <c r="B224">
        <f>WEEKNUM('2016 - Employé 1'!A224,13)</f>
        <v>33</v>
      </c>
      <c r="C224" s="56"/>
      <c r="D224" s="56"/>
      <c r="E224" s="56"/>
      <c r="F224" s="56"/>
      <c r="G224" s="54">
        <f t="shared" si="12"/>
        <v>0</v>
      </c>
      <c r="H224" s="54">
        <f t="shared" si="13"/>
        <v>0</v>
      </c>
      <c r="I224" s="54">
        <f t="shared" si="14"/>
        <v>0</v>
      </c>
      <c r="J224" s="54" t="str">
        <f t="shared" si="15"/>
        <v/>
      </c>
    </row>
    <row r="225" spans="1:10" x14ac:dyDescent="0.25">
      <c r="A225" s="13">
        <v>42593</v>
      </c>
      <c r="B225">
        <f>WEEKNUM('2016 - Employé 1'!A225,13)</f>
        <v>33</v>
      </c>
      <c r="C225" s="56"/>
      <c r="D225" s="56"/>
      <c r="E225" s="56"/>
      <c r="F225" s="56"/>
      <c r="G225" s="54">
        <f t="shared" si="12"/>
        <v>0</v>
      </c>
      <c r="H225" s="54">
        <f t="shared" si="13"/>
        <v>0</v>
      </c>
      <c r="I225" s="54">
        <f t="shared" si="14"/>
        <v>0</v>
      </c>
      <c r="J225" s="54" t="str">
        <f t="shared" si="15"/>
        <v/>
      </c>
    </row>
    <row r="226" spans="1:10" x14ac:dyDescent="0.25">
      <c r="A226" s="13">
        <v>42594</v>
      </c>
      <c r="B226">
        <f>WEEKNUM('2016 - Employé 1'!A226,13)</f>
        <v>33</v>
      </c>
      <c r="C226" s="56"/>
      <c r="D226" s="56"/>
      <c r="E226" s="56"/>
      <c r="F226" s="56"/>
      <c r="G226" s="54">
        <f t="shared" si="12"/>
        <v>0</v>
      </c>
      <c r="H226" s="54">
        <f t="shared" si="13"/>
        <v>0</v>
      </c>
      <c r="I226" s="54">
        <f t="shared" si="14"/>
        <v>0</v>
      </c>
      <c r="J226" s="54" t="str">
        <f t="shared" si="15"/>
        <v/>
      </c>
    </row>
    <row r="227" spans="1:10" x14ac:dyDescent="0.25">
      <c r="A227" s="13">
        <v>42595</v>
      </c>
      <c r="B227">
        <f>WEEKNUM('2016 - Employé 1'!A227,13)</f>
        <v>33</v>
      </c>
      <c r="C227" s="56"/>
      <c r="D227" s="56"/>
      <c r="E227" s="56"/>
      <c r="F227" s="56"/>
      <c r="G227" s="54">
        <f t="shared" si="12"/>
        <v>0</v>
      </c>
      <c r="H227" s="54">
        <f t="shared" si="13"/>
        <v>0</v>
      </c>
      <c r="I227" s="54">
        <f t="shared" si="14"/>
        <v>0</v>
      </c>
      <c r="J227" s="54" t="str">
        <f t="shared" si="15"/>
        <v/>
      </c>
    </row>
    <row r="228" spans="1:10" x14ac:dyDescent="0.25">
      <c r="A228" s="13">
        <v>42596</v>
      </c>
      <c r="B228">
        <f>WEEKNUM('2016 - Employé 1'!A228,13)</f>
        <v>33</v>
      </c>
      <c r="C228" s="56"/>
      <c r="D228" s="56"/>
      <c r="E228" s="56"/>
      <c r="F228" s="56"/>
      <c r="G228" s="54">
        <f t="shared" si="12"/>
        <v>0</v>
      </c>
      <c r="H228" s="54">
        <f t="shared" si="13"/>
        <v>0</v>
      </c>
      <c r="I228" s="54">
        <f t="shared" si="14"/>
        <v>0</v>
      </c>
      <c r="J228" s="54" t="str">
        <f t="shared" si="15"/>
        <v/>
      </c>
    </row>
    <row r="229" spans="1:10" x14ac:dyDescent="0.25">
      <c r="A229" s="13">
        <v>42597</v>
      </c>
      <c r="B229">
        <f>WEEKNUM('2016 - Employé 1'!A229,13)</f>
        <v>33</v>
      </c>
      <c r="C229" s="56"/>
      <c r="D229" s="56"/>
      <c r="E229" s="56"/>
      <c r="F229" s="56"/>
      <c r="G229" s="54">
        <f t="shared" si="12"/>
        <v>0</v>
      </c>
      <c r="H229" s="54">
        <f t="shared" si="13"/>
        <v>0</v>
      </c>
      <c r="I229" s="54">
        <f t="shared" si="14"/>
        <v>0</v>
      </c>
      <c r="J229" s="54" t="str">
        <f t="shared" si="15"/>
        <v/>
      </c>
    </row>
    <row r="230" spans="1:10" x14ac:dyDescent="0.25">
      <c r="A230" s="13">
        <v>42598</v>
      </c>
      <c r="B230">
        <f>WEEKNUM('2016 - Employé 1'!A230,13)</f>
        <v>33</v>
      </c>
      <c r="C230" s="56"/>
      <c r="D230" s="56"/>
      <c r="E230" s="56"/>
      <c r="F230" s="56"/>
      <c r="G230" s="54">
        <f t="shared" si="12"/>
        <v>0</v>
      </c>
      <c r="H230" s="54">
        <f t="shared" si="13"/>
        <v>0</v>
      </c>
      <c r="I230" s="54">
        <f t="shared" si="14"/>
        <v>0</v>
      </c>
      <c r="J230" s="54" t="str">
        <f t="shared" si="15"/>
        <v/>
      </c>
    </row>
    <row r="231" spans="1:10" x14ac:dyDescent="0.25">
      <c r="A231" s="13">
        <v>42599</v>
      </c>
      <c r="B231">
        <f>WEEKNUM('2016 - Employé 1'!A231,13)</f>
        <v>34</v>
      </c>
      <c r="C231" s="56"/>
      <c r="D231" s="56"/>
      <c r="E231" s="56"/>
      <c r="F231" s="56"/>
      <c r="G231" s="54">
        <f t="shared" si="12"/>
        <v>0</v>
      </c>
      <c r="H231" s="54">
        <f t="shared" si="13"/>
        <v>0</v>
      </c>
      <c r="I231" s="54">
        <f t="shared" si="14"/>
        <v>0</v>
      </c>
      <c r="J231" s="54" t="str">
        <f t="shared" si="15"/>
        <v/>
      </c>
    </row>
    <row r="232" spans="1:10" x14ac:dyDescent="0.25">
      <c r="A232" s="13">
        <v>42600</v>
      </c>
      <c r="B232">
        <f>WEEKNUM('2016 - Employé 1'!A232,13)</f>
        <v>34</v>
      </c>
      <c r="C232" s="56"/>
      <c r="D232" s="56"/>
      <c r="E232" s="56"/>
      <c r="F232" s="56"/>
      <c r="G232" s="54">
        <f t="shared" si="12"/>
        <v>0</v>
      </c>
      <c r="H232" s="54">
        <f t="shared" si="13"/>
        <v>0</v>
      </c>
      <c r="I232" s="54">
        <f t="shared" si="14"/>
        <v>0</v>
      </c>
      <c r="J232" s="54" t="str">
        <f t="shared" si="15"/>
        <v/>
      </c>
    </row>
    <row r="233" spans="1:10" x14ac:dyDescent="0.25">
      <c r="A233" s="13">
        <v>42601</v>
      </c>
      <c r="B233">
        <f>WEEKNUM('2016 - Employé 1'!A233,13)</f>
        <v>34</v>
      </c>
      <c r="C233" s="56"/>
      <c r="D233" s="56"/>
      <c r="E233" s="56"/>
      <c r="F233" s="56"/>
      <c r="G233" s="54">
        <f t="shared" si="12"/>
        <v>0</v>
      </c>
      <c r="H233" s="54">
        <f t="shared" si="13"/>
        <v>0</v>
      </c>
      <c r="I233" s="54">
        <f t="shared" si="14"/>
        <v>0</v>
      </c>
      <c r="J233" s="54" t="str">
        <f t="shared" si="15"/>
        <v/>
      </c>
    </row>
    <row r="234" spans="1:10" x14ac:dyDescent="0.25">
      <c r="A234" s="13">
        <v>42602</v>
      </c>
      <c r="B234">
        <f>WEEKNUM('2016 - Employé 1'!A234,13)</f>
        <v>34</v>
      </c>
      <c r="C234" s="56"/>
      <c r="D234" s="56"/>
      <c r="E234" s="56"/>
      <c r="F234" s="56"/>
      <c r="G234" s="54">
        <f t="shared" si="12"/>
        <v>0</v>
      </c>
      <c r="H234" s="54">
        <f t="shared" si="13"/>
        <v>0</v>
      </c>
      <c r="I234" s="54">
        <f t="shared" si="14"/>
        <v>0</v>
      </c>
      <c r="J234" s="54" t="str">
        <f t="shared" si="15"/>
        <v/>
      </c>
    </row>
    <row r="235" spans="1:10" x14ac:dyDescent="0.25">
      <c r="A235" s="13">
        <v>42603</v>
      </c>
      <c r="B235">
        <f>WEEKNUM('2016 - Employé 1'!A235,13)</f>
        <v>34</v>
      </c>
      <c r="C235" s="56"/>
      <c r="D235" s="56"/>
      <c r="E235" s="56"/>
      <c r="F235" s="56"/>
      <c r="G235" s="54">
        <f t="shared" si="12"/>
        <v>0</v>
      </c>
      <c r="H235" s="54">
        <f t="shared" si="13"/>
        <v>0</v>
      </c>
      <c r="I235" s="54">
        <f t="shared" si="14"/>
        <v>0</v>
      </c>
      <c r="J235" s="54" t="str">
        <f t="shared" si="15"/>
        <v/>
      </c>
    </row>
    <row r="236" spans="1:10" x14ac:dyDescent="0.25">
      <c r="A236" s="13">
        <v>42604</v>
      </c>
      <c r="B236">
        <f>WEEKNUM('2016 - Employé 1'!A236,13)</f>
        <v>34</v>
      </c>
      <c r="C236" s="56"/>
      <c r="D236" s="56"/>
      <c r="E236" s="56"/>
      <c r="F236" s="56"/>
      <c r="G236" s="54">
        <f t="shared" si="12"/>
        <v>0</v>
      </c>
      <c r="H236" s="54">
        <f t="shared" si="13"/>
        <v>0</v>
      </c>
      <c r="I236" s="54">
        <f t="shared" si="14"/>
        <v>0</v>
      </c>
      <c r="J236" s="54" t="str">
        <f t="shared" si="15"/>
        <v/>
      </c>
    </row>
    <row r="237" spans="1:10" x14ac:dyDescent="0.25">
      <c r="A237" s="13">
        <v>42605</v>
      </c>
      <c r="B237">
        <f>WEEKNUM('2016 - Employé 1'!A237,13)</f>
        <v>34</v>
      </c>
      <c r="C237" s="56"/>
      <c r="D237" s="56"/>
      <c r="E237" s="56"/>
      <c r="F237" s="56"/>
      <c r="G237" s="54">
        <f t="shared" si="12"/>
        <v>0</v>
      </c>
      <c r="H237" s="54">
        <f t="shared" si="13"/>
        <v>0</v>
      </c>
      <c r="I237" s="54">
        <f t="shared" si="14"/>
        <v>0</v>
      </c>
      <c r="J237" s="54" t="str">
        <f t="shared" si="15"/>
        <v/>
      </c>
    </row>
    <row r="238" spans="1:10" x14ac:dyDescent="0.25">
      <c r="A238" s="13">
        <v>42606</v>
      </c>
      <c r="B238">
        <f>WEEKNUM('2016 - Employé 1'!A238,13)</f>
        <v>35</v>
      </c>
      <c r="C238" s="56"/>
      <c r="D238" s="56"/>
      <c r="E238" s="56"/>
      <c r="F238" s="56"/>
      <c r="G238" s="54">
        <f t="shared" si="12"/>
        <v>0</v>
      </c>
      <c r="H238" s="54">
        <f t="shared" si="13"/>
        <v>0</v>
      </c>
      <c r="I238" s="54">
        <f t="shared" si="14"/>
        <v>0</v>
      </c>
      <c r="J238" s="54" t="str">
        <f t="shared" si="15"/>
        <v/>
      </c>
    </row>
    <row r="239" spans="1:10" x14ac:dyDescent="0.25">
      <c r="A239" s="13">
        <v>42607</v>
      </c>
      <c r="B239">
        <f>WEEKNUM('2016 - Employé 1'!A239,13)</f>
        <v>35</v>
      </c>
      <c r="C239" s="56"/>
      <c r="D239" s="56"/>
      <c r="E239" s="56"/>
      <c r="F239" s="56"/>
      <c r="G239" s="54">
        <f t="shared" si="12"/>
        <v>0</v>
      </c>
      <c r="H239" s="54">
        <f t="shared" si="13"/>
        <v>0</v>
      </c>
      <c r="I239" s="54">
        <f t="shared" si="14"/>
        <v>0</v>
      </c>
      <c r="J239" s="54" t="str">
        <f t="shared" si="15"/>
        <v/>
      </c>
    </row>
    <row r="240" spans="1:10" x14ac:dyDescent="0.25">
      <c r="A240" s="13">
        <v>42608</v>
      </c>
      <c r="B240">
        <f>WEEKNUM('2016 - Employé 1'!A240,13)</f>
        <v>35</v>
      </c>
      <c r="C240" s="56"/>
      <c r="D240" s="56"/>
      <c r="E240" s="56"/>
      <c r="F240" s="56"/>
      <c r="G240" s="54">
        <f t="shared" si="12"/>
        <v>0</v>
      </c>
      <c r="H240" s="54">
        <f t="shared" si="13"/>
        <v>0</v>
      </c>
      <c r="I240" s="54">
        <f t="shared" si="14"/>
        <v>0</v>
      </c>
      <c r="J240" s="54" t="str">
        <f t="shared" si="15"/>
        <v/>
      </c>
    </row>
    <row r="241" spans="1:10" x14ac:dyDescent="0.25">
      <c r="A241" s="13">
        <v>42609</v>
      </c>
      <c r="B241">
        <f>WEEKNUM('2016 - Employé 1'!A241,13)</f>
        <v>35</v>
      </c>
      <c r="C241" s="56"/>
      <c r="D241" s="56"/>
      <c r="E241" s="56"/>
      <c r="F241" s="56"/>
      <c r="G241" s="54">
        <f t="shared" si="12"/>
        <v>0</v>
      </c>
      <c r="H241" s="54">
        <f t="shared" si="13"/>
        <v>0</v>
      </c>
      <c r="I241" s="54">
        <f t="shared" si="14"/>
        <v>0</v>
      </c>
      <c r="J241" s="54" t="str">
        <f t="shared" si="15"/>
        <v/>
      </c>
    </row>
    <row r="242" spans="1:10" x14ac:dyDescent="0.25">
      <c r="A242" s="13">
        <v>42610</v>
      </c>
      <c r="B242">
        <f>WEEKNUM('2016 - Employé 1'!A242,13)</f>
        <v>35</v>
      </c>
      <c r="C242" s="56"/>
      <c r="D242" s="56"/>
      <c r="E242" s="56"/>
      <c r="F242" s="56"/>
      <c r="G242" s="54">
        <f t="shared" si="12"/>
        <v>0</v>
      </c>
      <c r="H242" s="54">
        <f t="shared" si="13"/>
        <v>0</v>
      </c>
      <c r="I242" s="54">
        <f t="shared" si="14"/>
        <v>0</v>
      </c>
      <c r="J242" s="54" t="str">
        <f t="shared" si="15"/>
        <v/>
      </c>
    </row>
    <row r="243" spans="1:10" x14ac:dyDescent="0.25">
      <c r="A243" s="13">
        <v>42611</v>
      </c>
      <c r="B243">
        <f>WEEKNUM('2016 - Employé 1'!A243,13)</f>
        <v>35</v>
      </c>
      <c r="C243" s="56"/>
      <c r="D243" s="56"/>
      <c r="E243" s="56"/>
      <c r="F243" s="56"/>
      <c r="G243" s="54">
        <f t="shared" si="12"/>
        <v>0</v>
      </c>
      <c r="H243" s="54">
        <f t="shared" si="13"/>
        <v>0</v>
      </c>
      <c r="I243" s="54">
        <f t="shared" si="14"/>
        <v>0</v>
      </c>
      <c r="J243" s="54" t="str">
        <f t="shared" si="15"/>
        <v/>
      </c>
    </row>
    <row r="244" spans="1:10" x14ac:dyDescent="0.25">
      <c r="A244" s="13">
        <v>42612</v>
      </c>
      <c r="B244">
        <f>WEEKNUM('2016 - Employé 1'!A244,13)</f>
        <v>35</v>
      </c>
      <c r="C244" s="56"/>
      <c r="D244" s="56"/>
      <c r="E244" s="56"/>
      <c r="F244" s="56"/>
      <c r="G244" s="54">
        <f t="shared" si="12"/>
        <v>0</v>
      </c>
      <c r="H244" s="54">
        <f t="shared" si="13"/>
        <v>0</v>
      </c>
      <c r="I244" s="54">
        <f t="shared" si="14"/>
        <v>0</v>
      </c>
      <c r="J244" s="54" t="str">
        <f t="shared" si="15"/>
        <v/>
      </c>
    </row>
    <row r="245" spans="1:10" x14ac:dyDescent="0.25">
      <c r="A245" s="13">
        <v>42613</v>
      </c>
      <c r="B245">
        <f>WEEKNUM('2016 - Employé 1'!A245,13)</f>
        <v>36</v>
      </c>
      <c r="C245" s="56"/>
      <c r="D245" s="56"/>
      <c r="E245" s="56"/>
      <c r="F245" s="56"/>
      <c r="G245" s="54">
        <f t="shared" si="12"/>
        <v>0</v>
      </c>
      <c r="H245" s="54">
        <f t="shared" si="13"/>
        <v>0</v>
      </c>
      <c r="I245" s="54">
        <f t="shared" si="14"/>
        <v>0</v>
      </c>
      <c r="J245" s="54" t="str">
        <f t="shared" si="15"/>
        <v/>
      </c>
    </row>
    <row r="246" spans="1:10" x14ac:dyDescent="0.25">
      <c r="A246" s="13">
        <v>42614</v>
      </c>
      <c r="B246">
        <f>WEEKNUM('2016 - Employé 1'!A246,13)</f>
        <v>36</v>
      </c>
      <c r="C246" s="56"/>
      <c r="D246" s="56"/>
      <c r="E246" s="56"/>
      <c r="F246" s="56"/>
      <c r="G246" s="54">
        <f t="shared" si="12"/>
        <v>0</v>
      </c>
      <c r="H246" s="54">
        <f t="shared" si="13"/>
        <v>0</v>
      </c>
      <c r="I246" s="54">
        <f t="shared" si="14"/>
        <v>0</v>
      </c>
      <c r="J246" s="54" t="str">
        <f t="shared" si="15"/>
        <v/>
      </c>
    </row>
    <row r="247" spans="1:10" x14ac:dyDescent="0.25">
      <c r="A247" s="13">
        <v>42615</v>
      </c>
      <c r="B247">
        <f>WEEKNUM('2016 - Employé 1'!A247,13)</f>
        <v>36</v>
      </c>
      <c r="C247" s="56"/>
      <c r="D247" s="56"/>
      <c r="E247" s="56"/>
      <c r="F247" s="56"/>
      <c r="G247" s="54">
        <f t="shared" si="12"/>
        <v>0</v>
      </c>
      <c r="H247" s="54">
        <f t="shared" si="13"/>
        <v>0</v>
      </c>
      <c r="I247" s="54">
        <f t="shared" si="14"/>
        <v>0</v>
      </c>
      <c r="J247" s="54" t="str">
        <f t="shared" si="15"/>
        <v/>
      </c>
    </row>
    <row r="248" spans="1:10" x14ac:dyDescent="0.25">
      <c r="A248" s="13">
        <v>42616</v>
      </c>
      <c r="B248">
        <f>WEEKNUM('2016 - Employé 1'!A248,13)</f>
        <v>36</v>
      </c>
      <c r="C248" s="56"/>
      <c r="D248" s="56"/>
      <c r="E248" s="56"/>
      <c r="F248" s="56"/>
      <c r="G248" s="54">
        <f t="shared" si="12"/>
        <v>0</v>
      </c>
      <c r="H248" s="54">
        <f t="shared" si="13"/>
        <v>0</v>
      </c>
      <c r="I248" s="54">
        <f t="shared" si="14"/>
        <v>0</v>
      </c>
      <c r="J248" s="54" t="str">
        <f t="shared" si="15"/>
        <v/>
      </c>
    </row>
    <row r="249" spans="1:10" x14ac:dyDescent="0.25">
      <c r="A249" s="13">
        <v>42617</v>
      </c>
      <c r="B249">
        <f>WEEKNUM('2016 - Employé 1'!A249,13)</f>
        <v>36</v>
      </c>
      <c r="C249" s="56"/>
      <c r="D249" s="56"/>
      <c r="E249" s="56"/>
      <c r="F249" s="56"/>
      <c r="G249" s="54">
        <f t="shared" si="12"/>
        <v>0</v>
      </c>
      <c r="H249" s="54">
        <f t="shared" si="13"/>
        <v>0</v>
      </c>
      <c r="I249" s="54">
        <f t="shared" si="14"/>
        <v>0</v>
      </c>
      <c r="J249" s="54" t="str">
        <f t="shared" si="15"/>
        <v/>
      </c>
    </row>
    <row r="250" spans="1:10" x14ac:dyDescent="0.25">
      <c r="A250" s="13">
        <v>42618</v>
      </c>
      <c r="B250">
        <f>WEEKNUM('2016 - Employé 1'!A250,13)</f>
        <v>36</v>
      </c>
      <c r="C250" s="56"/>
      <c r="D250" s="56"/>
      <c r="E250" s="56"/>
      <c r="F250" s="56"/>
      <c r="G250" s="54">
        <f t="shared" si="12"/>
        <v>0</v>
      </c>
      <c r="H250" s="54">
        <f t="shared" si="13"/>
        <v>0</v>
      </c>
      <c r="I250" s="54">
        <f t="shared" si="14"/>
        <v>0</v>
      </c>
      <c r="J250" s="54" t="str">
        <f t="shared" si="15"/>
        <v/>
      </c>
    </row>
    <row r="251" spans="1:10" x14ac:dyDescent="0.25">
      <c r="A251" s="13">
        <v>42619</v>
      </c>
      <c r="B251">
        <f>WEEKNUM('2016 - Employé 1'!A251,13)</f>
        <v>36</v>
      </c>
      <c r="C251" s="56"/>
      <c r="D251" s="56"/>
      <c r="E251" s="56"/>
      <c r="F251" s="56"/>
      <c r="G251" s="54">
        <f t="shared" si="12"/>
        <v>0</v>
      </c>
      <c r="H251" s="54">
        <f t="shared" si="13"/>
        <v>0</v>
      </c>
      <c r="I251" s="54">
        <f t="shared" si="14"/>
        <v>0</v>
      </c>
      <c r="J251" s="54" t="str">
        <f t="shared" si="15"/>
        <v/>
      </c>
    </row>
    <row r="252" spans="1:10" x14ac:dyDescent="0.25">
      <c r="A252" s="13">
        <v>42620</v>
      </c>
      <c r="B252">
        <f>WEEKNUM('2016 - Employé 1'!A252,13)</f>
        <v>37</v>
      </c>
      <c r="C252" s="56"/>
      <c r="D252" s="56"/>
      <c r="E252" s="56"/>
      <c r="F252" s="56"/>
      <c r="G252" s="54">
        <f t="shared" si="12"/>
        <v>0</v>
      </c>
      <c r="H252" s="54">
        <f t="shared" si="13"/>
        <v>0</v>
      </c>
      <c r="I252" s="54">
        <f t="shared" si="14"/>
        <v>0</v>
      </c>
      <c r="J252" s="54" t="str">
        <f t="shared" si="15"/>
        <v/>
      </c>
    </row>
    <row r="253" spans="1:10" x14ac:dyDescent="0.25">
      <c r="A253" s="13">
        <v>42621</v>
      </c>
      <c r="B253">
        <f>WEEKNUM('2016 - Employé 1'!A253,13)</f>
        <v>37</v>
      </c>
      <c r="C253" s="56"/>
      <c r="D253" s="56"/>
      <c r="E253" s="56"/>
      <c r="F253" s="56"/>
      <c r="G253" s="54">
        <f t="shared" si="12"/>
        <v>0</v>
      </c>
      <c r="H253" s="54">
        <f t="shared" si="13"/>
        <v>0</v>
      </c>
      <c r="I253" s="54">
        <f t="shared" si="14"/>
        <v>0</v>
      </c>
      <c r="J253" s="54" t="str">
        <f t="shared" si="15"/>
        <v/>
      </c>
    </row>
    <row r="254" spans="1:10" x14ac:dyDescent="0.25">
      <c r="A254" s="13">
        <v>42622</v>
      </c>
      <c r="B254">
        <f>WEEKNUM('2016 - Employé 1'!A254,13)</f>
        <v>37</v>
      </c>
      <c r="C254" s="56"/>
      <c r="D254" s="56"/>
      <c r="E254" s="56"/>
      <c r="F254" s="56"/>
      <c r="G254" s="54">
        <f t="shared" si="12"/>
        <v>0</v>
      </c>
      <c r="H254" s="54">
        <f t="shared" si="13"/>
        <v>0</v>
      </c>
      <c r="I254" s="54">
        <f t="shared" si="14"/>
        <v>0</v>
      </c>
      <c r="J254" s="54" t="str">
        <f t="shared" si="15"/>
        <v/>
      </c>
    </row>
    <row r="255" spans="1:10" x14ac:dyDescent="0.25">
      <c r="A255" s="13">
        <v>42623</v>
      </c>
      <c r="B255">
        <f>WEEKNUM('2016 - Employé 1'!A255,13)</f>
        <v>37</v>
      </c>
      <c r="C255" s="56"/>
      <c r="D255" s="56"/>
      <c r="E255" s="56"/>
      <c r="F255" s="56"/>
      <c r="G255" s="54">
        <f t="shared" si="12"/>
        <v>0</v>
      </c>
      <c r="H255" s="54">
        <f t="shared" si="13"/>
        <v>0</v>
      </c>
      <c r="I255" s="54">
        <f t="shared" si="14"/>
        <v>0</v>
      </c>
      <c r="J255" s="54" t="str">
        <f t="shared" si="15"/>
        <v/>
      </c>
    </row>
    <row r="256" spans="1:10" x14ac:dyDescent="0.25">
      <c r="A256" s="13">
        <v>42624</v>
      </c>
      <c r="B256">
        <f>WEEKNUM('2016 - Employé 1'!A256,13)</f>
        <v>37</v>
      </c>
      <c r="C256" s="56"/>
      <c r="D256" s="56"/>
      <c r="E256" s="56"/>
      <c r="F256" s="56"/>
      <c r="G256" s="54">
        <f t="shared" si="12"/>
        <v>0</v>
      </c>
      <c r="H256" s="54">
        <f t="shared" si="13"/>
        <v>0</v>
      </c>
      <c r="I256" s="54">
        <f t="shared" si="14"/>
        <v>0</v>
      </c>
      <c r="J256" s="54" t="str">
        <f t="shared" si="15"/>
        <v/>
      </c>
    </row>
    <row r="257" spans="1:10" x14ac:dyDescent="0.25">
      <c r="A257" s="13">
        <v>42625</v>
      </c>
      <c r="B257">
        <f>WEEKNUM('2016 - Employé 1'!A257,13)</f>
        <v>37</v>
      </c>
      <c r="C257" s="56"/>
      <c r="D257" s="56"/>
      <c r="E257" s="56"/>
      <c r="F257" s="56"/>
      <c r="G257" s="54">
        <f t="shared" si="12"/>
        <v>0</v>
      </c>
      <c r="H257" s="54">
        <f t="shared" si="13"/>
        <v>0</v>
      </c>
      <c r="I257" s="54">
        <f t="shared" si="14"/>
        <v>0</v>
      </c>
      <c r="J257" s="54" t="str">
        <f t="shared" si="15"/>
        <v/>
      </c>
    </row>
    <row r="258" spans="1:10" x14ac:dyDescent="0.25">
      <c r="A258" s="13">
        <v>42626</v>
      </c>
      <c r="B258">
        <f>WEEKNUM('2016 - Employé 1'!A258,13)</f>
        <v>37</v>
      </c>
      <c r="C258" s="56"/>
      <c r="D258" s="56"/>
      <c r="E258" s="56"/>
      <c r="F258" s="56"/>
      <c r="G258" s="54">
        <f t="shared" si="12"/>
        <v>0</v>
      </c>
      <c r="H258" s="54">
        <f t="shared" si="13"/>
        <v>0</v>
      </c>
      <c r="I258" s="54">
        <f t="shared" si="14"/>
        <v>0</v>
      </c>
      <c r="J258" s="54" t="str">
        <f t="shared" si="15"/>
        <v/>
      </c>
    </row>
    <row r="259" spans="1:10" x14ac:dyDescent="0.25">
      <c r="A259" s="13">
        <v>42627</v>
      </c>
      <c r="B259">
        <f>WEEKNUM('2016 - Employé 1'!A259,13)</f>
        <v>38</v>
      </c>
      <c r="C259" s="56"/>
      <c r="D259" s="56"/>
      <c r="E259" s="56"/>
      <c r="F259" s="56"/>
      <c r="G259" s="54">
        <f t="shared" ref="G259:G322" si="16">D259-C259+F259-E259</f>
        <v>0</v>
      </c>
      <c r="H259" s="54">
        <f t="shared" ref="H259:H322" si="17">IF(G259=0,0,SUMPRODUCT(($B$2:$B$367=B259)*($G$2:$G$367)))</f>
        <v>0</v>
      </c>
      <c r="I259" s="54">
        <f t="shared" ref="I259:I322" si="18">IF(OR(H259=0,H259&lt;=35/24),0,ABS(H259-35/24))</f>
        <v>0</v>
      </c>
      <c r="J259" s="54" t="str">
        <f t="shared" ref="J259:J322" si="19">IF(H259=0,"",35/24-H259)</f>
        <v/>
      </c>
    </row>
    <row r="260" spans="1:10" x14ac:dyDescent="0.25">
      <c r="A260" s="13">
        <v>42628</v>
      </c>
      <c r="B260">
        <f>WEEKNUM('2016 - Employé 1'!A260,13)</f>
        <v>38</v>
      </c>
      <c r="C260" s="56"/>
      <c r="D260" s="56"/>
      <c r="E260" s="56"/>
      <c r="F260" s="56"/>
      <c r="G260" s="54">
        <f t="shared" si="16"/>
        <v>0</v>
      </c>
      <c r="H260" s="54">
        <f t="shared" si="17"/>
        <v>0</v>
      </c>
      <c r="I260" s="54">
        <f t="shared" si="18"/>
        <v>0</v>
      </c>
      <c r="J260" s="54" t="str">
        <f t="shared" si="19"/>
        <v/>
      </c>
    </row>
    <row r="261" spans="1:10" x14ac:dyDescent="0.25">
      <c r="A261" s="13">
        <v>42629</v>
      </c>
      <c r="B261">
        <f>WEEKNUM('2016 - Employé 1'!A261,13)</f>
        <v>38</v>
      </c>
      <c r="C261" s="56"/>
      <c r="D261" s="56"/>
      <c r="E261" s="56"/>
      <c r="F261" s="56"/>
      <c r="G261" s="54">
        <f t="shared" si="16"/>
        <v>0</v>
      </c>
      <c r="H261" s="54">
        <f t="shared" si="17"/>
        <v>0</v>
      </c>
      <c r="I261" s="54">
        <f t="shared" si="18"/>
        <v>0</v>
      </c>
      <c r="J261" s="54" t="str">
        <f t="shared" si="19"/>
        <v/>
      </c>
    </row>
    <row r="262" spans="1:10" x14ac:dyDescent="0.25">
      <c r="A262" s="13">
        <v>42630</v>
      </c>
      <c r="B262">
        <f>WEEKNUM('2016 - Employé 1'!A262,13)</f>
        <v>38</v>
      </c>
      <c r="C262" s="56"/>
      <c r="D262" s="56"/>
      <c r="E262" s="56"/>
      <c r="F262" s="56"/>
      <c r="G262" s="54">
        <f t="shared" si="16"/>
        <v>0</v>
      </c>
      <c r="H262" s="54">
        <f t="shared" si="17"/>
        <v>0</v>
      </c>
      <c r="I262" s="54">
        <f t="shared" si="18"/>
        <v>0</v>
      </c>
      <c r="J262" s="54" t="str">
        <f t="shared" si="19"/>
        <v/>
      </c>
    </row>
    <row r="263" spans="1:10" x14ac:dyDescent="0.25">
      <c r="A263" s="13">
        <v>42631</v>
      </c>
      <c r="B263">
        <f>WEEKNUM('2016 - Employé 1'!A263,13)</f>
        <v>38</v>
      </c>
      <c r="C263" s="56"/>
      <c r="D263" s="56"/>
      <c r="E263" s="56"/>
      <c r="F263" s="56"/>
      <c r="G263" s="54">
        <f t="shared" si="16"/>
        <v>0</v>
      </c>
      <c r="H263" s="54">
        <f t="shared" si="17"/>
        <v>0</v>
      </c>
      <c r="I263" s="54">
        <f t="shared" si="18"/>
        <v>0</v>
      </c>
      <c r="J263" s="54" t="str">
        <f t="shared" si="19"/>
        <v/>
      </c>
    </row>
    <row r="264" spans="1:10" x14ac:dyDescent="0.25">
      <c r="A264" s="13">
        <v>42632</v>
      </c>
      <c r="B264">
        <f>WEEKNUM('2016 - Employé 1'!A264,13)</f>
        <v>38</v>
      </c>
      <c r="C264" s="56"/>
      <c r="D264" s="56"/>
      <c r="E264" s="56"/>
      <c r="F264" s="56"/>
      <c r="G264" s="54">
        <f t="shared" si="16"/>
        <v>0</v>
      </c>
      <c r="H264" s="54">
        <f t="shared" si="17"/>
        <v>0</v>
      </c>
      <c r="I264" s="54">
        <f t="shared" si="18"/>
        <v>0</v>
      </c>
      <c r="J264" s="54" t="str">
        <f t="shared" si="19"/>
        <v/>
      </c>
    </row>
    <row r="265" spans="1:10" x14ac:dyDescent="0.25">
      <c r="A265" s="13">
        <v>42633</v>
      </c>
      <c r="B265">
        <f>WEEKNUM('2016 - Employé 1'!A265,13)</f>
        <v>38</v>
      </c>
      <c r="C265" s="56"/>
      <c r="D265" s="56"/>
      <c r="E265" s="56"/>
      <c r="F265" s="56"/>
      <c r="G265" s="54">
        <f t="shared" si="16"/>
        <v>0</v>
      </c>
      <c r="H265" s="54">
        <f t="shared" si="17"/>
        <v>0</v>
      </c>
      <c r="I265" s="54">
        <f t="shared" si="18"/>
        <v>0</v>
      </c>
      <c r="J265" s="54" t="str">
        <f t="shared" si="19"/>
        <v/>
      </c>
    </row>
    <row r="266" spans="1:10" x14ac:dyDescent="0.25">
      <c r="A266" s="13">
        <v>42634</v>
      </c>
      <c r="B266">
        <f>WEEKNUM('2016 - Employé 1'!A266,13)</f>
        <v>39</v>
      </c>
      <c r="C266" s="56"/>
      <c r="D266" s="56"/>
      <c r="E266" s="56"/>
      <c r="F266" s="56"/>
      <c r="G266" s="54">
        <f t="shared" si="16"/>
        <v>0</v>
      </c>
      <c r="H266" s="54">
        <f t="shared" si="17"/>
        <v>0</v>
      </c>
      <c r="I266" s="54">
        <f t="shared" si="18"/>
        <v>0</v>
      </c>
      <c r="J266" s="54" t="str">
        <f t="shared" si="19"/>
        <v/>
      </c>
    </row>
    <row r="267" spans="1:10" x14ac:dyDescent="0.25">
      <c r="A267" s="13">
        <v>42635</v>
      </c>
      <c r="B267">
        <f>WEEKNUM('2016 - Employé 1'!A267,13)</f>
        <v>39</v>
      </c>
      <c r="C267" s="56"/>
      <c r="D267" s="56"/>
      <c r="E267" s="56"/>
      <c r="F267" s="56"/>
      <c r="G267" s="54">
        <f t="shared" si="16"/>
        <v>0</v>
      </c>
      <c r="H267" s="54">
        <f t="shared" si="17"/>
        <v>0</v>
      </c>
      <c r="I267" s="54">
        <f t="shared" si="18"/>
        <v>0</v>
      </c>
      <c r="J267" s="54" t="str">
        <f t="shared" si="19"/>
        <v/>
      </c>
    </row>
    <row r="268" spans="1:10" x14ac:dyDescent="0.25">
      <c r="A268" s="13">
        <v>42636</v>
      </c>
      <c r="B268">
        <f>WEEKNUM('2016 - Employé 1'!A268,13)</f>
        <v>39</v>
      </c>
      <c r="C268" s="56"/>
      <c r="D268" s="56"/>
      <c r="E268" s="56"/>
      <c r="F268" s="56"/>
      <c r="G268" s="54">
        <f t="shared" si="16"/>
        <v>0</v>
      </c>
      <c r="H268" s="54">
        <f t="shared" si="17"/>
        <v>0</v>
      </c>
      <c r="I268" s="54">
        <f t="shared" si="18"/>
        <v>0</v>
      </c>
      <c r="J268" s="54" t="str">
        <f t="shared" si="19"/>
        <v/>
      </c>
    </row>
    <row r="269" spans="1:10" x14ac:dyDescent="0.25">
      <c r="A269" s="13">
        <v>42637</v>
      </c>
      <c r="B269">
        <f>WEEKNUM('2016 - Employé 1'!A269,13)</f>
        <v>39</v>
      </c>
      <c r="C269" s="56"/>
      <c r="D269" s="56"/>
      <c r="E269" s="56"/>
      <c r="F269" s="56"/>
      <c r="G269" s="54">
        <f t="shared" si="16"/>
        <v>0</v>
      </c>
      <c r="H269" s="54">
        <f t="shared" si="17"/>
        <v>0</v>
      </c>
      <c r="I269" s="54">
        <f t="shared" si="18"/>
        <v>0</v>
      </c>
      <c r="J269" s="54" t="str">
        <f t="shared" si="19"/>
        <v/>
      </c>
    </row>
    <row r="270" spans="1:10" x14ac:dyDescent="0.25">
      <c r="A270" s="13">
        <v>42638</v>
      </c>
      <c r="B270">
        <f>WEEKNUM('2016 - Employé 1'!A270,13)</f>
        <v>39</v>
      </c>
      <c r="C270" s="56"/>
      <c r="D270" s="56"/>
      <c r="E270" s="56"/>
      <c r="F270" s="56"/>
      <c r="G270" s="54">
        <f t="shared" si="16"/>
        <v>0</v>
      </c>
      <c r="H270" s="54">
        <f t="shared" si="17"/>
        <v>0</v>
      </c>
      <c r="I270" s="54">
        <f t="shared" si="18"/>
        <v>0</v>
      </c>
      <c r="J270" s="54" t="str">
        <f t="shared" si="19"/>
        <v/>
      </c>
    </row>
    <row r="271" spans="1:10" x14ac:dyDescent="0.25">
      <c r="A271" s="13">
        <v>42639</v>
      </c>
      <c r="B271">
        <f>WEEKNUM('2016 - Employé 1'!A271,13)</f>
        <v>39</v>
      </c>
      <c r="C271" s="56"/>
      <c r="D271" s="56"/>
      <c r="E271" s="56"/>
      <c r="F271" s="56"/>
      <c r="G271" s="54">
        <f t="shared" si="16"/>
        <v>0</v>
      </c>
      <c r="H271" s="54">
        <f t="shared" si="17"/>
        <v>0</v>
      </c>
      <c r="I271" s="54">
        <f t="shared" si="18"/>
        <v>0</v>
      </c>
      <c r="J271" s="54" t="str">
        <f t="shared" si="19"/>
        <v/>
      </c>
    </row>
    <row r="272" spans="1:10" x14ac:dyDescent="0.25">
      <c r="A272" s="13">
        <v>42640</v>
      </c>
      <c r="B272">
        <f>WEEKNUM('2016 - Employé 1'!A272,13)</f>
        <v>39</v>
      </c>
      <c r="C272" s="56"/>
      <c r="D272" s="56"/>
      <c r="E272" s="56"/>
      <c r="F272" s="56"/>
      <c r="G272" s="54">
        <f t="shared" si="16"/>
        <v>0</v>
      </c>
      <c r="H272" s="54">
        <f t="shared" si="17"/>
        <v>0</v>
      </c>
      <c r="I272" s="54">
        <f t="shared" si="18"/>
        <v>0</v>
      </c>
      <c r="J272" s="54" t="str">
        <f t="shared" si="19"/>
        <v/>
      </c>
    </row>
    <row r="273" spans="1:10" x14ac:dyDescent="0.25">
      <c r="A273" s="13">
        <v>42641</v>
      </c>
      <c r="B273">
        <f>WEEKNUM('2016 - Employé 1'!A273,13)</f>
        <v>40</v>
      </c>
      <c r="C273" s="56"/>
      <c r="D273" s="56"/>
      <c r="E273" s="56"/>
      <c r="F273" s="56"/>
      <c r="G273" s="54">
        <f t="shared" si="16"/>
        <v>0</v>
      </c>
      <c r="H273" s="54">
        <f t="shared" si="17"/>
        <v>0</v>
      </c>
      <c r="I273" s="54">
        <f t="shared" si="18"/>
        <v>0</v>
      </c>
      <c r="J273" s="54" t="str">
        <f t="shared" si="19"/>
        <v/>
      </c>
    </row>
    <row r="274" spans="1:10" x14ac:dyDescent="0.25">
      <c r="A274" s="13">
        <v>42642</v>
      </c>
      <c r="B274">
        <f>WEEKNUM('2016 - Employé 1'!A274,13)</f>
        <v>40</v>
      </c>
      <c r="C274" s="56"/>
      <c r="D274" s="56"/>
      <c r="E274" s="56"/>
      <c r="F274" s="56"/>
      <c r="G274" s="54">
        <f t="shared" si="16"/>
        <v>0</v>
      </c>
      <c r="H274" s="54">
        <f t="shared" si="17"/>
        <v>0</v>
      </c>
      <c r="I274" s="54">
        <f t="shared" si="18"/>
        <v>0</v>
      </c>
      <c r="J274" s="54" t="str">
        <f t="shared" si="19"/>
        <v/>
      </c>
    </row>
    <row r="275" spans="1:10" x14ac:dyDescent="0.25">
      <c r="A275" s="13">
        <v>42643</v>
      </c>
      <c r="B275">
        <f>WEEKNUM('2016 - Employé 1'!A275,13)</f>
        <v>40</v>
      </c>
      <c r="C275" s="56"/>
      <c r="D275" s="56"/>
      <c r="E275" s="56"/>
      <c r="F275" s="56"/>
      <c r="G275" s="54">
        <f t="shared" si="16"/>
        <v>0</v>
      </c>
      <c r="H275" s="54">
        <f t="shared" si="17"/>
        <v>0</v>
      </c>
      <c r="I275" s="54">
        <f t="shared" si="18"/>
        <v>0</v>
      </c>
      <c r="J275" s="54" t="str">
        <f t="shared" si="19"/>
        <v/>
      </c>
    </row>
    <row r="276" spans="1:10" x14ac:dyDescent="0.25">
      <c r="A276" s="13">
        <v>42644</v>
      </c>
      <c r="B276">
        <f>WEEKNUM('2016 - Employé 1'!A276,13)</f>
        <v>40</v>
      </c>
      <c r="C276" s="56"/>
      <c r="D276" s="56"/>
      <c r="E276" s="56"/>
      <c r="F276" s="56"/>
      <c r="G276" s="54">
        <f t="shared" si="16"/>
        <v>0</v>
      </c>
      <c r="H276" s="54">
        <f t="shared" si="17"/>
        <v>0</v>
      </c>
      <c r="I276" s="54">
        <f t="shared" si="18"/>
        <v>0</v>
      </c>
      <c r="J276" s="54" t="str">
        <f t="shared" si="19"/>
        <v/>
      </c>
    </row>
    <row r="277" spans="1:10" x14ac:dyDescent="0.25">
      <c r="A277" s="13">
        <v>42645</v>
      </c>
      <c r="B277">
        <f>WEEKNUM('2016 - Employé 1'!A277,13)</f>
        <v>40</v>
      </c>
      <c r="C277" s="56"/>
      <c r="D277" s="56"/>
      <c r="E277" s="56"/>
      <c r="F277" s="56"/>
      <c r="G277" s="54">
        <f t="shared" si="16"/>
        <v>0</v>
      </c>
      <c r="H277" s="54">
        <f t="shared" si="17"/>
        <v>0</v>
      </c>
      <c r="I277" s="54">
        <f t="shared" si="18"/>
        <v>0</v>
      </c>
      <c r="J277" s="54" t="str">
        <f t="shared" si="19"/>
        <v/>
      </c>
    </row>
    <row r="278" spans="1:10" x14ac:dyDescent="0.25">
      <c r="A278" s="13">
        <v>42646</v>
      </c>
      <c r="B278">
        <f>WEEKNUM('2016 - Employé 1'!A278,13)</f>
        <v>40</v>
      </c>
      <c r="C278" s="56"/>
      <c r="D278" s="56"/>
      <c r="E278" s="56"/>
      <c r="F278" s="56"/>
      <c r="G278" s="54">
        <f t="shared" si="16"/>
        <v>0</v>
      </c>
      <c r="H278" s="54">
        <f t="shared" si="17"/>
        <v>0</v>
      </c>
      <c r="I278" s="54">
        <f t="shared" si="18"/>
        <v>0</v>
      </c>
      <c r="J278" s="54" t="str">
        <f t="shared" si="19"/>
        <v/>
      </c>
    </row>
    <row r="279" spans="1:10" x14ac:dyDescent="0.25">
      <c r="A279" s="13">
        <v>42647</v>
      </c>
      <c r="B279">
        <f>WEEKNUM('2016 - Employé 1'!A279,13)</f>
        <v>40</v>
      </c>
      <c r="C279" s="56"/>
      <c r="D279" s="56"/>
      <c r="E279" s="56"/>
      <c r="F279" s="56"/>
      <c r="G279" s="54">
        <f t="shared" si="16"/>
        <v>0</v>
      </c>
      <c r="H279" s="54">
        <f t="shared" si="17"/>
        <v>0</v>
      </c>
      <c r="I279" s="54">
        <f t="shared" si="18"/>
        <v>0</v>
      </c>
      <c r="J279" s="54" t="str">
        <f t="shared" si="19"/>
        <v/>
      </c>
    </row>
    <row r="280" spans="1:10" x14ac:dyDescent="0.25">
      <c r="A280" s="13">
        <v>42648</v>
      </c>
      <c r="B280">
        <f>WEEKNUM('2016 - Employé 1'!A280,13)</f>
        <v>41</v>
      </c>
      <c r="C280" s="56"/>
      <c r="D280" s="56"/>
      <c r="E280" s="56"/>
      <c r="F280" s="56"/>
      <c r="G280" s="54">
        <f t="shared" si="16"/>
        <v>0</v>
      </c>
      <c r="H280" s="54">
        <f t="shared" si="17"/>
        <v>0</v>
      </c>
      <c r="I280" s="54">
        <f t="shared" si="18"/>
        <v>0</v>
      </c>
      <c r="J280" s="54" t="str">
        <f t="shared" si="19"/>
        <v/>
      </c>
    </row>
    <row r="281" spans="1:10" x14ac:dyDescent="0.25">
      <c r="A281" s="13">
        <v>42649</v>
      </c>
      <c r="B281">
        <f>WEEKNUM('2016 - Employé 1'!A281,13)</f>
        <v>41</v>
      </c>
      <c r="C281" s="56"/>
      <c r="D281" s="56"/>
      <c r="E281" s="56"/>
      <c r="F281" s="56"/>
      <c r="G281" s="54">
        <f t="shared" si="16"/>
        <v>0</v>
      </c>
      <c r="H281" s="54">
        <f t="shared" si="17"/>
        <v>0</v>
      </c>
      <c r="I281" s="54">
        <f t="shared" si="18"/>
        <v>0</v>
      </c>
      <c r="J281" s="54" t="str">
        <f t="shared" si="19"/>
        <v/>
      </c>
    </row>
    <row r="282" spans="1:10" x14ac:dyDescent="0.25">
      <c r="A282" s="13">
        <v>42650</v>
      </c>
      <c r="B282">
        <f>WEEKNUM('2016 - Employé 1'!A282,13)</f>
        <v>41</v>
      </c>
      <c r="C282" s="56"/>
      <c r="D282" s="56"/>
      <c r="E282" s="56"/>
      <c r="F282" s="56"/>
      <c r="G282" s="54">
        <f t="shared" si="16"/>
        <v>0</v>
      </c>
      <c r="H282" s="54">
        <f t="shared" si="17"/>
        <v>0</v>
      </c>
      <c r="I282" s="54">
        <f t="shared" si="18"/>
        <v>0</v>
      </c>
      <c r="J282" s="54" t="str">
        <f t="shared" si="19"/>
        <v/>
      </c>
    </row>
    <row r="283" spans="1:10" x14ac:dyDescent="0.25">
      <c r="A283" s="13">
        <v>42651</v>
      </c>
      <c r="B283">
        <f>WEEKNUM('2016 - Employé 1'!A283,13)</f>
        <v>41</v>
      </c>
      <c r="C283" s="56"/>
      <c r="D283" s="56"/>
      <c r="E283" s="56"/>
      <c r="F283" s="56"/>
      <c r="G283" s="54">
        <f t="shared" si="16"/>
        <v>0</v>
      </c>
      <c r="H283" s="54">
        <f t="shared" si="17"/>
        <v>0</v>
      </c>
      <c r="I283" s="54">
        <f t="shared" si="18"/>
        <v>0</v>
      </c>
      <c r="J283" s="54" t="str">
        <f t="shared" si="19"/>
        <v/>
      </c>
    </row>
    <row r="284" spans="1:10" x14ac:dyDescent="0.25">
      <c r="A284" s="13">
        <v>42652</v>
      </c>
      <c r="B284">
        <f>WEEKNUM('2016 - Employé 1'!A284,13)</f>
        <v>41</v>
      </c>
      <c r="C284" s="56"/>
      <c r="D284" s="56"/>
      <c r="E284" s="56"/>
      <c r="F284" s="56"/>
      <c r="G284" s="54">
        <f t="shared" si="16"/>
        <v>0</v>
      </c>
      <c r="H284" s="54">
        <f t="shared" si="17"/>
        <v>0</v>
      </c>
      <c r="I284" s="54">
        <f t="shared" si="18"/>
        <v>0</v>
      </c>
      <c r="J284" s="54" t="str">
        <f t="shared" si="19"/>
        <v/>
      </c>
    </row>
    <row r="285" spans="1:10" x14ac:dyDescent="0.25">
      <c r="A285" s="13">
        <v>42653</v>
      </c>
      <c r="B285">
        <f>WEEKNUM('2016 - Employé 1'!A285,13)</f>
        <v>41</v>
      </c>
      <c r="C285" s="56"/>
      <c r="D285" s="56"/>
      <c r="E285" s="56"/>
      <c r="F285" s="56"/>
      <c r="G285" s="54">
        <f t="shared" si="16"/>
        <v>0</v>
      </c>
      <c r="H285" s="54">
        <f t="shared" si="17"/>
        <v>0</v>
      </c>
      <c r="I285" s="54">
        <f t="shared" si="18"/>
        <v>0</v>
      </c>
      <c r="J285" s="54" t="str">
        <f t="shared" si="19"/>
        <v/>
      </c>
    </row>
    <row r="286" spans="1:10" x14ac:dyDescent="0.25">
      <c r="A286" s="13">
        <v>42654</v>
      </c>
      <c r="B286">
        <f>WEEKNUM('2016 - Employé 1'!A286,13)</f>
        <v>41</v>
      </c>
      <c r="C286" s="56"/>
      <c r="D286" s="56"/>
      <c r="E286" s="56"/>
      <c r="F286" s="56"/>
      <c r="G286" s="54">
        <f t="shared" si="16"/>
        <v>0</v>
      </c>
      <c r="H286" s="54">
        <f t="shared" si="17"/>
        <v>0</v>
      </c>
      <c r="I286" s="54">
        <f t="shared" si="18"/>
        <v>0</v>
      </c>
      <c r="J286" s="54" t="str">
        <f t="shared" si="19"/>
        <v/>
      </c>
    </row>
    <row r="287" spans="1:10" x14ac:dyDescent="0.25">
      <c r="A287" s="13">
        <v>42655</v>
      </c>
      <c r="B287">
        <f>WEEKNUM('2016 - Employé 1'!A287,13)</f>
        <v>42</v>
      </c>
      <c r="C287" s="56"/>
      <c r="D287" s="56"/>
      <c r="E287" s="56"/>
      <c r="F287" s="56"/>
      <c r="G287" s="54">
        <f t="shared" si="16"/>
        <v>0</v>
      </c>
      <c r="H287" s="54">
        <f t="shared" si="17"/>
        <v>0</v>
      </c>
      <c r="I287" s="54">
        <f t="shared" si="18"/>
        <v>0</v>
      </c>
      <c r="J287" s="54" t="str">
        <f t="shared" si="19"/>
        <v/>
      </c>
    </row>
    <row r="288" spans="1:10" x14ac:dyDescent="0.25">
      <c r="A288" s="13">
        <v>42656</v>
      </c>
      <c r="B288">
        <f>WEEKNUM('2016 - Employé 1'!A288,13)</f>
        <v>42</v>
      </c>
      <c r="C288" s="56"/>
      <c r="D288" s="56"/>
      <c r="E288" s="56"/>
      <c r="F288" s="56"/>
      <c r="G288" s="54">
        <f t="shared" si="16"/>
        <v>0</v>
      </c>
      <c r="H288" s="54">
        <f t="shared" si="17"/>
        <v>0</v>
      </c>
      <c r="I288" s="54">
        <f t="shared" si="18"/>
        <v>0</v>
      </c>
      <c r="J288" s="54" t="str">
        <f t="shared" si="19"/>
        <v/>
      </c>
    </row>
    <row r="289" spans="1:10" x14ac:dyDescent="0.25">
      <c r="A289" s="13">
        <v>42657</v>
      </c>
      <c r="B289">
        <f>WEEKNUM('2016 - Employé 1'!A289,13)</f>
        <v>42</v>
      </c>
      <c r="C289" s="56"/>
      <c r="D289" s="56"/>
      <c r="E289" s="56"/>
      <c r="F289" s="56"/>
      <c r="G289" s="54">
        <f t="shared" si="16"/>
        <v>0</v>
      </c>
      <c r="H289" s="54">
        <f t="shared" si="17"/>
        <v>0</v>
      </c>
      <c r="I289" s="54">
        <f t="shared" si="18"/>
        <v>0</v>
      </c>
      <c r="J289" s="54" t="str">
        <f t="shared" si="19"/>
        <v/>
      </c>
    </row>
    <row r="290" spans="1:10" x14ac:dyDescent="0.25">
      <c r="A290" s="13">
        <v>42658</v>
      </c>
      <c r="B290">
        <f>WEEKNUM('2016 - Employé 1'!A290,13)</f>
        <v>42</v>
      </c>
      <c r="C290" s="56"/>
      <c r="D290" s="56"/>
      <c r="E290" s="56"/>
      <c r="F290" s="56"/>
      <c r="G290" s="54">
        <f t="shared" si="16"/>
        <v>0</v>
      </c>
      <c r="H290" s="54">
        <f t="shared" si="17"/>
        <v>0</v>
      </c>
      <c r="I290" s="54">
        <f t="shared" si="18"/>
        <v>0</v>
      </c>
      <c r="J290" s="54" t="str">
        <f t="shared" si="19"/>
        <v/>
      </c>
    </row>
    <row r="291" spans="1:10" x14ac:dyDescent="0.25">
      <c r="A291" s="13">
        <v>42659</v>
      </c>
      <c r="B291">
        <f>WEEKNUM('2016 - Employé 1'!A291,13)</f>
        <v>42</v>
      </c>
      <c r="C291" s="56"/>
      <c r="D291" s="56"/>
      <c r="E291" s="56"/>
      <c r="F291" s="56"/>
      <c r="G291" s="54">
        <f t="shared" si="16"/>
        <v>0</v>
      </c>
      <c r="H291" s="54">
        <f t="shared" si="17"/>
        <v>0</v>
      </c>
      <c r="I291" s="54">
        <f t="shared" si="18"/>
        <v>0</v>
      </c>
      <c r="J291" s="54" t="str">
        <f t="shared" si="19"/>
        <v/>
      </c>
    </row>
    <row r="292" spans="1:10" x14ac:dyDescent="0.25">
      <c r="A292" s="13">
        <v>42660</v>
      </c>
      <c r="B292">
        <f>WEEKNUM('2016 - Employé 1'!A292,13)</f>
        <v>42</v>
      </c>
      <c r="C292" s="56"/>
      <c r="D292" s="56"/>
      <c r="E292" s="56"/>
      <c r="F292" s="56"/>
      <c r="G292" s="54">
        <f t="shared" si="16"/>
        <v>0</v>
      </c>
      <c r="H292" s="54">
        <f t="shared" si="17"/>
        <v>0</v>
      </c>
      <c r="I292" s="54">
        <f t="shared" si="18"/>
        <v>0</v>
      </c>
      <c r="J292" s="54" t="str">
        <f t="shared" si="19"/>
        <v/>
      </c>
    </row>
    <row r="293" spans="1:10" x14ac:dyDescent="0.25">
      <c r="A293" s="13">
        <v>42661</v>
      </c>
      <c r="B293">
        <f>WEEKNUM('2016 - Employé 1'!A293,13)</f>
        <v>42</v>
      </c>
      <c r="C293" s="56"/>
      <c r="D293" s="56"/>
      <c r="E293" s="56"/>
      <c r="F293" s="56"/>
      <c r="G293" s="54">
        <f t="shared" si="16"/>
        <v>0</v>
      </c>
      <c r="H293" s="54">
        <f t="shared" si="17"/>
        <v>0</v>
      </c>
      <c r="I293" s="54">
        <f t="shared" si="18"/>
        <v>0</v>
      </c>
      <c r="J293" s="54" t="str">
        <f t="shared" si="19"/>
        <v/>
      </c>
    </row>
    <row r="294" spans="1:10" x14ac:dyDescent="0.25">
      <c r="A294" s="13">
        <v>42662</v>
      </c>
      <c r="B294">
        <f>WEEKNUM('2016 - Employé 1'!A294,13)</f>
        <v>43</v>
      </c>
      <c r="C294" s="56"/>
      <c r="D294" s="56"/>
      <c r="E294" s="56"/>
      <c r="F294" s="56"/>
      <c r="G294" s="54">
        <f t="shared" si="16"/>
        <v>0</v>
      </c>
      <c r="H294" s="54">
        <f t="shared" si="17"/>
        <v>0</v>
      </c>
      <c r="I294" s="54">
        <f t="shared" si="18"/>
        <v>0</v>
      </c>
      <c r="J294" s="54" t="str">
        <f t="shared" si="19"/>
        <v/>
      </c>
    </row>
    <row r="295" spans="1:10" x14ac:dyDescent="0.25">
      <c r="A295" s="13">
        <v>42663</v>
      </c>
      <c r="B295">
        <f>WEEKNUM('2016 - Employé 1'!A295,13)</f>
        <v>43</v>
      </c>
      <c r="C295" s="56"/>
      <c r="D295" s="56"/>
      <c r="E295" s="56"/>
      <c r="F295" s="56"/>
      <c r="G295" s="54">
        <f t="shared" si="16"/>
        <v>0</v>
      </c>
      <c r="H295" s="54">
        <f t="shared" si="17"/>
        <v>0</v>
      </c>
      <c r="I295" s="54">
        <f t="shared" si="18"/>
        <v>0</v>
      </c>
      <c r="J295" s="54" t="str">
        <f t="shared" si="19"/>
        <v/>
      </c>
    </row>
    <row r="296" spans="1:10" x14ac:dyDescent="0.25">
      <c r="A296" s="13">
        <v>42664</v>
      </c>
      <c r="B296">
        <f>WEEKNUM('2016 - Employé 1'!A296,13)</f>
        <v>43</v>
      </c>
      <c r="C296" s="56"/>
      <c r="D296" s="56"/>
      <c r="E296" s="56"/>
      <c r="F296" s="56"/>
      <c r="G296" s="54">
        <f t="shared" si="16"/>
        <v>0</v>
      </c>
      <c r="H296" s="54">
        <f t="shared" si="17"/>
        <v>0</v>
      </c>
      <c r="I296" s="54">
        <f t="shared" si="18"/>
        <v>0</v>
      </c>
      <c r="J296" s="54" t="str">
        <f t="shared" si="19"/>
        <v/>
      </c>
    </row>
    <row r="297" spans="1:10" x14ac:dyDescent="0.25">
      <c r="A297" s="13">
        <v>42665</v>
      </c>
      <c r="B297">
        <f>WEEKNUM('2016 - Employé 1'!A297,13)</f>
        <v>43</v>
      </c>
      <c r="C297" s="56"/>
      <c r="D297" s="56"/>
      <c r="E297" s="56"/>
      <c r="F297" s="56"/>
      <c r="G297" s="54">
        <f t="shared" si="16"/>
        <v>0</v>
      </c>
      <c r="H297" s="54">
        <f t="shared" si="17"/>
        <v>0</v>
      </c>
      <c r="I297" s="54">
        <f t="shared" si="18"/>
        <v>0</v>
      </c>
      <c r="J297" s="54" t="str">
        <f t="shared" si="19"/>
        <v/>
      </c>
    </row>
    <row r="298" spans="1:10" x14ac:dyDescent="0.25">
      <c r="A298" s="13">
        <v>42666</v>
      </c>
      <c r="B298">
        <f>WEEKNUM('2016 - Employé 1'!A298,13)</f>
        <v>43</v>
      </c>
      <c r="C298" s="56"/>
      <c r="D298" s="56"/>
      <c r="E298" s="56"/>
      <c r="F298" s="56"/>
      <c r="G298" s="54">
        <f t="shared" si="16"/>
        <v>0</v>
      </c>
      <c r="H298" s="54">
        <f t="shared" si="17"/>
        <v>0</v>
      </c>
      <c r="I298" s="54">
        <f t="shared" si="18"/>
        <v>0</v>
      </c>
      <c r="J298" s="54" t="str">
        <f t="shared" si="19"/>
        <v/>
      </c>
    </row>
    <row r="299" spans="1:10" x14ac:dyDescent="0.25">
      <c r="A299" s="13">
        <v>42667</v>
      </c>
      <c r="B299">
        <f>WEEKNUM('2016 - Employé 1'!A299,13)</f>
        <v>43</v>
      </c>
      <c r="C299" s="56"/>
      <c r="D299" s="56"/>
      <c r="E299" s="56"/>
      <c r="F299" s="56"/>
      <c r="G299" s="54">
        <f t="shared" si="16"/>
        <v>0</v>
      </c>
      <c r="H299" s="54">
        <f t="shared" si="17"/>
        <v>0</v>
      </c>
      <c r="I299" s="54">
        <f t="shared" si="18"/>
        <v>0</v>
      </c>
      <c r="J299" s="54" t="str">
        <f t="shared" si="19"/>
        <v/>
      </c>
    </row>
    <row r="300" spans="1:10" x14ac:dyDescent="0.25">
      <c r="A300" s="13">
        <v>42668</v>
      </c>
      <c r="B300">
        <f>WEEKNUM('2016 - Employé 1'!A300,13)</f>
        <v>43</v>
      </c>
      <c r="C300" s="56"/>
      <c r="D300" s="56"/>
      <c r="E300" s="56"/>
      <c r="F300" s="56"/>
      <c r="G300" s="54">
        <f t="shared" si="16"/>
        <v>0</v>
      </c>
      <c r="H300" s="54">
        <f t="shared" si="17"/>
        <v>0</v>
      </c>
      <c r="I300" s="54">
        <f t="shared" si="18"/>
        <v>0</v>
      </c>
      <c r="J300" s="54" t="str">
        <f t="shared" si="19"/>
        <v/>
      </c>
    </row>
    <row r="301" spans="1:10" x14ac:dyDescent="0.25">
      <c r="A301" s="13">
        <v>42669</v>
      </c>
      <c r="B301">
        <f>WEEKNUM('2016 - Employé 1'!A301,13)</f>
        <v>44</v>
      </c>
      <c r="C301" s="56"/>
      <c r="D301" s="56"/>
      <c r="E301" s="56"/>
      <c r="F301" s="56"/>
      <c r="G301" s="54">
        <f t="shared" si="16"/>
        <v>0</v>
      </c>
      <c r="H301" s="54">
        <f t="shared" si="17"/>
        <v>0</v>
      </c>
      <c r="I301" s="54">
        <f t="shared" si="18"/>
        <v>0</v>
      </c>
      <c r="J301" s="54" t="str">
        <f t="shared" si="19"/>
        <v/>
      </c>
    </row>
    <row r="302" spans="1:10" x14ac:dyDescent="0.25">
      <c r="A302" s="13">
        <v>42670</v>
      </c>
      <c r="B302">
        <f>WEEKNUM('2016 - Employé 1'!A302,13)</f>
        <v>44</v>
      </c>
      <c r="C302" s="56"/>
      <c r="D302" s="56"/>
      <c r="E302" s="56"/>
      <c r="F302" s="56"/>
      <c r="G302" s="54">
        <f t="shared" si="16"/>
        <v>0</v>
      </c>
      <c r="H302" s="54">
        <f t="shared" si="17"/>
        <v>0</v>
      </c>
      <c r="I302" s="54">
        <f t="shared" si="18"/>
        <v>0</v>
      </c>
      <c r="J302" s="54" t="str">
        <f t="shared" si="19"/>
        <v/>
      </c>
    </row>
    <row r="303" spans="1:10" x14ac:dyDescent="0.25">
      <c r="A303" s="13">
        <v>42671</v>
      </c>
      <c r="B303">
        <f>WEEKNUM('2016 - Employé 1'!A303,13)</f>
        <v>44</v>
      </c>
      <c r="C303" s="56"/>
      <c r="D303" s="56"/>
      <c r="E303" s="56"/>
      <c r="F303" s="56"/>
      <c r="G303" s="54">
        <f t="shared" si="16"/>
        <v>0</v>
      </c>
      <c r="H303" s="54">
        <f t="shared" si="17"/>
        <v>0</v>
      </c>
      <c r="I303" s="54">
        <f t="shared" si="18"/>
        <v>0</v>
      </c>
      <c r="J303" s="54" t="str">
        <f t="shared" si="19"/>
        <v/>
      </c>
    </row>
    <row r="304" spans="1:10" x14ac:dyDescent="0.25">
      <c r="A304" s="13">
        <v>42672</v>
      </c>
      <c r="B304">
        <f>WEEKNUM('2016 - Employé 1'!A304,13)</f>
        <v>44</v>
      </c>
      <c r="C304" s="56"/>
      <c r="D304" s="56"/>
      <c r="E304" s="56"/>
      <c r="F304" s="56"/>
      <c r="G304" s="54">
        <f t="shared" si="16"/>
        <v>0</v>
      </c>
      <c r="H304" s="54">
        <f t="shared" si="17"/>
        <v>0</v>
      </c>
      <c r="I304" s="54">
        <f t="shared" si="18"/>
        <v>0</v>
      </c>
      <c r="J304" s="54" t="str">
        <f t="shared" si="19"/>
        <v/>
      </c>
    </row>
    <row r="305" spans="1:10" x14ac:dyDescent="0.25">
      <c r="A305" s="13">
        <v>42673</v>
      </c>
      <c r="B305">
        <f>WEEKNUM('2016 - Employé 1'!A305,13)</f>
        <v>44</v>
      </c>
      <c r="C305" s="56"/>
      <c r="D305" s="56"/>
      <c r="E305" s="56"/>
      <c r="F305" s="56"/>
      <c r="G305" s="54">
        <f t="shared" si="16"/>
        <v>0</v>
      </c>
      <c r="H305" s="54">
        <f t="shared" si="17"/>
        <v>0</v>
      </c>
      <c r="I305" s="54">
        <f t="shared" si="18"/>
        <v>0</v>
      </c>
      <c r="J305" s="54" t="str">
        <f t="shared" si="19"/>
        <v/>
      </c>
    </row>
    <row r="306" spans="1:10" x14ac:dyDescent="0.25">
      <c r="A306" s="13">
        <v>42674</v>
      </c>
      <c r="B306">
        <f>WEEKNUM('2016 - Employé 1'!A306,13)</f>
        <v>44</v>
      </c>
      <c r="C306" s="56"/>
      <c r="D306" s="56"/>
      <c r="E306" s="56"/>
      <c r="F306" s="56"/>
      <c r="G306" s="54">
        <f t="shared" si="16"/>
        <v>0</v>
      </c>
      <c r="H306" s="54">
        <f t="shared" si="17"/>
        <v>0</v>
      </c>
      <c r="I306" s="54">
        <f t="shared" si="18"/>
        <v>0</v>
      </c>
      <c r="J306" s="54" t="str">
        <f t="shared" si="19"/>
        <v/>
      </c>
    </row>
    <row r="307" spans="1:10" x14ac:dyDescent="0.25">
      <c r="A307" s="13">
        <v>42675</v>
      </c>
      <c r="B307">
        <f>WEEKNUM('2016 - Employé 1'!A307,13)</f>
        <v>44</v>
      </c>
      <c r="C307" s="56"/>
      <c r="D307" s="56"/>
      <c r="E307" s="56"/>
      <c r="F307" s="56"/>
      <c r="G307" s="54">
        <f t="shared" si="16"/>
        <v>0</v>
      </c>
      <c r="H307" s="54">
        <f t="shared" si="17"/>
        <v>0</v>
      </c>
      <c r="I307" s="54">
        <f t="shared" si="18"/>
        <v>0</v>
      </c>
      <c r="J307" s="54" t="str">
        <f t="shared" si="19"/>
        <v/>
      </c>
    </row>
    <row r="308" spans="1:10" x14ac:dyDescent="0.25">
      <c r="A308" s="13">
        <v>42676</v>
      </c>
      <c r="B308">
        <f>WEEKNUM('2016 - Employé 1'!A308,13)</f>
        <v>45</v>
      </c>
      <c r="C308" s="56"/>
      <c r="D308" s="56"/>
      <c r="E308" s="56"/>
      <c r="F308" s="56"/>
      <c r="G308" s="54">
        <f t="shared" si="16"/>
        <v>0</v>
      </c>
      <c r="H308" s="54">
        <f t="shared" si="17"/>
        <v>0</v>
      </c>
      <c r="I308" s="54">
        <f t="shared" si="18"/>
        <v>0</v>
      </c>
      <c r="J308" s="54" t="str">
        <f t="shared" si="19"/>
        <v/>
      </c>
    </row>
    <row r="309" spans="1:10" x14ac:dyDescent="0.25">
      <c r="A309" s="13">
        <v>42677</v>
      </c>
      <c r="B309">
        <f>WEEKNUM('2016 - Employé 1'!A309,13)</f>
        <v>45</v>
      </c>
      <c r="C309" s="56"/>
      <c r="D309" s="56"/>
      <c r="E309" s="56"/>
      <c r="F309" s="56"/>
      <c r="G309" s="54">
        <f t="shared" si="16"/>
        <v>0</v>
      </c>
      <c r="H309" s="54">
        <f t="shared" si="17"/>
        <v>0</v>
      </c>
      <c r="I309" s="54">
        <f t="shared" si="18"/>
        <v>0</v>
      </c>
      <c r="J309" s="54" t="str">
        <f t="shared" si="19"/>
        <v/>
      </c>
    </row>
    <row r="310" spans="1:10" x14ac:dyDescent="0.25">
      <c r="A310" s="13">
        <v>42678</v>
      </c>
      <c r="B310">
        <f>WEEKNUM('2016 - Employé 1'!A310,13)</f>
        <v>45</v>
      </c>
      <c r="C310" s="56"/>
      <c r="D310" s="56"/>
      <c r="E310" s="56"/>
      <c r="F310" s="56"/>
      <c r="G310" s="54">
        <f t="shared" si="16"/>
        <v>0</v>
      </c>
      <c r="H310" s="54">
        <f t="shared" si="17"/>
        <v>0</v>
      </c>
      <c r="I310" s="54">
        <f t="shared" si="18"/>
        <v>0</v>
      </c>
      <c r="J310" s="54" t="str">
        <f t="shared" si="19"/>
        <v/>
      </c>
    </row>
    <row r="311" spans="1:10" x14ac:dyDescent="0.25">
      <c r="A311" s="13">
        <v>42679</v>
      </c>
      <c r="B311">
        <f>WEEKNUM('2016 - Employé 1'!A311,13)</f>
        <v>45</v>
      </c>
      <c r="C311" s="56"/>
      <c r="D311" s="56"/>
      <c r="E311" s="56"/>
      <c r="F311" s="56"/>
      <c r="G311" s="54">
        <f t="shared" si="16"/>
        <v>0</v>
      </c>
      <c r="H311" s="54">
        <f t="shared" si="17"/>
        <v>0</v>
      </c>
      <c r="I311" s="54">
        <f t="shared" si="18"/>
        <v>0</v>
      </c>
      <c r="J311" s="54" t="str">
        <f t="shared" si="19"/>
        <v/>
      </c>
    </row>
    <row r="312" spans="1:10" x14ac:dyDescent="0.25">
      <c r="A312" s="13">
        <v>42680</v>
      </c>
      <c r="B312">
        <f>WEEKNUM('2016 - Employé 1'!A312,13)</f>
        <v>45</v>
      </c>
      <c r="C312" s="56"/>
      <c r="D312" s="56"/>
      <c r="E312" s="56"/>
      <c r="F312" s="56"/>
      <c r="G312" s="54">
        <f t="shared" si="16"/>
        <v>0</v>
      </c>
      <c r="H312" s="54">
        <f t="shared" si="17"/>
        <v>0</v>
      </c>
      <c r="I312" s="54">
        <f t="shared" si="18"/>
        <v>0</v>
      </c>
      <c r="J312" s="54" t="str">
        <f t="shared" si="19"/>
        <v/>
      </c>
    </row>
    <row r="313" spans="1:10" x14ac:dyDescent="0.25">
      <c r="A313" s="13">
        <v>42681</v>
      </c>
      <c r="B313">
        <f>WEEKNUM('2016 - Employé 1'!A313,13)</f>
        <v>45</v>
      </c>
      <c r="C313" s="56"/>
      <c r="D313" s="56"/>
      <c r="E313" s="56"/>
      <c r="F313" s="56"/>
      <c r="G313" s="54">
        <f t="shared" si="16"/>
        <v>0</v>
      </c>
      <c r="H313" s="54">
        <f t="shared" si="17"/>
        <v>0</v>
      </c>
      <c r="I313" s="54">
        <f t="shared" si="18"/>
        <v>0</v>
      </c>
      <c r="J313" s="54" t="str">
        <f t="shared" si="19"/>
        <v/>
      </c>
    </row>
    <row r="314" spans="1:10" x14ac:dyDescent="0.25">
      <c r="A314" s="13">
        <v>42682</v>
      </c>
      <c r="B314">
        <f>WEEKNUM('2016 - Employé 1'!A314,13)</f>
        <v>45</v>
      </c>
      <c r="C314" s="56"/>
      <c r="D314" s="56"/>
      <c r="E314" s="56"/>
      <c r="F314" s="56"/>
      <c r="G314" s="54">
        <f t="shared" si="16"/>
        <v>0</v>
      </c>
      <c r="H314" s="54">
        <f t="shared" si="17"/>
        <v>0</v>
      </c>
      <c r="I314" s="54">
        <f t="shared" si="18"/>
        <v>0</v>
      </c>
      <c r="J314" s="54" t="str">
        <f t="shared" si="19"/>
        <v/>
      </c>
    </row>
    <row r="315" spans="1:10" x14ac:dyDescent="0.25">
      <c r="A315" s="13">
        <v>42683</v>
      </c>
      <c r="B315">
        <f>WEEKNUM('2016 - Employé 1'!A315,13)</f>
        <v>46</v>
      </c>
      <c r="C315" s="56"/>
      <c r="D315" s="56"/>
      <c r="E315" s="56"/>
      <c r="F315" s="56"/>
      <c r="G315" s="54">
        <f t="shared" si="16"/>
        <v>0</v>
      </c>
      <c r="H315" s="54">
        <f t="shared" si="17"/>
        <v>0</v>
      </c>
      <c r="I315" s="54">
        <f t="shared" si="18"/>
        <v>0</v>
      </c>
      <c r="J315" s="54" t="str">
        <f t="shared" si="19"/>
        <v/>
      </c>
    </row>
    <row r="316" spans="1:10" x14ac:dyDescent="0.25">
      <c r="A316" s="13">
        <v>42684</v>
      </c>
      <c r="B316">
        <f>WEEKNUM('2016 - Employé 1'!A316,13)</f>
        <v>46</v>
      </c>
      <c r="C316" s="56"/>
      <c r="D316" s="56"/>
      <c r="E316" s="56"/>
      <c r="F316" s="56"/>
      <c r="G316" s="54">
        <f t="shared" si="16"/>
        <v>0</v>
      </c>
      <c r="H316" s="54">
        <f t="shared" si="17"/>
        <v>0</v>
      </c>
      <c r="I316" s="54">
        <f t="shared" si="18"/>
        <v>0</v>
      </c>
      <c r="J316" s="54" t="str">
        <f t="shared" si="19"/>
        <v/>
      </c>
    </row>
    <row r="317" spans="1:10" x14ac:dyDescent="0.25">
      <c r="A317" s="13">
        <v>42685</v>
      </c>
      <c r="B317">
        <f>WEEKNUM('2016 - Employé 1'!A317,13)</f>
        <v>46</v>
      </c>
      <c r="C317" s="56"/>
      <c r="D317" s="56"/>
      <c r="E317" s="56"/>
      <c r="F317" s="56"/>
      <c r="G317" s="54">
        <f t="shared" si="16"/>
        <v>0</v>
      </c>
      <c r="H317" s="54">
        <f t="shared" si="17"/>
        <v>0</v>
      </c>
      <c r="I317" s="54">
        <f t="shared" si="18"/>
        <v>0</v>
      </c>
      <c r="J317" s="54" t="str">
        <f t="shared" si="19"/>
        <v/>
      </c>
    </row>
    <row r="318" spans="1:10" x14ac:dyDescent="0.25">
      <c r="A318" s="13">
        <v>42686</v>
      </c>
      <c r="B318">
        <f>WEEKNUM('2016 - Employé 1'!A318,13)</f>
        <v>46</v>
      </c>
      <c r="C318" s="56"/>
      <c r="D318" s="56"/>
      <c r="E318" s="56"/>
      <c r="F318" s="56"/>
      <c r="G318" s="54">
        <f t="shared" si="16"/>
        <v>0</v>
      </c>
      <c r="H318" s="54">
        <f t="shared" si="17"/>
        <v>0</v>
      </c>
      <c r="I318" s="54">
        <f t="shared" si="18"/>
        <v>0</v>
      </c>
      <c r="J318" s="54" t="str">
        <f t="shared" si="19"/>
        <v/>
      </c>
    </row>
    <row r="319" spans="1:10" x14ac:dyDescent="0.25">
      <c r="A319" s="13">
        <v>42687</v>
      </c>
      <c r="B319">
        <f>WEEKNUM('2016 - Employé 1'!A319,13)</f>
        <v>46</v>
      </c>
      <c r="C319" s="56"/>
      <c r="D319" s="56"/>
      <c r="E319" s="56"/>
      <c r="F319" s="56"/>
      <c r="G319" s="54">
        <f t="shared" si="16"/>
        <v>0</v>
      </c>
      <c r="H319" s="54">
        <f t="shared" si="17"/>
        <v>0</v>
      </c>
      <c r="I319" s="54">
        <f t="shared" si="18"/>
        <v>0</v>
      </c>
      <c r="J319" s="54" t="str">
        <f t="shared" si="19"/>
        <v/>
      </c>
    </row>
    <row r="320" spans="1:10" x14ac:dyDescent="0.25">
      <c r="A320" s="13">
        <v>42688</v>
      </c>
      <c r="B320">
        <f>WEEKNUM('2016 - Employé 1'!A320,13)</f>
        <v>46</v>
      </c>
      <c r="C320" s="56"/>
      <c r="D320" s="56"/>
      <c r="E320" s="56"/>
      <c r="F320" s="56"/>
      <c r="G320" s="54">
        <f t="shared" si="16"/>
        <v>0</v>
      </c>
      <c r="H320" s="54">
        <f t="shared" si="17"/>
        <v>0</v>
      </c>
      <c r="I320" s="54">
        <f t="shared" si="18"/>
        <v>0</v>
      </c>
      <c r="J320" s="54" t="str">
        <f t="shared" si="19"/>
        <v/>
      </c>
    </row>
    <row r="321" spans="1:10" x14ac:dyDescent="0.25">
      <c r="A321" s="13">
        <v>42689</v>
      </c>
      <c r="B321">
        <f>WEEKNUM('2016 - Employé 1'!A321,13)</f>
        <v>46</v>
      </c>
      <c r="C321" s="56"/>
      <c r="D321" s="56"/>
      <c r="E321" s="56"/>
      <c r="F321" s="56"/>
      <c r="G321" s="54">
        <f t="shared" si="16"/>
        <v>0</v>
      </c>
      <c r="H321" s="54">
        <f t="shared" si="17"/>
        <v>0</v>
      </c>
      <c r="I321" s="54">
        <f t="shared" si="18"/>
        <v>0</v>
      </c>
      <c r="J321" s="54" t="str">
        <f t="shared" si="19"/>
        <v/>
      </c>
    </row>
    <row r="322" spans="1:10" x14ac:dyDescent="0.25">
      <c r="A322" s="13">
        <v>42690</v>
      </c>
      <c r="B322">
        <f>WEEKNUM('2016 - Employé 1'!A322,13)</f>
        <v>47</v>
      </c>
      <c r="C322" s="56"/>
      <c r="D322" s="56"/>
      <c r="E322" s="56"/>
      <c r="F322" s="56"/>
      <c r="G322" s="54">
        <f t="shared" si="16"/>
        <v>0</v>
      </c>
      <c r="H322" s="54">
        <f t="shared" si="17"/>
        <v>0</v>
      </c>
      <c r="I322" s="54">
        <f t="shared" si="18"/>
        <v>0</v>
      </c>
      <c r="J322" s="54" t="str">
        <f t="shared" si="19"/>
        <v/>
      </c>
    </row>
    <row r="323" spans="1:10" x14ac:dyDescent="0.25">
      <c r="A323" s="13">
        <v>42691</v>
      </c>
      <c r="B323">
        <f>WEEKNUM('2016 - Employé 1'!A323,13)</f>
        <v>47</v>
      </c>
      <c r="C323" s="56"/>
      <c r="D323" s="56"/>
      <c r="E323" s="56"/>
      <c r="F323" s="56"/>
      <c r="G323" s="54">
        <f t="shared" ref="G323:G367" si="20">D323-C323+F323-E323</f>
        <v>0</v>
      </c>
      <c r="H323" s="54">
        <f t="shared" ref="H323:H367" si="21">IF(G323=0,0,SUMPRODUCT(($B$2:$B$367=B323)*($G$2:$G$367)))</f>
        <v>0</v>
      </c>
      <c r="I323" s="54">
        <f t="shared" ref="I323:I367" si="22">IF(OR(H323=0,H323&lt;=35/24),0,ABS(H323-35/24))</f>
        <v>0</v>
      </c>
      <c r="J323" s="54" t="str">
        <f t="shared" ref="J323:J367" si="23">IF(H323=0,"",35/24-H323)</f>
        <v/>
      </c>
    </row>
    <row r="324" spans="1:10" x14ac:dyDescent="0.25">
      <c r="A324" s="13">
        <v>42692</v>
      </c>
      <c r="B324">
        <f>WEEKNUM('2016 - Employé 1'!A324,13)</f>
        <v>47</v>
      </c>
      <c r="C324" s="56"/>
      <c r="D324" s="56"/>
      <c r="E324" s="56"/>
      <c r="F324" s="56"/>
      <c r="G324" s="54">
        <f t="shared" si="20"/>
        <v>0</v>
      </c>
      <c r="H324" s="54">
        <f t="shared" si="21"/>
        <v>0</v>
      </c>
      <c r="I324" s="54">
        <f t="shared" si="22"/>
        <v>0</v>
      </c>
      <c r="J324" s="54" t="str">
        <f t="shared" si="23"/>
        <v/>
      </c>
    </row>
    <row r="325" spans="1:10" x14ac:dyDescent="0.25">
      <c r="A325" s="13">
        <v>42693</v>
      </c>
      <c r="B325">
        <f>WEEKNUM('2016 - Employé 1'!A325,13)</f>
        <v>47</v>
      </c>
      <c r="C325" s="56"/>
      <c r="D325" s="56"/>
      <c r="E325" s="56"/>
      <c r="F325" s="56"/>
      <c r="G325" s="54">
        <f t="shared" si="20"/>
        <v>0</v>
      </c>
      <c r="H325" s="54">
        <f t="shared" si="21"/>
        <v>0</v>
      </c>
      <c r="I325" s="54">
        <f t="shared" si="22"/>
        <v>0</v>
      </c>
      <c r="J325" s="54" t="str">
        <f t="shared" si="23"/>
        <v/>
      </c>
    </row>
    <row r="326" spans="1:10" x14ac:dyDescent="0.25">
      <c r="A326" s="13">
        <v>42694</v>
      </c>
      <c r="B326">
        <f>WEEKNUM('2016 - Employé 1'!A326,13)</f>
        <v>47</v>
      </c>
      <c r="C326" s="56"/>
      <c r="D326" s="56"/>
      <c r="E326" s="56"/>
      <c r="F326" s="56"/>
      <c r="G326" s="54">
        <f t="shared" si="20"/>
        <v>0</v>
      </c>
      <c r="H326" s="54">
        <f t="shared" si="21"/>
        <v>0</v>
      </c>
      <c r="I326" s="54">
        <f t="shared" si="22"/>
        <v>0</v>
      </c>
      <c r="J326" s="54" t="str">
        <f t="shared" si="23"/>
        <v/>
      </c>
    </row>
    <row r="327" spans="1:10" x14ac:dyDescent="0.25">
      <c r="A327" s="13">
        <v>42695</v>
      </c>
      <c r="B327">
        <f>WEEKNUM('2016 - Employé 1'!A327,13)</f>
        <v>47</v>
      </c>
      <c r="C327" s="56"/>
      <c r="D327" s="56"/>
      <c r="E327" s="56"/>
      <c r="F327" s="56"/>
      <c r="G327" s="54">
        <f t="shared" si="20"/>
        <v>0</v>
      </c>
      <c r="H327" s="54">
        <f t="shared" si="21"/>
        <v>0</v>
      </c>
      <c r="I327" s="54">
        <f t="shared" si="22"/>
        <v>0</v>
      </c>
      <c r="J327" s="54" t="str">
        <f t="shared" si="23"/>
        <v/>
      </c>
    </row>
    <row r="328" spans="1:10" x14ac:dyDescent="0.25">
      <c r="A328" s="13">
        <v>42696</v>
      </c>
      <c r="B328">
        <f>WEEKNUM('2016 - Employé 1'!A328,13)</f>
        <v>47</v>
      </c>
      <c r="C328" s="56"/>
      <c r="D328" s="56"/>
      <c r="E328" s="56"/>
      <c r="F328" s="56"/>
      <c r="G328" s="54">
        <f t="shared" si="20"/>
        <v>0</v>
      </c>
      <c r="H328" s="54">
        <f t="shared" si="21"/>
        <v>0</v>
      </c>
      <c r="I328" s="54">
        <f t="shared" si="22"/>
        <v>0</v>
      </c>
      <c r="J328" s="54" t="str">
        <f t="shared" si="23"/>
        <v/>
      </c>
    </row>
    <row r="329" spans="1:10" x14ac:dyDescent="0.25">
      <c r="A329" s="13">
        <v>42697</v>
      </c>
      <c r="B329">
        <f>WEEKNUM('2016 - Employé 1'!A329,13)</f>
        <v>48</v>
      </c>
      <c r="C329" s="56"/>
      <c r="D329" s="56"/>
      <c r="E329" s="56"/>
      <c r="F329" s="56"/>
      <c r="G329" s="54">
        <f t="shared" si="20"/>
        <v>0</v>
      </c>
      <c r="H329" s="54">
        <f t="shared" si="21"/>
        <v>0</v>
      </c>
      <c r="I329" s="54">
        <f t="shared" si="22"/>
        <v>0</v>
      </c>
      <c r="J329" s="54" t="str">
        <f t="shared" si="23"/>
        <v/>
      </c>
    </row>
    <row r="330" spans="1:10" x14ac:dyDescent="0.25">
      <c r="A330" s="13">
        <v>42698</v>
      </c>
      <c r="B330">
        <f>WEEKNUM('2016 - Employé 1'!A330,13)</f>
        <v>48</v>
      </c>
      <c r="C330" s="56"/>
      <c r="D330" s="56"/>
      <c r="E330" s="56"/>
      <c r="F330" s="56"/>
      <c r="G330" s="54">
        <f t="shared" si="20"/>
        <v>0</v>
      </c>
      <c r="H330" s="54">
        <f t="shared" si="21"/>
        <v>0</v>
      </c>
      <c r="I330" s="54">
        <f t="shared" si="22"/>
        <v>0</v>
      </c>
      <c r="J330" s="54" t="str">
        <f t="shared" si="23"/>
        <v/>
      </c>
    </row>
    <row r="331" spans="1:10" x14ac:dyDescent="0.25">
      <c r="A331" s="13">
        <v>42699</v>
      </c>
      <c r="B331">
        <f>WEEKNUM('2016 - Employé 1'!A331,13)</f>
        <v>48</v>
      </c>
      <c r="C331" s="56"/>
      <c r="D331" s="56"/>
      <c r="E331" s="56"/>
      <c r="F331" s="56"/>
      <c r="G331" s="54">
        <f t="shared" si="20"/>
        <v>0</v>
      </c>
      <c r="H331" s="54">
        <f t="shared" si="21"/>
        <v>0</v>
      </c>
      <c r="I331" s="54">
        <f t="shared" si="22"/>
        <v>0</v>
      </c>
      <c r="J331" s="54" t="str">
        <f t="shared" si="23"/>
        <v/>
      </c>
    </row>
    <row r="332" spans="1:10" x14ac:dyDescent="0.25">
      <c r="A332" s="13">
        <v>42700</v>
      </c>
      <c r="B332">
        <f>WEEKNUM('2016 - Employé 1'!A332,13)</f>
        <v>48</v>
      </c>
      <c r="C332" s="56"/>
      <c r="D332" s="56"/>
      <c r="E332" s="56"/>
      <c r="F332" s="56"/>
      <c r="G332" s="54">
        <f t="shared" si="20"/>
        <v>0</v>
      </c>
      <c r="H332" s="54">
        <f t="shared" si="21"/>
        <v>0</v>
      </c>
      <c r="I332" s="54">
        <f t="shared" si="22"/>
        <v>0</v>
      </c>
      <c r="J332" s="54" t="str">
        <f t="shared" si="23"/>
        <v/>
      </c>
    </row>
    <row r="333" spans="1:10" x14ac:dyDescent="0.25">
      <c r="A333" s="13">
        <v>42701</v>
      </c>
      <c r="B333">
        <f>WEEKNUM('2016 - Employé 1'!A333,13)</f>
        <v>48</v>
      </c>
      <c r="C333" s="56"/>
      <c r="D333" s="56"/>
      <c r="E333" s="56"/>
      <c r="F333" s="56"/>
      <c r="G333" s="54">
        <f t="shared" si="20"/>
        <v>0</v>
      </c>
      <c r="H333" s="54">
        <f t="shared" si="21"/>
        <v>0</v>
      </c>
      <c r="I333" s="54">
        <f t="shared" si="22"/>
        <v>0</v>
      </c>
      <c r="J333" s="54" t="str">
        <f t="shared" si="23"/>
        <v/>
      </c>
    </row>
    <row r="334" spans="1:10" x14ac:dyDescent="0.25">
      <c r="A334" s="13">
        <v>42702</v>
      </c>
      <c r="B334">
        <f>WEEKNUM('2016 - Employé 1'!A334,13)</f>
        <v>48</v>
      </c>
      <c r="C334" s="56"/>
      <c r="D334" s="56"/>
      <c r="E334" s="56"/>
      <c r="F334" s="56"/>
      <c r="G334" s="54">
        <f t="shared" si="20"/>
        <v>0</v>
      </c>
      <c r="H334" s="54">
        <f t="shared" si="21"/>
        <v>0</v>
      </c>
      <c r="I334" s="54">
        <f t="shared" si="22"/>
        <v>0</v>
      </c>
      <c r="J334" s="54" t="str">
        <f t="shared" si="23"/>
        <v/>
      </c>
    </row>
    <row r="335" spans="1:10" x14ac:dyDescent="0.25">
      <c r="A335" s="13">
        <v>42703</v>
      </c>
      <c r="B335">
        <f>WEEKNUM('2016 - Employé 1'!A335,13)</f>
        <v>48</v>
      </c>
      <c r="C335" s="56"/>
      <c r="D335" s="56"/>
      <c r="E335" s="56"/>
      <c r="F335" s="56"/>
      <c r="G335" s="54">
        <f t="shared" si="20"/>
        <v>0</v>
      </c>
      <c r="H335" s="54">
        <f t="shared" si="21"/>
        <v>0</v>
      </c>
      <c r="I335" s="54">
        <f t="shared" si="22"/>
        <v>0</v>
      </c>
      <c r="J335" s="54" t="str">
        <f t="shared" si="23"/>
        <v/>
      </c>
    </row>
    <row r="336" spans="1:10" x14ac:dyDescent="0.25">
      <c r="A336" s="13">
        <v>42704</v>
      </c>
      <c r="B336">
        <f>WEEKNUM('2016 - Employé 1'!A336,13)</f>
        <v>49</v>
      </c>
      <c r="C336" s="56"/>
      <c r="D336" s="56"/>
      <c r="E336" s="56"/>
      <c r="F336" s="56"/>
      <c r="G336" s="54">
        <f t="shared" si="20"/>
        <v>0</v>
      </c>
      <c r="H336" s="54">
        <f t="shared" si="21"/>
        <v>0</v>
      </c>
      <c r="I336" s="54">
        <f t="shared" si="22"/>
        <v>0</v>
      </c>
      <c r="J336" s="54" t="str">
        <f t="shared" si="23"/>
        <v/>
      </c>
    </row>
    <row r="337" spans="1:10" x14ac:dyDescent="0.25">
      <c r="A337" s="13">
        <v>42705</v>
      </c>
      <c r="B337">
        <f>WEEKNUM('2016 - Employé 1'!A337,13)</f>
        <v>49</v>
      </c>
      <c r="C337" s="56"/>
      <c r="D337" s="56"/>
      <c r="E337" s="56"/>
      <c r="F337" s="56"/>
      <c r="G337" s="54">
        <f t="shared" si="20"/>
        <v>0</v>
      </c>
      <c r="H337" s="54">
        <f t="shared" si="21"/>
        <v>0</v>
      </c>
      <c r="I337" s="54">
        <f t="shared" si="22"/>
        <v>0</v>
      </c>
      <c r="J337" s="54" t="str">
        <f t="shared" si="23"/>
        <v/>
      </c>
    </row>
    <row r="338" spans="1:10" x14ac:dyDescent="0.25">
      <c r="A338" s="13">
        <v>42706</v>
      </c>
      <c r="B338">
        <f>WEEKNUM('2016 - Employé 1'!A338,13)</f>
        <v>49</v>
      </c>
      <c r="C338" s="56"/>
      <c r="D338" s="56"/>
      <c r="E338" s="56"/>
      <c r="F338" s="56"/>
      <c r="G338" s="54">
        <f t="shared" si="20"/>
        <v>0</v>
      </c>
      <c r="H338" s="54">
        <f t="shared" si="21"/>
        <v>0</v>
      </c>
      <c r="I338" s="54">
        <f t="shared" si="22"/>
        <v>0</v>
      </c>
      <c r="J338" s="54" t="str">
        <f t="shared" si="23"/>
        <v/>
      </c>
    </row>
    <row r="339" spans="1:10" x14ac:dyDescent="0.25">
      <c r="A339" s="13">
        <v>42707</v>
      </c>
      <c r="B339">
        <f>WEEKNUM('2016 - Employé 1'!A339,13)</f>
        <v>49</v>
      </c>
      <c r="C339" s="56"/>
      <c r="D339" s="56"/>
      <c r="E339" s="56"/>
      <c r="F339" s="56"/>
      <c r="G339" s="54">
        <f t="shared" si="20"/>
        <v>0</v>
      </c>
      <c r="H339" s="54">
        <f t="shared" si="21"/>
        <v>0</v>
      </c>
      <c r="I339" s="54">
        <f t="shared" si="22"/>
        <v>0</v>
      </c>
      <c r="J339" s="54" t="str">
        <f t="shared" si="23"/>
        <v/>
      </c>
    </row>
    <row r="340" spans="1:10" x14ac:dyDescent="0.25">
      <c r="A340" s="13">
        <v>42708</v>
      </c>
      <c r="B340">
        <f>WEEKNUM('2016 - Employé 1'!A340,13)</f>
        <v>49</v>
      </c>
      <c r="C340" s="56"/>
      <c r="D340" s="56"/>
      <c r="E340" s="56"/>
      <c r="F340" s="56"/>
      <c r="G340" s="54">
        <f t="shared" si="20"/>
        <v>0</v>
      </c>
      <c r="H340" s="54">
        <f t="shared" si="21"/>
        <v>0</v>
      </c>
      <c r="I340" s="54">
        <f t="shared" si="22"/>
        <v>0</v>
      </c>
      <c r="J340" s="54" t="str">
        <f t="shared" si="23"/>
        <v/>
      </c>
    </row>
    <row r="341" spans="1:10" x14ac:dyDescent="0.25">
      <c r="A341" s="13">
        <v>42709</v>
      </c>
      <c r="B341">
        <f>WEEKNUM('2016 - Employé 1'!A341,13)</f>
        <v>49</v>
      </c>
      <c r="C341" s="56"/>
      <c r="D341" s="56"/>
      <c r="E341" s="56"/>
      <c r="F341" s="56"/>
      <c r="G341" s="54">
        <f t="shared" si="20"/>
        <v>0</v>
      </c>
      <c r="H341" s="54">
        <f t="shared" si="21"/>
        <v>0</v>
      </c>
      <c r="I341" s="54">
        <f t="shared" si="22"/>
        <v>0</v>
      </c>
      <c r="J341" s="54" t="str">
        <f t="shared" si="23"/>
        <v/>
      </c>
    </row>
    <row r="342" spans="1:10" x14ac:dyDescent="0.25">
      <c r="A342" s="13">
        <v>42710</v>
      </c>
      <c r="B342">
        <f>WEEKNUM('2016 - Employé 1'!A342,13)</f>
        <v>49</v>
      </c>
      <c r="C342" s="56"/>
      <c r="D342" s="56"/>
      <c r="E342" s="56"/>
      <c r="F342" s="56"/>
      <c r="G342" s="54">
        <f t="shared" si="20"/>
        <v>0</v>
      </c>
      <c r="H342" s="54">
        <f t="shared" si="21"/>
        <v>0</v>
      </c>
      <c r="I342" s="54">
        <f t="shared" si="22"/>
        <v>0</v>
      </c>
      <c r="J342" s="54" t="str">
        <f t="shared" si="23"/>
        <v/>
      </c>
    </row>
    <row r="343" spans="1:10" x14ac:dyDescent="0.25">
      <c r="A343" s="13">
        <v>42711</v>
      </c>
      <c r="B343">
        <f>WEEKNUM('2016 - Employé 1'!A343,13)</f>
        <v>50</v>
      </c>
      <c r="C343" s="56"/>
      <c r="D343" s="56"/>
      <c r="E343" s="56"/>
      <c r="F343" s="56"/>
      <c r="G343" s="54">
        <f t="shared" si="20"/>
        <v>0</v>
      </c>
      <c r="H343" s="54">
        <f t="shared" si="21"/>
        <v>0</v>
      </c>
      <c r="I343" s="54">
        <f t="shared" si="22"/>
        <v>0</v>
      </c>
      <c r="J343" s="54" t="str">
        <f t="shared" si="23"/>
        <v/>
      </c>
    </row>
    <row r="344" spans="1:10" x14ac:dyDescent="0.25">
      <c r="A344" s="13">
        <v>42712</v>
      </c>
      <c r="B344">
        <f>WEEKNUM('2016 - Employé 1'!A344,13)</f>
        <v>50</v>
      </c>
      <c r="C344" s="56"/>
      <c r="D344" s="56"/>
      <c r="E344" s="56"/>
      <c r="F344" s="56"/>
      <c r="G344" s="54">
        <f t="shared" si="20"/>
        <v>0</v>
      </c>
      <c r="H344" s="54">
        <f t="shared" si="21"/>
        <v>0</v>
      </c>
      <c r="I344" s="54">
        <f t="shared" si="22"/>
        <v>0</v>
      </c>
      <c r="J344" s="54" t="str">
        <f t="shared" si="23"/>
        <v/>
      </c>
    </row>
    <row r="345" spans="1:10" x14ac:dyDescent="0.25">
      <c r="A345" s="13">
        <v>42713</v>
      </c>
      <c r="B345">
        <f>WEEKNUM('2016 - Employé 1'!A345,13)</f>
        <v>50</v>
      </c>
      <c r="C345" s="56"/>
      <c r="D345" s="56"/>
      <c r="E345" s="56"/>
      <c r="F345" s="56"/>
      <c r="G345" s="54">
        <f t="shared" si="20"/>
        <v>0</v>
      </c>
      <c r="H345" s="54">
        <f t="shared" si="21"/>
        <v>0</v>
      </c>
      <c r="I345" s="54">
        <f t="shared" si="22"/>
        <v>0</v>
      </c>
      <c r="J345" s="54" t="str">
        <f t="shared" si="23"/>
        <v/>
      </c>
    </row>
    <row r="346" spans="1:10" x14ac:dyDescent="0.25">
      <c r="A346" s="13">
        <v>42714</v>
      </c>
      <c r="B346">
        <f>WEEKNUM('2016 - Employé 1'!A346,13)</f>
        <v>50</v>
      </c>
      <c r="C346" s="56"/>
      <c r="D346" s="56"/>
      <c r="E346" s="56"/>
      <c r="F346" s="56"/>
      <c r="G346" s="54">
        <f t="shared" si="20"/>
        <v>0</v>
      </c>
      <c r="H346" s="54">
        <f t="shared" si="21"/>
        <v>0</v>
      </c>
      <c r="I346" s="54">
        <f t="shared" si="22"/>
        <v>0</v>
      </c>
      <c r="J346" s="54" t="str">
        <f t="shared" si="23"/>
        <v/>
      </c>
    </row>
    <row r="347" spans="1:10" x14ac:dyDescent="0.25">
      <c r="A347" s="13">
        <v>42715</v>
      </c>
      <c r="B347">
        <f>WEEKNUM('2016 - Employé 1'!A347,13)</f>
        <v>50</v>
      </c>
      <c r="C347" s="56"/>
      <c r="D347" s="56"/>
      <c r="E347" s="56"/>
      <c r="F347" s="56"/>
      <c r="G347" s="54">
        <f t="shared" si="20"/>
        <v>0</v>
      </c>
      <c r="H347" s="54">
        <f t="shared" si="21"/>
        <v>0</v>
      </c>
      <c r="I347" s="54">
        <f t="shared" si="22"/>
        <v>0</v>
      </c>
      <c r="J347" s="54" t="str">
        <f t="shared" si="23"/>
        <v/>
      </c>
    </row>
    <row r="348" spans="1:10" x14ac:dyDescent="0.25">
      <c r="A348" s="13">
        <v>42716</v>
      </c>
      <c r="B348">
        <f>WEEKNUM('2016 - Employé 1'!A348,13)</f>
        <v>50</v>
      </c>
      <c r="C348" s="56"/>
      <c r="D348" s="56"/>
      <c r="E348" s="56"/>
      <c r="F348" s="56"/>
      <c r="G348" s="54">
        <f t="shared" si="20"/>
        <v>0</v>
      </c>
      <c r="H348" s="54">
        <f t="shared" si="21"/>
        <v>0</v>
      </c>
      <c r="I348" s="54">
        <f t="shared" si="22"/>
        <v>0</v>
      </c>
      <c r="J348" s="54" t="str">
        <f t="shared" si="23"/>
        <v/>
      </c>
    </row>
    <row r="349" spans="1:10" x14ac:dyDescent="0.25">
      <c r="A349" s="13">
        <v>42717</v>
      </c>
      <c r="B349">
        <f>WEEKNUM('2016 - Employé 1'!A349,13)</f>
        <v>50</v>
      </c>
      <c r="C349" s="56"/>
      <c r="D349" s="56"/>
      <c r="E349" s="56"/>
      <c r="F349" s="56"/>
      <c r="G349" s="54">
        <f t="shared" si="20"/>
        <v>0</v>
      </c>
      <c r="H349" s="54">
        <f t="shared" si="21"/>
        <v>0</v>
      </c>
      <c r="I349" s="54">
        <f t="shared" si="22"/>
        <v>0</v>
      </c>
      <c r="J349" s="54" t="str">
        <f t="shared" si="23"/>
        <v/>
      </c>
    </row>
    <row r="350" spans="1:10" x14ac:dyDescent="0.25">
      <c r="A350" s="13">
        <v>42718</v>
      </c>
      <c r="B350">
        <f>WEEKNUM('2016 - Employé 1'!A350,13)</f>
        <v>51</v>
      </c>
      <c r="C350" s="56"/>
      <c r="D350" s="56"/>
      <c r="E350" s="56"/>
      <c r="F350" s="56"/>
      <c r="G350" s="54">
        <f t="shared" si="20"/>
        <v>0</v>
      </c>
      <c r="H350" s="54">
        <f t="shared" si="21"/>
        <v>0</v>
      </c>
      <c r="I350" s="54">
        <f t="shared" si="22"/>
        <v>0</v>
      </c>
      <c r="J350" s="54" t="str">
        <f t="shared" si="23"/>
        <v/>
      </c>
    </row>
    <row r="351" spans="1:10" x14ac:dyDescent="0.25">
      <c r="A351" s="13">
        <v>42719</v>
      </c>
      <c r="B351">
        <f>WEEKNUM('2016 - Employé 1'!A351,13)</f>
        <v>51</v>
      </c>
      <c r="C351" s="56"/>
      <c r="D351" s="56"/>
      <c r="E351" s="56"/>
      <c r="F351" s="56"/>
      <c r="G351" s="54">
        <f t="shared" si="20"/>
        <v>0</v>
      </c>
      <c r="H351" s="54">
        <f t="shared" si="21"/>
        <v>0</v>
      </c>
      <c r="I351" s="54">
        <f t="shared" si="22"/>
        <v>0</v>
      </c>
      <c r="J351" s="54" t="str">
        <f t="shared" si="23"/>
        <v/>
      </c>
    </row>
    <row r="352" spans="1:10" x14ac:dyDescent="0.25">
      <c r="A352" s="13">
        <v>42720</v>
      </c>
      <c r="B352">
        <f>WEEKNUM('2016 - Employé 1'!A352,13)</f>
        <v>51</v>
      </c>
      <c r="C352" s="56"/>
      <c r="D352" s="56"/>
      <c r="E352" s="56"/>
      <c r="F352" s="56"/>
      <c r="G352" s="54">
        <f t="shared" si="20"/>
        <v>0</v>
      </c>
      <c r="H352" s="54">
        <f t="shared" si="21"/>
        <v>0</v>
      </c>
      <c r="I352" s="54">
        <f t="shared" si="22"/>
        <v>0</v>
      </c>
      <c r="J352" s="54" t="str">
        <f t="shared" si="23"/>
        <v/>
      </c>
    </row>
    <row r="353" spans="1:10" x14ac:dyDescent="0.25">
      <c r="A353" s="13">
        <v>42721</v>
      </c>
      <c r="B353">
        <f>WEEKNUM('2016 - Employé 1'!A353,13)</f>
        <v>51</v>
      </c>
      <c r="C353" s="56"/>
      <c r="D353" s="56"/>
      <c r="E353" s="56"/>
      <c r="F353" s="56"/>
      <c r="G353" s="54">
        <f t="shared" si="20"/>
        <v>0</v>
      </c>
      <c r="H353" s="54">
        <f t="shared" si="21"/>
        <v>0</v>
      </c>
      <c r="I353" s="54">
        <f t="shared" si="22"/>
        <v>0</v>
      </c>
      <c r="J353" s="54" t="str">
        <f t="shared" si="23"/>
        <v/>
      </c>
    </row>
    <row r="354" spans="1:10" x14ac:dyDescent="0.25">
      <c r="A354" s="13">
        <v>42722</v>
      </c>
      <c r="B354">
        <f>WEEKNUM('2016 - Employé 1'!A354,13)</f>
        <v>51</v>
      </c>
      <c r="C354" s="56"/>
      <c r="D354" s="56"/>
      <c r="E354" s="56"/>
      <c r="F354" s="56"/>
      <c r="G354" s="54">
        <f t="shared" si="20"/>
        <v>0</v>
      </c>
      <c r="H354" s="54">
        <f t="shared" si="21"/>
        <v>0</v>
      </c>
      <c r="I354" s="54">
        <f t="shared" si="22"/>
        <v>0</v>
      </c>
      <c r="J354" s="54" t="str">
        <f t="shared" si="23"/>
        <v/>
      </c>
    </row>
    <row r="355" spans="1:10" x14ac:dyDescent="0.25">
      <c r="A355" s="13">
        <v>42723</v>
      </c>
      <c r="B355">
        <f>WEEKNUM('2016 - Employé 1'!A355,13)</f>
        <v>51</v>
      </c>
      <c r="C355" s="56"/>
      <c r="D355" s="56"/>
      <c r="E355" s="56"/>
      <c r="F355" s="56"/>
      <c r="G355" s="54">
        <f t="shared" si="20"/>
        <v>0</v>
      </c>
      <c r="H355" s="54">
        <f t="shared" si="21"/>
        <v>0</v>
      </c>
      <c r="I355" s="54">
        <f t="shared" si="22"/>
        <v>0</v>
      </c>
      <c r="J355" s="54" t="str">
        <f t="shared" si="23"/>
        <v/>
      </c>
    </row>
    <row r="356" spans="1:10" x14ac:dyDescent="0.25">
      <c r="A356" s="13">
        <v>42724</v>
      </c>
      <c r="B356">
        <f>WEEKNUM('2016 - Employé 1'!A356,13)</f>
        <v>51</v>
      </c>
      <c r="C356" s="56"/>
      <c r="D356" s="56"/>
      <c r="E356" s="56"/>
      <c r="F356" s="56"/>
      <c r="G356" s="54">
        <f t="shared" si="20"/>
        <v>0</v>
      </c>
      <c r="H356" s="54">
        <f t="shared" si="21"/>
        <v>0</v>
      </c>
      <c r="I356" s="54">
        <f t="shared" si="22"/>
        <v>0</v>
      </c>
      <c r="J356" s="54" t="str">
        <f t="shared" si="23"/>
        <v/>
      </c>
    </row>
    <row r="357" spans="1:10" x14ac:dyDescent="0.25">
      <c r="A357" s="13">
        <v>42725</v>
      </c>
      <c r="B357">
        <f>WEEKNUM('2016 - Employé 1'!A357,13)</f>
        <v>52</v>
      </c>
      <c r="C357" s="56"/>
      <c r="D357" s="56"/>
      <c r="E357" s="56"/>
      <c r="F357" s="56"/>
      <c r="G357" s="54">
        <f t="shared" si="20"/>
        <v>0</v>
      </c>
      <c r="H357" s="54">
        <f t="shared" si="21"/>
        <v>0</v>
      </c>
      <c r="I357" s="54">
        <f t="shared" si="22"/>
        <v>0</v>
      </c>
      <c r="J357" s="54" t="str">
        <f t="shared" si="23"/>
        <v/>
      </c>
    </row>
    <row r="358" spans="1:10" x14ac:dyDescent="0.25">
      <c r="A358" s="13">
        <v>42726</v>
      </c>
      <c r="B358">
        <f>WEEKNUM('2016 - Employé 1'!A358,13)</f>
        <v>52</v>
      </c>
      <c r="C358" s="56"/>
      <c r="D358" s="56"/>
      <c r="E358" s="56"/>
      <c r="F358" s="56"/>
      <c r="G358" s="54">
        <f t="shared" si="20"/>
        <v>0</v>
      </c>
      <c r="H358" s="54">
        <f t="shared" si="21"/>
        <v>0</v>
      </c>
      <c r="I358" s="54">
        <f t="shared" si="22"/>
        <v>0</v>
      </c>
      <c r="J358" s="54" t="str">
        <f t="shared" si="23"/>
        <v/>
      </c>
    </row>
    <row r="359" spans="1:10" x14ac:dyDescent="0.25">
      <c r="A359" s="13">
        <v>42727</v>
      </c>
      <c r="B359">
        <f>WEEKNUM('2016 - Employé 1'!A359,13)</f>
        <v>52</v>
      </c>
      <c r="C359" s="56"/>
      <c r="D359" s="56"/>
      <c r="E359" s="56"/>
      <c r="F359" s="56"/>
      <c r="G359" s="54">
        <f t="shared" si="20"/>
        <v>0</v>
      </c>
      <c r="H359" s="54">
        <f t="shared" si="21"/>
        <v>0</v>
      </c>
      <c r="I359" s="54">
        <f t="shared" si="22"/>
        <v>0</v>
      </c>
      <c r="J359" s="54" t="str">
        <f t="shared" si="23"/>
        <v/>
      </c>
    </row>
    <row r="360" spans="1:10" x14ac:dyDescent="0.25">
      <c r="A360" s="13">
        <v>42728</v>
      </c>
      <c r="B360">
        <f>WEEKNUM('2016 - Employé 1'!A360,13)</f>
        <v>52</v>
      </c>
      <c r="C360" s="56"/>
      <c r="D360" s="56"/>
      <c r="E360" s="56"/>
      <c r="F360" s="56"/>
      <c r="G360" s="54">
        <f t="shared" si="20"/>
        <v>0</v>
      </c>
      <c r="H360" s="54">
        <f t="shared" si="21"/>
        <v>0</v>
      </c>
      <c r="I360" s="54">
        <f t="shared" si="22"/>
        <v>0</v>
      </c>
      <c r="J360" s="54" t="str">
        <f t="shared" si="23"/>
        <v/>
      </c>
    </row>
    <row r="361" spans="1:10" x14ac:dyDescent="0.25">
      <c r="A361" s="13">
        <v>42729</v>
      </c>
      <c r="B361">
        <f>WEEKNUM('2016 - Employé 1'!A361,13)</f>
        <v>52</v>
      </c>
      <c r="C361" s="56"/>
      <c r="D361" s="56"/>
      <c r="E361" s="56"/>
      <c r="F361" s="56"/>
      <c r="G361" s="54">
        <f t="shared" si="20"/>
        <v>0</v>
      </c>
      <c r="H361" s="54">
        <f t="shared" si="21"/>
        <v>0</v>
      </c>
      <c r="I361" s="54">
        <f t="shared" si="22"/>
        <v>0</v>
      </c>
      <c r="J361" s="54" t="str">
        <f t="shared" si="23"/>
        <v/>
      </c>
    </row>
    <row r="362" spans="1:10" x14ac:dyDescent="0.25">
      <c r="A362" s="13">
        <v>42730</v>
      </c>
      <c r="B362">
        <f>WEEKNUM('2016 - Employé 1'!A362,13)</f>
        <v>52</v>
      </c>
      <c r="C362" s="56"/>
      <c r="D362" s="56"/>
      <c r="E362" s="56"/>
      <c r="F362" s="56"/>
      <c r="G362" s="54">
        <f t="shared" si="20"/>
        <v>0</v>
      </c>
      <c r="H362" s="54">
        <f t="shared" si="21"/>
        <v>0</v>
      </c>
      <c r="I362" s="54">
        <f t="shared" si="22"/>
        <v>0</v>
      </c>
      <c r="J362" s="54" t="str">
        <f t="shared" si="23"/>
        <v/>
      </c>
    </row>
    <row r="363" spans="1:10" x14ac:dyDescent="0.25">
      <c r="A363" s="13">
        <v>42731</v>
      </c>
      <c r="B363">
        <f>WEEKNUM('2016 - Employé 1'!A363,13)</f>
        <v>52</v>
      </c>
      <c r="C363" s="56"/>
      <c r="D363" s="56"/>
      <c r="E363" s="56"/>
      <c r="F363" s="56"/>
      <c r="G363" s="54">
        <f t="shared" si="20"/>
        <v>0</v>
      </c>
      <c r="H363" s="54">
        <f t="shared" si="21"/>
        <v>0</v>
      </c>
      <c r="I363" s="54">
        <f t="shared" si="22"/>
        <v>0</v>
      </c>
      <c r="J363" s="54" t="str">
        <f t="shared" si="23"/>
        <v/>
      </c>
    </row>
    <row r="364" spans="1:10" x14ac:dyDescent="0.25">
      <c r="A364" s="13">
        <v>42732</v>
      </c>
      <c r="B364">
        <f>WEEKNUM('2016 - Employé 1'!A364,13)</f>
        <v>53</v>
      </c>
      <c r="C364" s="56"/>
      <c r="D364" s="56"/>
      <c r="E364" s="56"/>
      <c r="F364" s="56"/>
      <c r="G364" s="54">
        <f t="shared" si="20"/>
        <v>0</v>
      </c>
      <c r="H364" s="54">
        <f t="shared" si="21"/>
        <v>0</v>
      </c>
      <c r="I364" s="54">
        <f t="shared" si="22"/>
        <v>0</v>
      </c>
      <c r="J364" s="54" t="str">
        <f t="shared" si="23"/>
        <v/>
      </c>
    </row>
    <row r="365" spans="1:10" x14ac:dyDescent="0.25">
      <c r="A365" s="13">
        <v>42733</v>
      </c>
      <c r="B365">
        <f>WEEKNUM('2016 - Employé 1'!A365,13)</f>
        <v>53</v>
      </c>
      <c r="C365" s="56"/>
      <c r="D365" s="56"/>
      <c r="E365" s="56"/>
      <c r="F365" s="56"/>
      <c r="G365" s="54">
        <f t="shared" si="20"/>
        <v>0</v>
      </c>
      <c r="H365" s="54">
        <f t="shared" si="21"/>
        <v>0</v>
      </c>
      <c r="I365" s="54">
        <f t="shared" si="22"/>
        <v>0</v>
      </c>
      <c r="J365" s="54" t="str">
        <f t="shared" si="23"/>
        <v/>
      </c>
    </row>
    <row r="366" spans="1:10" x14ac:dyDescent="0.25">
      <c r="A366" s="13">
        <v>42734</v>
      </c>
      <c r="B366">
        <f>WEEKNUM('2016 - Employé 1'!A366,13)</f>
        <v>53</v>
      </c>
      <c r="C366" s="56"/>
      <c r="D366" s="56"/>
      <c r="E366" s="56"/>
      <c r="F366" s="56"/>
      <c r="G366" s="54">
        <f t="shared" si="20"/>
        <v>0</v>
      </c>
      <c r="H366" s="54">
        <f t="shared" si="21"/>
        <v>0</v>
      </c>
      <c r="I366" s="54">
        <f t="shared" si="22"/>
        <v>0</v>
      </c>
      <c r="J366" s="54" t="str">
        <f t="shared" si="23"/>
        <v/>
      </c>
    </row>
    <row r="367" spans="1:10" x14ac:dyDescent="0.25">
      <c r="A367" s="13">
        <v>42735</v>
      </c>
      <c r="B367">
        <f>WEEKNUM('2016 - Employé 1'!A367,13)</f>
        <v>53</v>
      </c>
      <c r="C367" s="56"/>
      <c r="D367" s="56"/>
      <c r="E367" s="56"/>
      <c r="F367" s="56"/>
      <c r="G367" s="54">
        <f t="shared" si="20"/>
        <v>0</v>
      </c>
      <c r="H367" s="54">
        <f t="shared" si="21"/>
        <v>0</v>
      </c>
      <c r="I367" s="54">
        <f t="shared" si="22"/>
        <v>0</v>
      </c>
      <c r="J367" s="54" t="str">
        <f t="shared" si="23"/>
        <v/>
      </c>
    </row>
  </sheetData>
  <mergeCells count="2">
    <mergeCell ref="L1:M1"/>
    <mergeCell ref="L2:M2"/>
  </mergeCells>
  <conditionalFormatting sqref="Q2">
    <cfRule type="cellIs" dxfId="7" priority="2" operator="lessThan">
      <formula>0</formula>
    </cfRule>
  </conditionalFormatting>
  <conditionalFormatting sqref="Q1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P367"/>
  <sheetViews>
    <sheetView showZeros="0" tabSelected="1" topLeftCell="G1" workbookViewId="0">
      <selection activeCell="O13" sqref="O13"/>
    </sheetView>
  </sheetViews>
  <sheetFormatPr baseColWidth="10" defaultRowHeight="15" x14ac:dyDescent="0.25"/>
  <cols>
    <col min="7" max="7" width="23.140625" style="54" customWidth="1"/>
    <col min="8" max="8" width="11.42578125" style="54"/>
    <col min="9" max="9" width="13.5703125" style="54" customWidth="1"/>
    <col min="10" max="10" width="11.42578125" style="54"/>
    <col min="12" max="12" width="27.85546875" customWidth="1"/>
    <col min="13" max="13" width="14.140625" customWidth="1"/>
    <col min="14" max="14" width="8" customWidth="1"/>
  </cols>
  <sheetData>
    <row r="1" spans="1:16" ht="15.75" thickBot="1" x14ac:dyDescent="0.3">
      <c r="A1" t="s">
        <v>39</v>
      </c>
      <c r="B1" t="s">
        <v>40</v>
      </c>
      <c r="C1" t="s">
        <v>42</v>
      </c>
      <c r="D1" t="s">
        <v>41</v>
      </c>
      <c r="E1" t="s">
        <v>43</v>
      </c>
      <c r="F1" t="s">
        <v>44</v>
      </c>
      <c r="G1" s="54" t="s">
        <v>45</v>
      </c>
      <c r="H1" s="54" t="s">
        <v>46</v>
      </c>
      <c r="I1" s="54" t="s">
        <v>47</v>
      </c>
      <c r="J1" s="54" t="s">
        <v>48</v>
      </c>
      <c r="L1" s="59" t="s">
        <v>34</v>
      </c>
      <c r="M1" s="60" t="s">
        <v>33</v>
      </c>
      <c r="N1" s="58">
        <f>SUM($G$2:$G$367)</f>
        <v>1.0833333333333335</v>
      </c>
      <c r="O1" s="60" t="s">
        <v>36</v>
      </c>
      <c r="P1" s="58">
        <f>N2/24-N1</f>
        <v>41.583333333333329</v>
      </c>
    </row>
    <row r="2" spans="1:16" ht="15.75" thickBot="1" x14ac:dyDescent="0.3">
      <c r="A2" s="13">
        <v>42370</v>
      </c>
      <c r="B2">
        <f>WEEKNUM('2016 - Employé 2'!A2,13)</f>
        <v>1</v>
      </c>
      <c r="C2" s="55">
        <v>0.29166666666666669</v>
      </c>
      <c r="D2" s="55">
        <v>0.5</v>
      </c>
      <c r="E2" s="55">
        <v>0.58333333333333337</v>
      </c>
      <c r="F2" s="55">
        <v>0.75</v>
      </c>
      <c r="G2" s="54">
        <f>D2-C2+F2-E2</f>
        <v>0.37499999999999989</v>
      </c>
      <c r="H2" s="54">
        <f>IF(G2=0,0,SUMPRODUCT(($B$2:$B$367=B2)*($G$2:$G$367)))</f>
        <v>1.0833333333333335</v>
      </c>
      <c r="I2" s="54">
        <f>IF(OR(H2=0,H2&lt;=35/24),0,ABS(H2-35/24))</f>
        <v>0</v>
      </c>
      <c r="J2" s="54">
        <f>IF(H2=0,"",35/24-H2)</f>
        <v>0.37499999999999978</v>
      </c>
      <c r="L2" s="59" t="s">
        <v>34</v>
      </c>
      <c r="M2" s="58" t="s">
        <v>35</v>
      </c>
      <c r="N2" s="64">
        <v>1024</v>
      </c>
      <c r="O2" s="58" t="s">
        <v>37</v>
      </c>
      <c r="P2" s="64">
        <f>IF(N1&gt;1024/24,N1-N2/24,0)</f>
        <v>0</v>
      </c>
    </row>
    <row r="3" spans="1:16" x14ac:dyDescent="0.25">
      <c r="A3" s="13">
        <v>42371</v>
      </c>
      <c r="B3">
        <f>WEEKNUM('2016 - Employé 2'!A3,13)</f>
        <v>1</v>
      </c>
      <c r="C3" s="55">
        <v>0.33333333333333331</v>
      </c>
      <c r="D3" s="55">
        <v>0.5</v>
      </c>
      <c r="E3" s="55">
        <v>0.58333333333333337</v>
      </c>
      <c r="F3" s="55">
        <v>0.75</v>
      </c>
      <c r="G3" s="54">
        <f t="shared" ref="G3:G66" si="0">D3-C3+F3-E3</f>
        <v>0.33333333333333337</v>
      </c>
      <c r="H3" s="54">
        <f t="shared" ref="H3:H66" si="1">IF(G3=0,0,SUMPRODUCT(($B$2:$B$367=B3)*($G$2:$G$367)))</f>
        <v>1.0833333333333335</v>
      </c>
      <c r="I3" s="54">
        <f t="shared" ref="I3:I66" si="2">IF(OR(H3=0,H3&lt;=35/24),0,ABS(H3-35/24))</f>
        <v>0</v>
      </c>
      <c r="J3" s="54">
        <f t="shared" ref="J3:J66" si="3">IF(H3=0,"",35/24-H3)</f>
        <v>0.37499999999999978</v>
      </c>
    </row>
    <row r="4" spans="1:16" x14ac:dyDescent="0.25">
      <c r="A4" s="13">
        <v>42372</v>
      </c>
      <c r="B4">
        <f>WEEKNUM('2016 - Employé 2'!A4,13)</f>
        <v>1</v>
      </c>
      <c r="C4" s="55">
        <v>0.33333333333333331</v>
      </c>
      <c r="D4" s="55">
        <v>0.5</v>
      </c>
      <c r="E4" s="55">
        <v>0.54166666666666663</v>
      </c>
      <c r="F4" s="55">
        <v>0.75</v>
      </c>
      <c r="G4" s="54">
        <f t="shared" si="0"/>
        <v>0.37500000000000011</v>
      </c>
      <c r="H4" s="54">
        <f t="shared" si="1"/>
        <v>1.0833333333333335</v>
      </c>
      <c r="I4" s="54">
        <f t="shared" si="2"/>
        <v>0</v>
      </c>
      <c r="J4" s="54">
        <f t="shared" si="3"/>
        <v>0.37499999999999978</v>
      </c>
    </row>
    <row r="5" spans="1:16" x14ac:dyDescent="0.25">
      <c r="A5" s="13">
        <v>42373</v>
      </c>
      <c r="B5">
        <f>WEEKNUM('2016 - Employé 2'!A5,13)</f>
        <v>1</v>
      </c>
      <c r="C5" s="56"/>
      <c r="D5" s="56"/>
      <c r="E5" s="56"/>
      <c r="F5" s="56"/>
      <c r="G5" s="54">
        <f t="shared" si="0"/>
        <v>0</v>
      </c>
      <c r="H5" s="54">
        <f t="shared" si="1"/>
        <v>0</v>
      </c>
      <c r="I5" s="54">
        <f t="shared" si="2"/>
        <v>0</v>
      </c>
      <c r="J5" s="54" t="str">
        <f t="shared" si="3"/>
        <v/>
      </c>
    </row>
    <row r="6" spans="1:16" x14ac:dyDescent="0.25">
      <c r="A6" s="13">
        <v>42374</v>
      </c>
      <c r="B6">
        <f>WEEKNUM('2016 - Employé 2'!A6,13)</f>
        <v>1</v>
      </c>
      <c r="C6" s="56"/>
      <c r="D6" s="56"/>
      <c r="E6" s="56"/>
      <c r="F6" s="56"/>
      <c r="G6" s="54">
        <f t="shared" si="0"/>
        <v>0</v>
      </c>
      <c r="H6" s="54">
        <f t="shared" si="1"/>
        <v>0</v>
      </c>
      <c r="I6" s="54">
        <f t="shared" si="2"/>
        <v>0</v>
      </c>
      <c r="J6" s="54" t="str">
        <f t="shared" si="3"/>
        <v/>
      </c>
      <c r="L6" s="54"/>
      <c r="M6" s="54"/>
    </row>
    <row r="7" spans="1:16" x14ac:dyDescent="0.25">
      <c r="A7" s="13">
        <v>42375</v>
      </c>
      <c r="B7">
        <f>WEEKNUM('2016 - Employé 2'!A7,13)</f>
        <v>2</v>
      </c>
      <c r="C7" s="56"/>
      <c r="D7" s="56"/>
      <c r="E7" s="56"/>
      <c r="F7" s="56"/>
      <c r="G7" s="54">
        <f t="shared" si="0"/>
        <v>0</v>
      </c>
      <c r="H7" s="54">
        <f t="shared" si="1"/>
        <v>0</v>
      </c>
      <c r="I7" s="54">
        <f t="shared" si="2"/>
        <v>0</v>
      </c>
      <c r="J7" s="54" t="str">
        <f t="shared" si="3"/>
        <v/>
      </c>
    </row>
    <row r="8" spans="1:16" x14ac:dyDescent="0.25">
      <c r="A8" s="13">
        <v>42376</v>
      </c>
      <c r="B8">
        <f>WEEKNUM('2016 - Employé 2'!A8,13)</f>
        <v>2</v>
      </c>
      <c r="C8" s="56"/>
      <c r="D8" s="56"/>
      <c r="E8" s="56"/>
      <c r="F8" s="56"/>
      <c r="G8" s="54">
        <f t="shared" si="0"/>
        <v>0</v>
      </c>
      <c r="H8" s="54">
        <f t="shared" si="1"/>
        <v>0</v>
      </c>
      <c r="I8" s="54">
        <f t="shared" si="2"/>
        <v>0</v>
      </c>
      <c r="J8" s="54" t="str">
        <f t="shared" si="3"/>
        <v/>
      </c>
    </row>
    <row r="9" spans="1:16" x14ac:dyDescent="0.25">
      <c r="A9" s="13">
        <v>42377</v>
      </c>
      <c r="B9">
        <f>WEEKNUM('2016 - Employé 2'!A9,13)</f>
        <v>2</v>
      </c>
      <c r="C9" s="56"/>
      <c r="D9" s="56"/>
      <c r="E9" s="56"/>
      <c r="F9" s="56"/>
      <c r="G9" s="54">
        <f t="shared" si="0"/>
        <v>0</v>
      </c>
      <c r="H9" s="54">
        <f t="shared" si="1"/>
        <v>0</v>
      </c>
      <c r="I9" s="54">
        <f t="shared" si="2"/>
        <v>0</v>
      </c>
      <c r="J9" s="54" t="str">
        <f t="shared" si="3"/>
        <v/>
      </c>
    </row>
    <row r="10" spans="1:16" x14ac:dyDescent="0.25">
      <c r="A10" s="13">
        <v>42378</v>
      </c>
      <c r="B10">
        <f>WEEKNUM('2016 - Employé 2'!A10,13)</f>
        <v>2</v>
      </c>
      <c r="C10" s="56"/>
      <c r="D10" s="56"/>
      <c r="E10" s="56"/>
      <c r="F10" s="56"/>
      <c r="G10" s="54">
        <f t="shared" si="0"/>
        <v>0</v>
      </c>
      <c r="H10" s="54">
        <f t="shared" si="1"/>
        <v>0</v>
      </c>
      <c r="I10" s="54">
        <f t="shared" si="2"/>
        <v>0</v>
      </c>
      <c r="J10" s="54" t="str">
        <f t="shared" si="3"/>
        <v/>
      </c>
    </row>
    <row r="11" spans="1:16" x14ac:dyDescent="0.25">
      <c r="A11" s="13">
        <v>42379</v>
      </c>
      <c r="B11">
        <f>WEEKNUM('2016 - Employé 2'!A11,13)</f>
        <v>2</v>
      </c>
      <c r="C11" s="56"/>
      <c r="D11" s="56"/>
      <c r="E11" s="56"/>
      <c r="F11" s="56"/>
      <c r="G11" s="54">
        <f t="shared" si="0"/>
        <v>0</v>
      </c>
      <c r="H11" s="54">
        <f t="shared" si="1"/>
        <v>0</v>
      </c>
      <c r="I11" s="54">
        <f t="shared" si="2"/>
        <v>0</v>
      </c>
      <c r="J11" s="54" t="str">
        <f t="shared" si="3"/>
        <v/>
      </c>
    </row>
    <row r="12" spans="1:16" x14ac:dyDescent="0.25">
      <c r="A12" s="13">
        <v>42380</v>
      </c>
      <c r="B12">
        <f>WEEKNUM('2016 - Employé 2'!A12,13)</f>
        <v>2</v>
      </c>
      <c r="C12" s="56"/>
      <c r="D12" s="56"/>
      <c r="E12" s="56"/>
      <c r="F12" s="56"/>
      <c r="G12" s="54">
        <f t="shared" si="0"/>
        <v>0</v>
      </c>
      <c r="H12" s="54">
        <f t="shared" si="1"/>
        <v>0</v>
      </c>
      <c r="I12" s="54">
        <f t="shared" si="2"/>
        <v>0</v>
      </c>
      <c r="J12" s="54" t="str">
        <f t="shared" si="3"/>
        <v/>
      </c>
    </row>
    <row r="13" spans="1:16" x14ac:dyDescent="0.25">
      <c r="A13" s="13">
        <v>42381</v>
      </c>
      <c r="B13">
        <f>WEEKNUM('2016 - Employé 2'!A13,13)</f>
        <v>2</v>
      </c>
      <c r="C13" s="56"/>
      <c r="D13" s="56"/>
      <c r="E13" s="56"/>
      <c r="F13" s="56"/>
      <c r="G13" s="54">
        <f t="shared" si="0"/>
        <v>0</v>
      </c>
      <c r="H13" s="54">
        <f t="shared" si="1"/>
        <v>0</v>
      </c>
      <c r="I13" s="54">
        <f t="shared" si="2"/>
        <v>0</v>
      </c>
      <c r="J13" s="54" t="str">
        <f t="shared" si="3"/>
        <v/>
      </c>
    </row>
    <row r="14" spans="1:16" x14ac:dyDescent="0.25">
      <c r="A14" s="13">
        <v>42382</v>
      </c>
      <c r="B14">
        <f>WEEKNUM('2016 - Employé 2'!A14,13)</f>
        <v>3</v>
      </c>
      <c r="C14" s="56"/>
      <c r="D14" s="56"/>
      <c r="E14" s="56"/>
      <c r="F14" s="56"/>
      <c r="G14" s="54">
        <f t="shared" si="0"/>
        <v>0</v>
      </c>
      <c r="H14" s="54">
        <f t="shared" si="1"/>
        <v>0</v>
      </c>
      <c r="I14" s="54">
        <f t="shared" si="2"/>
        <v>0</v>
      </c>
      <c r="J14" s="54" t="str">
        <f t="shared" si="3"/>
        <v/>
      </c>
      <c r="L14" s="54"/>
      <c r="M14" s="61"/>
    </row>
    <row r="15" spans="1:16" x14ac:dyDescent="0.25">
      <c r="A15" s="13">
        <v>42383</v>
      </c>
      <c r="B15">
        <f>WEEKNUM('2016 - Employé 2'!A15,13)</f>
        <v>3</v>
      </c>
      <c r="C15" s="56"/>
      <c r="D15" s="56"/>
      <c r="E15" s="56"/>
      <c r="F15" s="56"/>
      <c r="G15" s="54">
        <f t="shared" si="0"/>
        <v>0</v>
      </c>
      <c r="H15" s="54">
        <f t="shared" si="1"/>
        <v>0</v>
      </c>
      <c r="I15" s="54">
        <f t="shared" si="2"/>
        <v>0</v>
      </c>
      <c r="J15" s="54" t="str">
        <f t="shared" si="3"/>
        <v/>
      </c>
    </row>
    <row r="16" spans="1:16" x14ac:dyDescent="0.25">
      <c r="A16" s="13">
        <v>42384</v>
      </c>
      <c r="B16">
        <f>WEEKNUM('2016 - Employé 2'!A16,13)</f>
        <v>3</v>
      </c>
      <c r="C16" s="56"/>
      <c r="D16" s="56"/>
      <c r="E16" s="56"/>
      <c r="F16" s="56"/>
      <c r="G16" s="54">
        <f t="shared" si="0"/>
        <v>0</v>
      </c>
      <c r="H16" s="54">
        <f t="shared" si="1"/>
        <v>0</v>
      </c>
      <c r="I16" s="54">
        <f t="shared" si="2"/>
        <v>0</v>
      </c>
      <c r="J16" s="54" t="str">
        <f t="shared" si="3"/>
        <v/>
      </c>
    </row>
    <row r="17" spans="1:10" x14ac:dyDescent="0.25">
      <c r="A17" s="13">
        <v>42385</v>
      </c>
      <c r="B17">
        <f>WEEKNUM('2016 - Employé 2'!A17,13)</f>
        <v>3</v>
      </c>
      <c r="C17" s="56"/>
      <c r="D17" s="56"/>
      <c r="E17" s="56"/>
      <c r="F17" s="56"/>
      <c r="G17" s="54">
        <f t="shared" si="0"/>
        <v>0</v>
      </c>
      <c r="H17" s="54">
        <f t="shared" si="1"/>
        <v>0</v>
      </c>
      <c r="I17" s="54">
        <f t="shared" si="2"/>
        <v>0</v>
      </c>
      <c r="J17" s="54" t="str">
        <f t="shared" si="3"/>
        <v/>
      </c>
    </row>
    <row r="18" spans="1:10" x14ac:dyDescent="0.25">
      <c r="A18" s="13">
        <v>42386</v>
      </c>
      <c r="B18">
        <f>WEEKNUM('2016 - Employé 2'!A18,13)</f>
        <v>3</v>
      </c>
      <c r="C18" s="56"/>
      <c r="D18" s="56"/>
      <c r="E18" s="56"/>
      <c r="F18" s="56"/>
      <c r="G18" s="54">
        <f t="shared" si="0"/>
        <v>0</v>
      </c>
      <c r="H18" s="54">
        <f t="shared" si="1"/>
        <v>0</v>
      </c>
      <c r="I18" s="54">
        <f t="shared" si="2"/>
        <v>0</v>
      </c>
      <c r="J18" s="54" t="str">
        <f t="shared" si="3"/>
        <v/>
      </c>
    </row>
    <row r="19" spans="1:10" x14ac:dyDescent="0.25">
      <c r="A19" s="13">
        <v>42387</v>
      </c>
      <c r="B19">
        <f>WEEKNUM('2016 - Employé 2'!A19,13)</f>
        <v>3</v>
      </c>
      <c r="C19" s="56"/>
      <c r="D19" s="56"/>
      <c r="E19" s="56"/>
      <c r="F19" s="56"/>
      <c r="G19" s="54">
        <f t="shared" si="0"/>
        <v>0</v>
      </c>
      <c r="H19" s="54">
        <f t="shared" si="1"/>
        <v>0</v>
      </c>
      <c r="I19" s="54">
        <f t="shared" si="2"/>
        <v>0</v>
      </c>
      <c r="J19" s="54" t="str">
        <f t="shared" si="3"/>
        <v/>
      </c>
    </row>
    <row r="20" spans="1:10" x14ac:dyDescent="0.25">
      <c r="A20" s="13">
        <v>42388</v>
      </c>
      <c r="B20">
        <f>WEEKNUM('2016 - Employé 2'!A20,13)</f>
        <v>3</v>
      </c>
      <c r="C20" s="56"/>
      <c r="D20" s="56"/>
      <c r="E20" s="56"/>
      <c r="F20" s="56"/>
      <c r="G20" s="54">
        <f t="shared" si="0"/>
        <v>0</v>
      </c>
      <c r="H20" s="54">
        <f t="shared" si="1"/>
        <v>0</v>
      </c>
      <c r="I20" s="54">
        <f t="shared" si="2"/>
        <v>0</v>
      </c>
      <c r="J20" s="54" t="str">
        <f t="shared" si="3"/>
        <v/>
      </c>
    </row>
    <row r="21" spans="1:10" x14ac:dyDescent="0.25">
      <c r="A21" s="13">
        <v>42389</v>
      </c>
      <c r="B21">
        <f>WEEKNUM('2016 - Employé 2'!A21,13)</f>
        <v>4</v>
      </c>
      <c r="C21" s="56"/>
      <c r="D21" s="56"/>
      <c r="E21" s="56"/>
      <c r="F21" s="56"/>
      <c r="G21" s="54">
        <f t="shared" si="0"/>
        <v>0</v>
      </c>
      <c r="H21" s="54">
        <f t="shared" si="1"/>
        <v>0</v>
      </c>
      <c r="I21" s="54">
        <f t="shared" si="2"/>
        <v>0</v>
      </c>
      <c r="J21" s="54" t="str">
        <f t="shared" si="3"/>
        <v/>
      </c>
    </row>
    <row r="22" spans="1:10" x14ac:dyDescent="0.25">
      <c r="A22" s="13">
        <v>42390</v>
      </c>
      <c r="B22">
        <f>WEEKNUM('2016 - Employé 2'!A22,13)</f>
        <v>4</v>
      </c>
      <c r="C22" s="56"/>
      <c r="D22" s="56"/>
      <c r="E22" s="56"/>
      <c r="F22" s="56"/>
      <c r="G22" s="54">
        <f t="shared" si="0"/>
        <v>0</v>
      </c>
      <c r="H22" s="54">
        <f t="shared" si="1"/>
        <v>0</v>
      </c>
      <c r="I22" s="54">
        <f t="shared" si="2"/>
        <v>0</v>
      </c>
      <c r="J22" s="54" t="str">
        <f t="shared" si="3"/>
        <v/>
      </c>
    </row>
    <row r="23" spans="1:10" x14ac:dyDescent="0.25">
      <c r="A23" s="13">
        <v>42391</v>
      </c>
      <c r="B23">
        <f>WEEKNUM('2016 - Employé 2'!A23,13)</f>
        <v>4</v>
      </c>
      <c r="C23" s="56"/>
      <c r="D23" s="56"/>
      <c r="E23" s="56"/>
      <c r="F23" s="56"/>
      <c r="G23" s="54">
        <f t="shared" si="0"/>
        <v>0</v>
      </c>
      <c r="H23" s="54">
        <f t="shared" si="1"/>
        <v>0</v>
      </c>
      <c r="I23" s="54">
        <f t="shared" si="2"/>
        <v>0</v>
      </c>
      <c r="J23" s="54" t="str">
        <f t="shared" si="3"/>
        <v/>
      </c>
    </row>
    <row r="24" spans="1:10" x14ac:dyDescent="0.25">
      <c r="A24" s="13">
        <v>42392</v>
      </c>
      <c r="B24">
        <f>WEEKNUM('2016 - Employé 2'!A24,13)</f>
        <v>4</v>
      </c>
      <c r="C24" s="56"/>
      <c r="D24" s="56"/>
      <c r="E24" s="56"/>
      <c r="F24" s="56"/>
      <c r="G24" s="54">
        <f t="shared" si="0"/>
        <v>0</v>
      </c>
      <c r="H24" s="54">
        <f t="shared" si="1"/>
        <v>0</v>
      </c>
      <c r="I24" s="54">
        <f t="shared" si="2"/>
        <v>0</v>
      </c>
      <c r="J24" s="54" t="str">
        <f t="shared" si="3"/>
        <v/>
      </c>
    </row>
    <row r="25" spans="1:10" x14ac:dyDescent="0.25">
      <c r="A25" s="13">
        <v>42393</v>
      </c>
      <c r="B25">
        <f>WEEKNUM('2016 - Employé 2'!A25,13)</f>
        <v>4</v>
      </c>
      <c r="C25" s="56"/>
      <c r="D25" s="56"/>
      <c r="E25" s="56"/>
      <c r="F25" s="56"/>
      <c r="G25" s="54">
        <f t="shared" si="0"/>
        <v>0</v>
      </c>
      <c r="H25" s="54">
        <f t="shared" si="1"/>
        <v>0</v>
      </c>
      <c r="I25" s="54">
        <f t="shared" si="2"/>
        <v>0</v>
      </c>
      <c r="J25" s="54" t="str">
        <f t="shared" si="3"/>
        <v/>
      </c>
    </row>
    <row r="26" spans="1:10" x14ac:dyDescent="0.25">
      <c r="A26" s="13">
        <v>42394</v>
      </c>
      <c r="B26">
        <f>WEEKNUM('2016 - Employé 2'!A26,13)</f>
        <v>4</v>
      </c>
      <c r="C26" s="56"/>
      <c r="D26" s="56"/>
      <c r="E26" s="56"/>
      <c r="F26" s="56"/>
      <c r="G26" s="54">
        <f t="shared" si="0"/>
        <v>0</v>
      </c>
      <c r="H26" s="54">
        <f t="shared" si="1"/>
        <v>0</v>
      </c>
      <c r="I26" s="54">
        <f t="shared" si="2"/>
        <v>0</v>
      </c>
      <c r="J26" s="54" t="str">
        <f t="shared" si="3"/>
        <v/>
      </c>
    </row>
    <row r="27" spans="1:10" x14ac:dyDescent="0.25">
      <c r="A27" s="13">
        <v>42395</v>
      </c>
      <c r="B27">
        <f>WEEKNUM('2016 - Employé 2'!A27,13)</f>
        <v>4</v>
      </c>
      <c r="C27" s="56"/>
      <c r="D27" s="56"/>
      <c r="E27" s="56"/>
      <c r="F27" s="56"/>
      <c r="G27" s="54">
        <f t="shared" si="0"/>
        <v>0</v>
      </c>
      <c r="H27" s="54">
        <f t="shared" si="1"/>
        <v>0</v>
      </c>
      <c r="I27" s="54">
        <f t="shared" si="2"/>
        <v>0</v>
      </c>
      <c r="J27" s="54" t="str">
        <f t="shared" si="3"/>
        <v/>
      </c>
    </row>
    <row r="28" spans="1:10" x14ac:dyDescent="0.25">
      <c r="A28" s="13">
        <v>42396</v>
      </c>
      <c r="B28">
        <f>WEEKNUM('2016 - Employé 2'!A28,13)</f>
        <v>5</v>
      </c>
      <c r="C28" s="56"/>
      <c r="D28" s="56"/>
      <c r="E28" s="56"/>
      <c r="F28" s="56"/>
      <c r="G28" s="54">
        <f t="shared" si="0"/>
        <v>0</v>
      </c>
      <c r="H28" s="54">
        <f t="shared" si="1"/>
        <v>0</v>
      </c>
      <c r="I28" s="54">
        <f t="shared" si="2"/>
        <v>0</v>
      </c>
      <c r="J28" s="54" t="str">
        <f t="shared" si="3"/>
        <v/>
      </c>
    </row>
    <row r="29" spans="1:10" x14ac:dyDescent="0.25">
      <c r="A29" s="13">
        <v>42397</v>
      </c>
      <c r="B29">
        <f>WEEKNUM('2016 - Employé 2'!A29,13)</f>
        <v>5</v>
      </c>
      <c r="C29" s="56"/>
      <c r="D29" s="56"/>
      <c r="E29" s="56"/>
      <c r="F29" s="56"/>
      <c r="G29" s="54">
        <f t="shared" si="0"/>
        <v>0</v>
      </c>
      <c r="H29" s="54">
        <f t="shared" si="1"/>
        <v>0</v>
      </c>
      <c r="I29" s="54">
        <f t="shared" si="2"/>
        <v>0</v>
      </c>
      <c r="J29" s="54" t="str">
        <f t="shared" si="3"/>
        <v/>
      </c>
    </row>
    <row r="30" spans="1:10" x14ac:dyDescent="0.25">
      <c r="A30" s="13">
        <v>42398</v>
      </c>
      <c r="B30">
        <f>WEEKNUM('2016 - Employé 2'!A30,13)</f>
        <v>5</v>
      </c>
      <c r="C30" s="56"/>
      <c r="D30" s="56"/>
      <c r="E30" s="56"/>
      <c r="F30" s="56"/>
      <c r="G30" s="54">
        <f t="shared" si="0"/>
        <v>0</v>
      </c>
      <c r="H30" s="54">
        <f t="shared" si="1"/>
        <v>0</v>
      </c>
      <c r="I30" s="54">
        <f t="shared" si="2"/>
        <v>0</v>
      </c>
      <c r="J30" s="54" t="str">
        <f t="shared" si="3"/>
        <v/>
      </c>
    </row>
    <row r="31" spans="1:10" x14ac:dyDescent="0.25">
      <c r="A31" s="13">
        <v>42399</v>
      </c>
      <c r="B31">
        <f>WEEKNUM('2016 - Employé 2'!A31,13)</f>
        <v>5</v>
      </c>
      <c r="C31" s="56"/>
      <c r="D31" s="56"/>
      <c r="E31" s="56"/>
      <c r="F31" s="56"/>
      <c r="G31" s="54">
        <f t="shared" si="0"/>
        <v>0</v>
      </c>
      <c r="H31" s="54">
        <f t="shared" si="1"/>
        <v>0</v>
      </c>
      <c r="I31" s="54">
        <f t="shared" si="2"/>
        <v>0</v>
      </c>
      <c r="J31" s="54" t="str">
        <f t="shared" si="3"/>
        <v/>
      </c>
    </row>
    <row r="32" spans="1:10" x14ac:dyDescent="0.25">
      <c r="A32" s="13">
        <v>42400</v>
      </c>
      <c r="B32">
        <f>WEEKNUM('2016 - Employé 2'!A32,13)</f>
        <v>5</v>
      </c>
      <c r="C32" s="56"/>
      <c r="D32" s="56"/>
      <c r="E32" s="56"/>
      <c r="F32" s="56"/>
      <c r="G32" s="54">
        <f t="shared" si="0"/>
        <v>0</v>
      </c>
      <c r="H32" s="54">
        <f t="shared" si="1"/>
        <v>0</v>
      </c>
      <c r="I32" s="54">
        <f t="shared" si="2"/>
        <v>0</v>
      </c>
      <c r="J32" s="54" t="str">
        <f t="shared" si="3"/>
        <v/>
      </c>
    </row>
    <row r="33" spans="1:10" x14ac:dyDescent="0.25">
      <c r="A33" s="13">
        <v>42401</v>
      </c>
      <c r="B33">
        <f>WEEKNUM('2016 - Employé 2'!A33,13)</f>
        <v>5</v>
      </c>
      <c r="C33" s="56"/>
      <c r="D33" s="56"/>
      <c r="E33" s="56"/>
      <c r="F33" s="56"/>
      <c r="G33" s="54">
        <f t="shared" si="0"/>
        <v>0</v>
      </c>
      <c r="H33" s="54">
        <f t="shared" si="1"/>
        <v>0</v>
      </c>
      <c r="I33" s="54">
        <f t="shared" si="2"/>
        <v>0</v>
      </c>
      <c r="J33" s="54" t="str">
        <f t="shared" si="3"/>
        <v/>
      </c>
    </row>
    <row r="34" spans="1:10" x14ac:dyDescent="0.25">
      <c r="A34" s="13">
        <v>42402</v>
      </c>
      <c r="B34">
        <f>WEEKNUM('2016 - Employé 2'!A34,13)</f>
        <v>5</v>
      </c>
      <c r="C34" s="56"/>
      <c r="D34" s="56"/>
      <c r="E34" s="56"/>
      <c r="F34" s="56"/>
      <c r="G34" s="54">
        <f t="shared" si="0"/>
        <v>0</v>
      </c>
      <c r="H34" s="54">
        <f t="shared" si="1"/>
        <v>0</v>
      </c>
      <c r="I34" s="54">
        <f t="shared" si="2"/>
        <v>0</v>
      </c>
      <c r="J34" s="54" t="str">
        <f t="shared" si="3"/>
        <v/>
      </c>
    </row>
    <row r="35" spans="1:10" x14ac:dyDescent="0.25">
      <c r="A35" s="13">
        <v>42403</v>
      </c>
      <c r="B35">
        <f>WEEKNUM('2016 - Employé 2'!A35,13)</f>
        <v>6</v>
      </c>
      <c r="C35" s="56"/>
      <c r="D35" s="56"/>
      <c r="E35" s="56"/>
      <c r="F35" s="56"/>
      <c r="G35" s="54">
        <f t="shared" si="0"/>
        <v>0</v>
      </c>
      <c r="H35" s="54">
        <f t="shared" si="1"/>
        <v>0</v>
      </c>
      <c r="I35" s="54">
        <f t="shared" si="2"/>
        <v>0</v>
      </c>
      <c r="J35" s="54" t="str">
        <f t="shared" si="3"/>
        <v/>
      </c>
    </row>
    <row r="36" spans="1:10" x14ac:dyDescent="0.25">
      <c r="A36" s="13">
        <v>42404</v>
      </c>
      <c r="B36">
        <f>WEEKNUM('2016 - Employé 2'!A36,13)</f>
        <v>6</v>
      </c>
      <c r="C36" s="56"/>
      <c r="D36" s="56"/>
      <c r="E36" s="56"/>
      <c r="F36" s="56"/>
      <c r="G36" s="54">
        <f t="shared" si="0"/>
        <v>0</v>
      </c>
      <c r="H36" s="54">
        <f t="shared" si="1"/>
        <v>0</v>
      </c>
      <c r="I36" s="54">
        <f t="shared" si="2"/>
        <v>0</v>
      </c>
      <c r="J36" s="54" t="str">
        <f t="shared" si="3"/>
        <v/>
      </c>
    </row>
    <row r="37" spans="1:10" x14ac:dyDescent="0.25">
      <c r="A37" s="13">
        <v>42405</v>
      </c>
      <c r="B37">
        <f>WEEKNUM('2016 - Employé 2'!A37,13)</f>
        <v>6</v>
      </c>
      <c r="C37" s="56"/>
      <c r="D37" s="56"/>
      <c r="E37" s="56"/>
      <c r="F37" s="56"/>
      <c r="G37" s="54">
        <f t="shared" si="0"/>
        <v>0</v>
      </c>
      <c r="H37" s="54">
        <f t="shared" si="1"/>
        <v>0</v>
      </c>
      <c r="I37" s="54">
        <f t="shared" si="2"/>
        <v>0</v>
      </c>
      <c r="J37" s="54" t="str">
        <f t="shared" si="3"/>
        <v/>
      </c>
    </row>
    <row r="38" spans="1:10" x14ac:dyDescent="0.25">
      <c r="A38" s="13">
        <v>42406</v>
      </c>
      <c r="B38">
        <f>WEEKNUM('2016 - Employé 2'!A38,13)</f>
        <v>6</v>
      </c>
      <c r="C38" s="56"/>
      <c r="D38" s="56"/>
      <c r="E38" s="56"/>
      <c r="F38" s="56"/>
      <c r="G38" s="54">
        <f t="shared" si="0"/>
        <v>0</v>
      </c>
      <c r="H38" s="54">
        <f t="shared" si="1"/>
        <v>0</v>
      </c>
      <c r="I38" s="54">
        <f t="shared" si="2"/>
        <v>0</v>
      </c>
      <c r="J38" s="54" t="str">
        <f t="shared" si="3"/>
        <v/>
      </c>
    </row>
    <row r="39" spans="1:10" x14ac:dyDescent="0.25">
      <c r="A39" s="13">
        <v>42407</v>
      </c>
      <c r="B39">
        <f>WEEKNUM('2016 - Employé 2'!A39,13)</f>
        <v>6</v>
      </c>
      <c r="C39" s="56"/>
      <c r="D39" s="56"/>
      <c r="E39" s="56"/>
      <c r="F39" s="56"/>
      <c r="G39" s="54">
        <f t="shared" si="0"/>
        <v>0</v>
      </c>
      <c r="H39" s="54">
        <f t="shared" si="1"/>
        <v>0</v>
      </c>
      <c r="I39" s="54">
        <f t="shared" si="2"/>
        <v>0</v>
      </c>
      <c r="J39" s="54" t="str">
        <f t="shared" si="3"/>
        <v/>
      </c>
    </row>
    <row r="40" spans="1:10" x14ac:dyDescent="0.25">
      <c r="A40" s="13">
        <v>42408</v>
      </c>
      <c r="B40">
        <f>WEEKNUM('2016 - Employé 2'!A40,13)</f>
        <v>6</v>
      </c>
      <c r="C40" s="56"/>
      <c r="D40" s="56"/>
      <c r="E40" s="56"/>
      <c r="F40" s="56"/>
      <c r="G40" s="54">
        <f t="shared" si="0"/>
        <v>0</v>
      </c>
      <c r="H40" s="54">
        <f t="shared" si="1"/>
        <v>0</v>
      </c>
      <c r="I40" s="54">
        <f t="shared" si="2"/>
        <v>0</v>
      </c>
      <c r="J40" s="54" t="str">
        <f t="shared" si="3"/>
        <v/>
      </c>
    </row>
    <row r="41" spans="1:10" x14ac:dyDescent="0.25">
      <c r="A41" s="13">
        <v>42409</v>
      </c>
      <c r="B41">
        <f>WEEKNUM('2016 - Employé 2'!A41,13)</f>
        <v>6</v>
      </c>
      <c r="C41" s="56"/>
      <c r="D41" s="56"/>
      <c r="E41" s="56"/>
      <c r="F41" s="56"/>
      <c r="G41" s="54">
        <f t="shared" si="0"/>
        <v>0</v>
      </c>
      <c r="H41" s="54">
        <f t="shared" si="1"/>
        <v>0</v>
      </c>
      <c r="I41" s="54">
        <f t="shared" si="2"/>
        <v>0</v>
      </c>
      <c r="J41" s="54" t="str">
        <f t="shared" si="3"/>
        <v/>
      </c>
    </row>
    <row r="42" spans="1:10" x14ac:dyDescent="0.25">
      <c r="A42" s="13">
        <v>42410</v>
      </c>
      <c r="B42">
        <f>WEEKNUM('2016 - Employé 2'!A42,13)</f>
        <v>7</v>
      </c>
      <c r="C42" s="56"/>
      <c r="D42" s="56"/>
      <c r="E42" s="56"/>
      <c r="F42" s="56"/>
      <c r="G42" s="54">
        <f t="shared" si="0"/>
        <v>0</v>
      </c>
      <c r="H42" s="54">
        <f t="shared" si="1"/>
        <v>0</v>
      </c>
      <c r="I42" s="54">
        <f t="shared" si="2"/>
        <v>0</v>
      </c>
      <c r="J42" s="54" t="str">
        <f t="shared" si="3"/>
        <v/>
      </c>
    </row>
    <row r="43" spans="1:10" x14ac:dyDescent="0.25">
      <c r="A43" s="13">
        <v>42411</v>
      </c>
      <c r="B43">
        <f>WEEKNUM('2016 - Employé 2'!A43,13)</f>
        <v>7</v>
      </c>
      <c r="C43" s="56"/>
      <c r="D43" s="56"/>
      <c r="E43" s="56"/>
      <c r="F43" s="56"/>
      <c r="G43" s="54">
        <f t="shared" si="0"/>
        <v>0</v>
      </c>
      <c r="H43" s="54">
        <f t="shared" si="1"/>
        <v>0</v>
      </c>
      <c r="I43" s="54">
        <f t="shared" si="2"/>
        <v>0</v>
      </c>
      <c r="J43" s="54" t="str">
        <f t="shared" si="3"/>
        <v/>
      </c>
    </row>
    <row r="44" spans="1:10" x14ac:dyDescent="0.25">
      <c r="A44" s="13">
        <v>42412</v>
      </c>
      <c r="B44">
        <f>WEEKNUM('2016 - Employé 2'!A44,13)</f>
        <v>7</v>
      </c>
      <c r="C44" s="56"/>
      <c r="D44" s="56"/>
      <c r="E44" s="56"/>
      <c r="F44" s="56"/>
      <c r="G44" s="54">
        <f t="shared" si="0"/>
        <v>0</v>
      </c>
      <c r="H44" s="54">
        <f t="shared" si="1"/>
        <v>0</v>
      </c>
      <c r="I44" s="54">
        <f t="shared" si="2"/>
        <v>0</v>
      </c>
      <c r="J44" s="54" t="str">
        <f t="shared" si="3"/>
        <v/>
      </c>
    </row>
    <row r="45" spans="1:10" x14ac:dyDescent="0.25">
      <c r="A45" s="13">
        <v>42413</v>
      </c>
      <c r="B45">
        <f>WEEKNUM('2016 - Employé 2'!A45,13)</f>
        <v>7</v>
      </c>
      <c r="C45" s="56"/>
      <c r="D45" s="56"/>
      <c r="E45" s="56"/>
      <c r="F45" s="56"/>
      <c r="G45" s="54">
        <f t="shared" si="0"/>
        <v>0</v>
      </c>
      <c r="H45" s="54">
        <f t="shared" si="1"/>
        <v>0</v>
      </c>
      <c r="I45" s="54">
        <f t="shared" si="2"/>
        <v>0</v>
      </c>
      <c r="J45" s="54" t="str">
        <f t="shared" si="3"/>
        <v/>
      </c>
    </row>
    <row r="46" spans="1:10" x14ac:dyDescent="0.25">
      <c r="A46" s="13">
        <v>42414</v>
      </c>
      <c r="B46">
        <f>WEEKNUM('2016 - Employé 2'!A46,13)</f>
        <v>7</v>
      </c>
      <c r="C46" s="56"/>
      <c r="D46" s="56"/>
      <c r="E46" s="56"/>
      <c r="F46" s="56"/>
      <c r="G46" s="54">
        <f t="shared" si="0"/>
        <v>0</v>
      </c>
      <c r="H46" s="54">
        <f t="shared" si="1"/>
        <v>0</v>
      </c>
      <c r="I46" s="54">
        <f t="shared" si="2"/>
        <v>0</v>
      </c>
      <c r="J46" s="54" t="str">
        <f t="shared" si="3"/>
        <v/>
      </c>
    </row>
    <row r="47" spans="1:10" x14ac:dyDescent="0.25">
      <c r="A47" s="13">
        <v>42415</v>
      </c>
      <c r="B47">
        <f>WEEKNUM('2016 - Employé 2'!A47,13)</f>
        <v>7</v>
      </c>
      <c r="C47" s="56"/>
      <c r="D47" s="56"/>
      <c r="E47" s="56"/>
      <c r="F47" s="56"/>
      <c r="G47" s="54">
        <f t="shared" si="0"/>
        <v>0</v>
      </c>
      <c r="H47" s="54">
        <f t="shared" si="1"/>
        <v>0</v>
      </c>
      <c r="I47" s="54">
        <f t="shared" si="2"/>
        <v>0</v>
      </c>
      <c r="J47" s="54" t="str">
        <f t="shared" si="3"/>
        <v/>
      </c>
    </row>
    <row r="48" spans="1:10" x14ac:dyDescent="0.25">
      <c r="A48" s="13">
        <v>42416</v>
      </c>
      <c r="B48">
        <f>WEEKNUM('2016 - Employé 2'!A48,13)</f>
        <v>7</v>
      </c>
      <c r="C48" s="56"/>
      <c r="D48" s="56"/>
      <c r="E48" s="56"/>
      <c r="F48" s="56"/>
      <c r="G48" s="54">
        <f t="shared" si="0"/>
        <v>0</v>
      </c>
      <c r="H48" s="54">
        <f t="shared" si="1"/>
        <v>0</v>
      </c>
      <c r="I48" s="54">
        <f t="shared" si="2"/>
        <v>0</v>
      </c>
      <c r="J48" s="54" t="str">
        <f t="shared" si="3"/>
        <v/>
      </c>
    </row>
    <row r="49" spans="1:10" x14ac:dyDescent="0.25">
      <c r="A49" s="13">
        <v>42417</v>
      </c>
      <c r="B49">
        <f>WEEKNUM('2016 - Employé 2'!A49,13)</f>
        <v>8</v>
      </c>
      <c r="C49" s="56"/>
      <c r="D49" s="56"/>
      <c r="E49" s="56"/>
      <c r="F49" s="56"/>
      <c r="G49" s="54">
        <f t="shared" si="0"/>
        <v>0</v>
      </c>
      <c r="H49" s="54">
        <f t="shared" si="1"/>
        <v>0</v>
      </c>
      <c r="I49" s="54">
        <f t="shared" si="2"/>
        <v>0</v>
      </c>
      <c r="J49" s="54" t="str">
        <f t="shared" si="3"/>
        <v/>
      </c>
    </row>
    <row r="50" spans="1:10" x14ac:dyDescent="0.25">
      <c r="A50" s="13">
        <v>42418</v>
      </c>
      <c r="B50">
        <f>WEEKNUM('2016 - Employé 2'!A50,13)</f>
        <v>8</v>
      </c>
      <c r="C50" s="56"/>
      <c r="D50" s="56"/>
      <c r="E50" s="56"/>
      <c r="F50" s="56"/>
      <c r="G50" s="54">
        <f t="shared" si="0"/>
        <v>0</v>
      </c>
      <c r="H50" s="54">
        <f t="shared" si="1"/>
        <v>0</v>
      </c>
      <c r="I50" s="54">
        <f t="shared" si="2"/>
        <v>0</v>
      </c>
      <c r="J50" s="54" t="str">
        <f t="shared" si="3"/>
        <v/>
      </c>
    </row>
    <row r="51" spans="1:10" x14ac:dyDescent="0.25">
      <c r="A51" s="13">
        <v>42419</v>
      </c>
      <c r="B51">
        <f>WEEKNUM('2016 - Employé 2'!A51,13)</f>
        <v>8</v>
      </c>
      <c r="C51" s="56"/>
      <c r="D51" s="56"/>
      <c r="E51" s="56"/>
      <c r="F51" s="56"/>
      <c r="G51" s="54">
        <f t="shared" si="0"/>
        <v>0</v>
      </c>
      <c r="H51" s="54">
        <f t="shared" si="1"/>
        <v>0</v>
      </c>
      <c r="I51" s="54">
        <f t="shared" si="2"/>
        <v>0</v>
      </c>
      <c r="J51" s="54" t="str">
        <f t="shared" si="3"/>
        <v/>
      </c>
    </row>
    <row r="52" spans="1:10" x14ac:dyDescent="0.25">
      <c r="A52" s="13">
        <v>42420</v>
      </c>
      <c r="B52">
        <f>WEEKNUM('2016 - Employé 2'!A52,13)</f>
        <v>8</v>
      </c>
      <c r="C52" s="56"/>
      <c r="D52" s="56"/>
      <c r="E52" s="56"/>
      <c r="F52" s="56"/>
      <c r="G52" s="54">
        <f t="shared" si="0"/>
        <v>0</v>
      </c>
      <c r="H52" s="54">
        <f t="shared" si="1"/>
        <v>0</v>
      </c>
      <c r="I52" s="54">
        <f t="shared" si="2"/>
        <v>0</v>
      </c>
      <c r="J52" s="54" t="str">
        <f t="shared" si="3"/>
        <v/>
      </c>
    </row>
    <row r="53" spans="1:10" x14ac:dyDescent="0.25">
      <c r="A53" s="13">
        <v>42421</v>
      </c>
      <c r="B53">
        <f>WEEKNUM('2016 - Employé 2'!A53,13)</f>
        <v>8</v>
      </c>
      <c r="C53" s="56"/>
      <c r="D53" s="56"/>
      <c r="E53" s="56"/>
      <c r="F53" s="56"/>
      <c r="G53" s="54">
        <f t="shared" si="0"/>
        <v>0</v>
      </c>
      <c r="H53" s="54">
        <f t="shared" si="1"/>
        <v>0</v>
      </c>
      <c r="I53" s="54">
        <f t="shared" si="2"/>
        <v>0</v>
      </c>
      <c r="J53" s="54" t="str">
        <f t="shared" si="3"/>
        <v/>
      </c>
    </row>
    <row r="54" spans="1:10" x14ac:dyDescent="0.25">
      <c r="A54" s="13">
        <v>42422</v>
      </c>
      <c r="B54">
        <f>WEEKNUM('2016 - Employé 2'!A54,13)</f>
        <v>8</v>
      </c>
      <c r="C54" s="56"/>
      <c r="D54" s="56"/>
      <c r="E54" s="56"/>
      <c r="F54" s="56"/>
      <c r="G54" s="54">
        <f t="shared" si="0"/>
        <v>0</v>
      </c>
      <c r="H54" s="54">
        <f t="shared" si="1"/>
        <v>0</v>
      </c>
      <c r="I54" s="54">
        <f t="shared" si="2"/>
        <v>0</v>
      </c>
      <c r="J54" s="54" t="str">
        <f t="shared" si="3"/>
        <v/>
      </c>
    </row>
    <row r="55" spans="1:10" x14ac:dyDescent="0.25">
      <c r="A55" s="13">
        <v>42423</v>
      </c>
      <c r="B55">
        <f>WEEKNUM('2016 - Employé 2'!A55,13)</f>
        <v>8</v>
      </c>
      <c r="C55" s="56"/>
      <c r="D55" s="56"/>
      <c r="E55" s="56"/>
      <c r="F55" s="56"/>
      <c r="G55" s="54">
        <f t="shared" si="0"/>
        <v>0</v>
      </c>
      <c r="H55" s="54">
        <f t="shared" si="1"/>
        <v>0</v>
      </c>
      <c r="I55" s="54">
        <f t="shared" si="2"/>
        <v>0</v>
      </c>
      <c r="J55" s="54" t="str">
        <f t="shared" si="3"/>
        <v/>
      </c>
    </row>
    <row r="56" spans="1:10" x14ac:dyDescent="0.25">
      <c r="A56" s="13">
        <v>42424</v>
      </c>
      <c r="B56">
        <f>WEEKNUM('2016 - Employé 2'!A56,13)</f>
        <v>9</v>
      </c>
      <c r="C56" s="56"/>
      <c r="D56" s="56"/>
      <c r="E56" s="56"/>
      <c r="F56" s="56"/>
      <c r="G56" s="54">
        <f t="shared" si="0"/>
        <v>0</v>
      </c>
      <c r="H56" s="54">
        <f t="shared" si="1"/>
        <v>0</v>
      </c>
      <c r="I56" s="54">
        <f t="shared" si="2"/>
        <v>0</v>
      </c>
      <c r="J56" s="54" t="str">
        <f t="shared" si="3"/>
        <v/>
      </c>
    </row>
    <row r="57" spans="1:10" x14ac:dyDescent="0.25">
      <c r="A57" s="13">
        <v>42425</v>
      </c>
      <c r="B57">
        <f>WEEKNUM('2016 - Employé 2'!A57,13)</f>
        <v>9</v>
      </c>
      <c r="C57" s="56"/>
      <c r="D57" s="56"/>
      <c r="E57" s="56"/>
      <c r="F57" s="56"/>
      <c r="G57" s="54">
        <f t="shared" si="0"/>
        <v>0</v>
      </c>
      <c r="H57" s="54">
        <f t="shared" si="1"/>
        <v>0</v>
      </c>
      <c r="I57" s="54">
        <f t="shared" si="2"/>
        <v>0</v>
      </c>
      <c r="J57" s="54" t="str">
        <f t="shared" si="3"/>
        <v/>
      </c>
    </row>
    <row r="58" spans="1:10" x14ac:dyDescent="0.25">
      <c r="A58" s="13">
        <v>42426</v>
      </c>
      <c r="B58">
        <f>WEEKNUM('2016 - Employé 2'!A58,13)</f>
        <v>9</v>
      </c>
      <c r="C58" s="56"/>
      <c r="D58" s="56"/>
      <c r="E58" s="56"/>
      <c r="F58" s="56"/>
      <c r="G58" s="54">
        <f t="shared" si="0"/>
        <v>0</v>
      </c>
      <c r="H58" s="54">
        <f t="shared" si="1"/>
        <v>0</v>
      </c>
      <c r="I58" s="54">
        <f t="shared" si="2"/>
        <v>0</v>
      </c>
      <c r="J58" s="54" t="str">
        <f t="shared" si="3"/>
        <v/>
      </c>
    </row>
    <row r="59" spans="1:10" x14ac:dyDescent="0.25">
      <c r="A59" s="13">
        <v>42427</v>
      </c>
      <c r="B59">
        <f>WEEKNUM('2016 - Employé 2'!A59,13)</f>
        <v>9</v>
      </c>
      <c r="C59" s="56"/>
      <c r="D59" s="56"/>
      <c r="E59" s="56"/>
      <c r="F59" s="56"/>
      <c r="G59" s="54">
        <f t="shared" si="0"/>
        <v>0</v>
      </c>
      <c r="H59" s="54">
        <f t="shared" si="1"/>
        <v>0</v>
      </c>
      <c r="I59" s="54">
        <f t="shared" si="2"/>
        <v>0</v>
      </c>
      <c r="J59" s="54" t="str">
        <f t="shared" si="3"/>
        <v/>
      </c>
    </row>
    <row r="60" spans="1:10" x14ac:dyDescent="0.25">
      <c r="A60" s="13">
        <v>42428</v>
      </c>
      <c r="B60">
        <f>WEEKNUM('2016 - Employé 2'!A60,13)</f>
        <v>9</v>
      </c>
      <c r="C60" s="56"/>
      <c r="D60" s="56"/>
      <c r="E60" s="56"/>
      <c r="F60" s="56"/>
      <c r="G60" s="54">
        <f t="shared" si="0"/>
        <v>0</v>
      </c>
      <c r="H60" s="54">
        <f t="shared" si="1"/>
        <v>0</v>
      </c>
      <c r="I60" s="54">
        <f t="shared" si="2"/>
        <v>0</v>
      </c>
      <c r="J60" s="54" t="str">
        <f t="shared" si="3"/>
        <v/>
      </c>
    </row>
    <row r="61" spans="1:10" x14ac:dyDescent="0.25">
      <c r="A61" s="13">
        <v>42429</v>
      </c>
      <c r="B61">
        <f>WEEKNUM('2016 - Employé 2'!A61,13)</f>
        <v>9</v>
      </c>
      <c r="C61" s="56"/>
      <c r="D61" s="56"/>
      <c r="E61" s="56"/>
      <c r="F61" s="56"/>
      <c r="G61" s="54">
        <f t="shared" si="0"/>
        <v>0</v>
      </c>
      <c r="H61" s="54">
        <f t="shared" si="1"/>
        <v>0</v>
      </c>
      <c r="I61" s="54">
        <f t="shared" si="2"/>
        <v>0</v>
      </c>
      <c r="J61" s="54" t="str">
        <f t="shared" si="3"/>
        <v/>
      </c>
    </row>
    <row r="62" spans="1:10" x14ac:dyDescent="0.25">
      <c r="A62" s="13">
        <v>42430</v>
      </c>
      <c r="B62">
        <f>WEEKNUM('2016 - Employé 2'!A62,13)</f>
        <v>9</v>
      </c>
      <c r="C62" s="56"/>
      <c r="D62" s="56"/>
      <c r="E62" s="56"/>
      <c r="F62" s="56"/>
      <c r="G62" s="54">
        <f t="shared" si="0"/>
        <v>0</v>
      </c>
      <c r="H62" s="54">
        <f t="shared" si="1"/>
        <v>0</v>
      </c>
      <c r="I62" s="54">
        <f t="shared" si="2"/>
        <v>0</v>
      </c>
      <c r="J62" s="54" t="str">
        <f t="shared" si="3"/>
        <v/>
      </c>
    </row>
    <row r="63" spans="1:10" x14ac:dyDescent="0.25">
      <c r="A63" s="13">
        <v>42431</v>
      </c>
      <c r="B63">
        <f>WEEKNUM('2016 - Employé 2'!A63,13)</f>
        <v>10</v>
      </c>
      <c r="C63" s="56"/>
      <c r="D63" s="56"/>
      <c r="E63" s="56"/>
      <c r="F63" s="56"/>
      <c r="G63" s="54">
        <f t="shared" si="0"/>
        <v>0</v>
      </c>
      <c r="H63" s="54">
        <f t="shared" si="1"/>
        <v>0</v>
      </c>
      <c r="I63" s="54">
        <f t="shared" si="2"/>
        <v>0</v>
      </c>
      <c r="J63" s="54" t="str">
        <f t="shared" si="3"/>
        <v/>
      </c>
    </row>
    <row r="64" spans="1:10" x14ac:dyDescent="0.25">
      <c r="A64" s="13">
        <v>42432</v>
      </c>
      <c r="B64">
        <f>WEEKNUM('2016 - Employé 2'!A64,13)</f>
        <v>10</v>
      </c>
      <c r="C64" s="56"/>
      <c r="D64" s="56"/>
      <c r="E64" s="56"/>
      <c r="F64" s="56"/>
      <c r="G64" s="54">
        <f t="shared" si="0"/>
        <v>0</v>
      </c>
      <c r="H64" s="54">
        <f t="shared" si="1"/>
        <v>0</v>
      </c>
      <c r="I64" s="54">
        <f t="shared" si="2"/>
        <v>0</v>
      </c>
      <c r="J64" s="54" t="str">
        <f t="shared" si="3"/>
        <v/>
      </c>
    </row>
    <row r="65" spans="1:10" x14ac:dyDescent="0.25">
      <c r="A65" s="13">
        <v>42433</v>
      </c>
      <c r="B65">
        <f>WEEKNUM('2016 - Employé 2'!A65,13)</f>
        <v>10</v>
      </c>
      <c r="C65" s="56"/>
      <c r="D65" s="56"/>
      <c r="E65" s="56"/>
      <c r="F65" s="56"/>
      <c r="G65" s="54">
        <f t="shared" si="0"/>
        <v>0</v>
      </c>
      <c r="H65" s="54">
        <f t="shared" si="1"/>
        <v>0</v>
      </c>
      <c r="I65" s="54">
        <f t="shared" si="2"/>
        <v>0</v>
      </c>
      <c r="J65" s="54" t="str">
        <f t="shared" si="3"/>
        <v/>
      </c>
    </row>
    <row r="66" spans="1:10" x14ac:dyDescent="0.25">
      <c r="A66" s="13">
        <v>42434</v>
      </c>
      <c r="B66">
        <f>WEEKNUM('2016 - Employé 2'!A66,13)</f>
        <v>10</v>
      </c>
      <c r="C66" s="56"/>
      <c r="D66" s="56"/>
      <c r="E66" s="56"/>
      <c r="F66" s="56"/>
      <c r="G66" s="54">
        <f t="shared" si="0"/>
        <v>0</v>
      </c>
      <c r="H66" s="54">
        <f t="shared" si="1"/>
        <v>0</v>
      </c>
      <c r="I66" s="54">
        <f t="shared" si="2"/>
        <v>0</v>
      </c>
      <c r="J66" s="54" t="str">
        <f t="shared" si="3"/>
        <v/>
      </c>
    </row>
    <row r="67" spans="1:10" x14ac:dyDescent="0.25">
      <c r="A67" s="13">
        <v>42435</v>
      </c>
      <c r="B67">
        <f>WEEKNUM('2016 - Employé 2'!A67,13)</f>
        <v>10</v>
      </c>
      <c r="C67" s="56"/>
      <c r="D67" s="56"/>
      <c r="E67" s="56"/>
      <c r="F67" s="56"/>
      <c r="G67" s="54">
        <f t="shared" ref="G67:G130" si="4">D67-C67+F67-E67</f>
        <v>0</v>
      </c>
      <c r="H67" s="54">
        <f t="shared" ref="H67:H130" si="5">IF(G67=0,0,SUMPRODUCT(($B$2:$B$367=B67)*($G$2:$G$367)))</f>
        <v>0</v>
      </c>
      <c r="I67" s="54">
        <f t="shared" ref="I67:I130" si="6">IF(OR(H67=0,H67&lt;=35/24),0,ABS(H67-35/24))</f>
        <v>0</v>
      </c>
      <c r="J67" s="54" t="str">
        <f t="shared" ref="J67:J130" si="7">IF(H67=0,"",35/24-H67)</f>
        <v/>
      </c>
    </row>
    <row r="68" spans="1:10" x14ac:dyDescent="0.25">
      <c r="A68" s="13">
        <v>42436</v>
      </c>
      <c r="B68">
        <f>WEEKNUM('2016 - Employé 2'!A68,13)</f>
        <v>10</v>
      </c>
      <c r="C68" s="56"/>
      <c r="D68" s="56"/>
      <c r="E68" s="56"/>
      <c r="F68" s="56"/>
      <c r="G68" s="54">
        <f t="shared" si="4"/>
        <v>0</v>
      </c>
      <c r="H68" s="54">
        <f t="shared" si="5"/>
        <v>0</v>
      </c>
      <c r="I68" s="54">
        <f t="shared" si="6"/>
        <v>0</v>
      </c>
      <c r="J68" s="54" t="str">
        <f t="shared" si="7"/>
        <v/>
      </c>
    </row>
    <row r="69" spans="1:10" x14ac:dyDescent="0.25">
      <c r="A69" s="13">
        <v>42437</v>
      </c>
      <c r="B69">
        <f>WEEKNUM('2016 - Employé 2'!A69,13)</f>
        <v>10</v>
      </c>
      <c r="C69" s="56"/>
      <c r="D69" s="56"/>
      <c r="E69" s="56"/>
      <c r="F69" s="56"/>
      <c r="G69" s="54">
        <f t="shared" si="4"/>
        <v>0</v>
      </c>
      <c r="H69" s="54">
        <f t="shared" si="5"/>
        <v>0</v>
      </c>
      <c r="I69" s="54">
        <f t="shared" si="6"/>
        <v>0</v>
      </c>
      <c r="J69" s="54" t="str">
        <f t="shared" si="7"/>
        <v/>
      </c>
    </row>
    <row r="70" spans="1:10" x14ac:dyDescent="0.25">
      <c r="A70" s="13">
        <v>42438</v>
      </c>
      <c r="B70">
        <f>WEEKNUM('2016 - Employé 2'!A70,13)</f>
        <v>11</v>
      </c>
      <c r="C70" s="56"/>
      <c r="D70" s="56"/>
      <c r="E70" s="56"/>
      <c r="F70" s="56"/>
      <c r="G70" s="54">
        <f t="shared" si="4"/>
        <v>0</v>
      </c>
      <c r="H70" s="54">
        <f t="shared" si="5"/>
        <v>0</v>
      </c>
      <c r="I70" s="54">
        <f t="shared" si="6"/>
        <v>0</v>
      </c>
      <c r="J70" s="54" t="str">
        <f t="shared" si="7"/>
        <v/>
      </c>
    </row>
    <row r="71" spans="1:10" x14ac:dyDescent="0.25">
      <c r="A71" s="13">
        <v>42439</v>
      </c>
      <c r="B71">
        <f>WEEKNUM('2016 - Employé 2'!A71,13)</f>
        <v>11</v>
      </c>
      <c r="C71" s="56"/>
      <c r="D71" s="56"/>
      <c r="E71" s="56"/>
      <c r="F71" s="56"/>
      <c r="G71" s="54">
        <f t="shared" si="4"/>
        <v>0</v>
      </c>
      <c r="H71" s="54">
        <f t="shared" si="5"/>
        <v>0</v>
      </c>
      <c r="I71" s="54">
        <f t="shared" si="6"/>
        <v>0</v>
      </c>
      <c r="J71" s="54" t="str">
        <f t="shared" si="7"/>
        <v/>
      </c>
    </row>
    <row r="72" spans="1:10" x14ac:dyDescent="0.25">
      <c r="A72" s="13">
        <v>42440</v>
      </c>
      <c r="B72">
        <f>WEEKNUM('2016 - Employé 2'!A72,13)</f>
        <v>11</v>
      </c>
      <c r="C72" s="56"/>
      <c r="D72" s="56"/>
      <c r="E72" s="56"/>
      <c r="F72" s="56"/>
      <c r="G72" s="54">
        <f t="shared" si="4"/>
        <v>0</v>
      </c>
      <c r="H72" s="54">
        <f t="shared" si="5"/>
        <v>0</v>
      </c>
      <c r="I72" s="54">
        <f t="shared" si="6"/>
        <v>0</v>
      </c>
      <c r="J72" s="54" t="str">
        <f t="shared" si="7"/>
        <v/>
      </c>
    </row>
    <row r="73" spans="1:10" x14ac:dyDescent="0.25">
      <c r="A73" s="13">
        <v>42441</v>
      </c>
      <c r="B73">
        <f>WEEKNUM('2016 - Employé 2'!A73,13)</f>
        <v>11</v>
      </c>
      <c r="C73" s="56"/>
      <c r="D73" s="56"/>
      <c r="E73" s="56"/>
      <c r="F73" s="56"/>
      <c r="G73" s="54">
        <f t="shared" si="4"/>
        <v>0</v>
      </c>
      <c r="H73" s="54">
        <f t="shared" si="5"/>
        <v>0</v>
      </c>
      <c r="I73" s="54">
        <f t="shared" si="6"/>
        <v>0</v>
      </c>
      <c r="J73" s="54" t="str">
        <f t="shared" si="7"/>
        <v/>
      </c>
    </row>
    <row r="74" spans="1:10" x14ac:dyDescent="0.25">
      <c r="A74" s="13">
        <v>42442</v>
      </c>
      <c r="B74">
        <f>WEEKNUM('2016 - Employé 2'!A74,13)</f>
        <v>11</v>
      </c>
      <c r="C74" s="56"/>
      <c r="D74" s="56"/>
      <c r="E74" s="56"/>
      <c r="F74" s="56"/>
      <c r="G74" s="54">
        <f t="shared" si="4"/>
        <v>0</v>
      </c>
      <c r="H74" s="54">
        <f t="shared" si="5"/>
        <v>0</v>
      </c>
      <c r="I74" s="54">
        <f t="shared" si="6"/>
        <v>0</v>
      </c>
      <c r="J74" s="54" t="str">
        <f t="shared" si="7"/>
        <v/>
      </c>
    </row>
    <row r="75" spans="1:10" x14ac:dyDescent="0.25">
      <c r="A75" s="13">
        <v>42443</v>
      </c>
      <c r="B75">
        <f>WEEKNUM('2016 - Employé 2'!A75,13)</f>
        <v>11</v>
      </c>
      <c r="C75" s="56"/>
      <c r="D75" s="56"/>
      <c r="E75" s="56"/>
      <c r="F75" s="56"/>
      <c r="G75" s="54">
        <f t="shared" si="4"/>
        <v>0</v>
      </c>
      <c r="H75" s="54">
        <f t="shared" si="5"/>
        <v>0</v>
      </c>
      <c r="I75" s="54">
        <f t="shared" si="6"/>
        <v>0</v>
      </c>
      <c r="J75" s="54" t="str">
        <f t="shared" si="7"/>
        <v/>
      </c>
    </row>
    <row r="76" spans="1:10" x14ac:dyDescent="0.25">
      <c r="A76" s="13">
        <v>42444</v>
      </c>
      <c r="B76">
        <f>WEEKNUM('2016 - Employé 2'!A76,13)</f>
        <v>11</v>
      </c>
      <c r="C76" s="56"/>
      <c r="D76" s="56"/>
      <c r="E76" s="56"/>
      <c r="F76" s="56"/>
      <c r="G76" s="54">
        <f t="shared" si="4"/>
        <v>0</v>
      </c>
      <c r="H76" s="54">
        <f t="shared" si="5"/>
        <v>0</v>
      </c>
      <c r="I76" s="54">
        <f t="shared" si="6"/>
        <v>0</v>
      </c>
      <c r="J76" s="54" t="str">
        <f t="shared" si="7"/>
        <v/>
      </c>
    </row>
    <row r="77" spans="1:10" x14ac:dyDescent="0.25">
      <c r="A77" s="13">
        <v>42445</v>
      </c>
      <c r="B77">
        <f>WEEKNUM('2016 - Employé 2'!A77,13)</f>
        <v>12</v>
      </c>
      <c r="C77" s="56"/>
      <c r="D77" s="56"/>
      <c r="E77" s="56"/>
      <c r="F77" s="56"/>
      <c r="G77" s="54">
        <f t="shared" si="4"/>
        <v>0</v>
      </c>
      <c r="H77" s="54">
        <f t="shared" si="5"/>
        <v>0</v>
      </c>
      <c r="I77" s="54">
        <f t="shared" si="6"/>
        <v>0</v>
      </c>
      <c r="J77" s="54" t="str">
        <f t="shared" si="7"/>
        <v/>
      </c>
    </row>
    <row r="78" spans="1:10" x14ac:dyDescent="0.25">
      <c r="A78" s="13">
        <v>42446</v>
      </c>
      <c r="B78">
        <f>WEEKNUM('2016 - Employé 2'!A78,13)</f>
        <v>12</v>
      </c>
      <c r="C78" s="56"/>
      <c r="D78" s="56"/>
      <c r="E78" s="56"/>
      <c r="F78" s="56"/>
      <c r="G78" s="54">
        <f t="shared" si="4"/>
        <v>0</v>
      </c>
      <c r="H78" s="54">
        <f t="shared" si="5"/>
        <v>0</v>
      </c>
      <c r="I78" s="54">
        <f t="shared" si="6"/>
        <v>0</v>
      </c>
      <c r="J78" s="54" t="str">
        <f t="shared" si="7"/>
        <v/>
      </c>
    </row>
    <row r="79" spans="1:10" x14ac:dyDescent="0.25">
      <c r="A79" s="13">
        <v>42447</v>
      </c>
      <c r="B79">
        <f>WEEKNUM('2016 - Employé 2'!A79,13)</f>
        <v>12</v>
      </c>
      <c r="C79" s="56"/>
      <c r="D79" s="56"/>
      <c r="E79" s="56"/>
      <c r="F79" s="56"/>
      <c r="G79" s="54">
        <f t="shared" si="4"/>
        <v>0</v>
      </c>
      <c r="H79" s="54">
        <f t="shared" si="5"/>
        <v>0</v>
      </c>
      <c r="I79" s="54">
        <f t="shared" si="6"/>
        <v>0</v>
      </c>
      <c r="J79" s="54" t="str">
        <f t="shared" si="7"/>
        <v/>
      </c>
    </row>
    <row r="80" spans="1:10" x14ac:dyDescent="0.25">
      <c r="A80" s="13">
        <v>42448</v>
      </c>
      <c r="B80">
        <f>WEEKNUM('2016 - Employé 2'!A80,13)</f>
        <v>12</v>
      </c>
      <c r="C80" s="56"/>
      <c r="D80" s="56"/>
      <c r="E80" s="56"/>
      <c r="F80" s="56"/>
      <c r="G80" s="54">
        <f t="shared" si="4"/>
        <v>0</v>
      </c>
      <c r="H80" s="54">
        <f t="shared" si="5"/>
        <v>0</v>
      </c>
      <c r="I80" s="54">
        <f t="shared" si="6"/>
        <v>0</v>
      </c>
      <c r="J80" s="54" t="str">
        <f t="shared" si="7"/>
        <v/>
      </c>
    </row>
    <row r="81" spans="1:10" x14ac:dyDescent="0.25">
      <c r="A81" s="13">
        <v>42449</v>
      </c>
      <c r="B81">
        <f>WEEKNUM('2016 - Employé 2'!A81,13)</f>
        <v>12</v>
      </c>
      <c r="C81" s="56"/>
      <c r="D81" s="56"/>
      <c r="E81" s="56"/>
      <c r="F81" s="56"/>
      <c r="G81" s="54">
        <f t="shared" si="4"/>
        <v>0</v>
      </c>
      <c r="H81" s="54">
        <f t="shared" si="5"/>
        <v>0</v>
      </c>
      <c r="I81" s="54">
        <f t="shared" si="6"/>
        <v>0</v>
      </c>
      <c r="J81" s="54" t="str">
        <f t="shared" si="7"/>
        <v/>
      </c>
    </row>
    <row r="82" spans="1:10" x14ac:dyDescent="0.25">
      <c r="A82" s="13">
        <v>42450</v>
      </c>
      <c r="B82">
        <f>WEEKNUM('2016 - Employé 2'!A82,13)</f>
        <v>12</v>
      </c>
      <c r="C82" s="56"/>
      <c r="D82" s="56"/>
      <c r="E82" s="56"/>
      <c r="F82" s="56"/>
      <c r="G82" s="54">
        <f t="shared" si="4"/>
        <v>0</v>
      </c>
      <c r="H82" s="54">
        <f t="shared" si="5"/>
        <v>0</v>
      </c>
      <c r="I82" s="54">
        <f t="shared" si="6"/>
        <v>0</v>
      </c>
      <c r="J82" s="54" t="str">
        <f t="shared" si="7"/>
        <v/>
      </c>
    </row>
    <row r="83" spans="1:10" x14ac:dyDescent="0.25">
      <c r="A83" s="13">
        <v>42451</v>
      </c>
      <c r="B83">
        <f>WEEKNUM('2016 - Employé 2'!A83,13)</f>
        <v>12</v>
      </c>
      <c r="C83" s="56"/>
      <c r="D83" s="56"/>
      <c r="E83" s="56"/>
      <c r="F83" s="56"/>
      <c r="G83" s="54">
        <f t="shared" si="4"/>
        <v>0</v>
      </c>
      <c r="H83" s="54">
        <f t="shared" si="5"/>
        <v>0</v>
      </c>
      <c r="I83" s="54">
        <f t="shared" si="6"/>
        <v>0</v>
      </c>
      <c r="J83" s="54" t="str">
        <f t="shared" si="7"/>
        <v/>
      </c>
    </row>
    <row r="84" spans="1:10" x14ac:dyDescent="0.25">
      <c r="A84" s="13">
        <v>42452</v>
      </c>
      <c r="B84">
        <f>WEEKNUM('2016 - Employé 2'!A84,13)</f>
        <v>13</v>
      </c>
      <c r="C84" s="56"/>
      <c r="D84" s="56"/>
      <c r="E84" s="56"/>
      <c r="F84" s="56"/>
      <c r="G84" s="54">
        <f t="shared" si="4"/>
        <v>0</v>
      </c>
      <c r="H84" s="54">
        <f t="shared" si="5"/>
        <v>0</v>
      </c>
      <c r="I84" s="54">
        <f t="shared" si="6"/>
        <v>0</v>
      </c>
      <c r="J84" s="54" t="str">
        <f t="shared" si="7"/>
        <v/>
      </c>
    </row>
    <row r="85" spans="1:10" x14ac:dyDescent="0.25">
      <c r="A85" s="13">
        <v>42453</v>
      </c>
      <c r="B85">
        <f>WEEKNUM('2016 - Employé 2'!A85,13)</f>
        <v>13</v>
      </c>
      <c r="C85" s="56"/>
      <c r="D85" s="56"/>
      <c r="E85" s="56"/>
      <c r="F85" s="56"/>
      <c r="G85" s="54">
        <f t="shared" si="4"/>
        <v>0</v>
      </c>
      <c r="H85" s="54">
        <f t="shared" si="5"/>
        <v>0</v>
      </c>
      <c r="I85" s="54">
        <f t="shared" si="6"/>
        <v>0</v>
      </c>
      <c r="J85" s="54" t="str">
        <f t="shared" si="7"/>
        <v/>
      </c>
    </row>
    <row r="86" spans="1:10" x14ac:dyDescent="0.25">
      <c r="A86" s="13">
        <v>42454</v>
      </c>
      <c r="B86">
        <f>WEEKNUM('2016 - Employé 2'!A86,13)</f>
        <v>13</v>
      </c>
      <c r="C86" s="56"/>
      <c r="D86" s="56"/>
      <c r="E86" s="56"/>
      <c r="F86" s="56"/>
      <c r="G86" s="54">
        <f t="shared" si="4"/>
        <v>0</v>
      </c>
      <c r="H86" s="54">
        <f t="shared" si="5"/>
        <v>0</v>
      </c>
      <c r="I86" s="54">
        <f t="shared" si="6"/>
        <v>0</v>
      </c>
      <c r="J86" s="54" t="str">
        <f t="shared" si="7"/>
        <v/>
      </c>
    </row>
    <row r="87" spans="1:10" x14ac:dyDescent="0.25">
      <c r="A87" s="13">
        <v>42455</v>
      </c>
      <c r="B87">
        <f>WEEKNUM('2016 - Employé 2'!A87,13)</f>
        <v>13</v>
      </c>
      <c r="C87" s="56"/>
      <c r="D87" s="56"/>
      <c r="E87" s="56"/>
      <c r="F87" s="56"/>
      <c r="G87" s="54">
        <f t="shared" si="4"/>
        <v>0</v>
      </c>
      <c r="H87" s="54">
        <f t="shared" si="5"/>
        <v>0</v>
      </c>
      <c r="I87" s="54">
        <f t="shared" si="6"/>
        <v>0</v>
      </c>
      <c r="J87" s="54" t="str">
        <f t="shared" si="7"/>
        <v/>
      </c>
    </row>
    <row r="88" spans="1:10" x14ac:dyDescent="0.25">
      <c r="A88" s="13">
        <v>42456</v>
      </c>
      <c r="B88">
        <f>WEEKNUM('2016 - Employé 2'!A88,13)</f>
        <v>13</v>
      </c>
      <c r="C88" s="56"/>
      <c r="D88" s="56"/>
      <c r="E88" s="56"/>
      <c r="F88" s="56"/>
      <c r="G88" s="54">
        <f t="shared" si="4"/>
        <v>0</v>
      </c>
      <c r="H88" s="54">
        <f t="shared" si="5"/>
        <v>0</v>
      </c>
      <c r="I88" s="54">
        <f t="shared" si="6"/>
        <v>0</v>
      </c>
      <c r="J88" s="54" t="str">
        <f t="shared" si="7"/>
        <v/>
      </c>
    </row>
    <row r="89" spans="1:10" x14ac:dyDescent="0.25">
      <c r="A89" s="13">
        <v>42457</v>
      </c>
      <c r="B89">
        <f>WEEKNUM('2016 - Employé 2'!A89,13)</f>
        <v>13</v>
      </c>
      <c r="C89" s="56"/>
      <c r="D89" s="56"/>
      <c r="E89" s="56"/>
      <c r="F89" s="56"/>
      <c r="G89" s="54">
        <f t="shared" si="4"/>
        <v>0</v>
      </c>
      <c r="H89" s="54">
        <f t="shared" si="5"/>
        <v>0</v>
      </c>
      <c r="I89" s="54">
        <f t="shared" si="6"/>
        <v>0</v>
      </c>
      <c r="J89" s="54" t="str">
        <f t="shared" si="7"/>
        <v/>
      </c>
    </row>
    <row r="90" spans="1:10" x14ac:dyDescent="0.25">
      <c r="A90" s="13">
        <v>42458</v>
      </c>
      <c r="B90">
        <f>WEEKNUM('2016 - Employé 2'!A90,13)</f>
        <v>13</v>
      </c>
      <c r="C90" s="56"/>
      <c r="D90" s="56"/>
      <c r="E90" s="56"/>
      <c r="F90" s="56"/>
      <c r="G90" s="54">
        <f t="shared" si="4"/>
        <v>0</v>
      </c>
      <c r="H90" s="54">
        <f t="shared" si="5"/>
        <v>0</v>
      </c>
      <c r="I90" s="54">
        <f t="shared" si="6"/>
        <v>0</v>
      </c>
      <c r="J90" s="54" t="str">
        <f t="shared" si="7"/>
        <v/>
      </c>
    </row>
    <row r="91" spans="1:10" x14ac:dyDescent="0.25">
      <c r="A91" s="13">
        <v>42459</v>
      </c>
      <c r="B91">
        <f>WEEKNUM('2016 - Employé 2'!A91,13)</f>
        <v>14</v>
      </c>
      <c r="C91" s="56"/>
      <c r="D91" s="56"/>
      <c r="E91" s="56"/>
      <c r="F91" s="56"/>
      <c r="G91" s="54">
        <f t="shared" si="4"/>
        <v>0</v>
      </c>
      <c r="H91" s="54">
        <f t="shared" si="5"/>
        <v>0</v>
      </c>
      <c r="I91" s="54">
        <f t="shared" si="6"/>
        <v>0</v>
      </c>
      <c r="J91" s="54" t="str">
        <f t="shared" si="7"/>
        <v/>
      </c>
    </row>
    <row r="92" spans="1:10" x14ac:dyDescent="0.25">
      <c r="A92" s="13">
        <v>42460</v>
      </c>
      <c r="B92">
        <f>WEEKNUM('2016 - Employé 2'!A92,13)</f>
        <v>14</v>
      </c>
      <c r="C92" s="56"/>
      <c r="D92" s="56"/>
      <c r="E92" s="56"/>
      <c r="F92" s="56"/>
      <c r="G92" s="54">
        <f t="shared" si="4"/>
        <v>0</v>
      </c>
      <c r="H92" s="54">
        <f t="shared" si="5"/>
        <v>0</v>
      </c>
      <c r="I92" s="54">
        <f t="shared" si="6"/>
        <v>0</v>
      </c>
      <c r="J92" s="54" t="str">
        <f t="shared" si="7"/>
        <v/>
      </c>
    </row>
    <row r="93" spans="1:10" x14ac:dyDescent="0.25">
      <c r="A93" s="13">
        <v>42461</v>
      </c>
      <c r="B93">
        <f>WEEKNUM('2016 - Employé 2'!A93,13)</f>
        <v>14</v>
      </c>
      <c r="C93" s="56"/>
      <c r="D93" s="56"/>
      <c r="E93" s="56"/>
      <c r="F93" s="56"/>
      <c r="G93" s="54">
        <f t="shared" si="4"/>
        <v>0</v>
      </c>
      <c r="H93" s="54">
        <f t="shared" si="5"/>
        <v>0</v>
      </c>
      <c r="I93" s="54">
        <f t="shared" si="6"/>
        <v>0</v>
      </c>
      <c r="J93" s="54" t="str">
        <f t="shared" si="7"/>
        <v/>
      </c>
    </row>
    <row r="94" spans="1:10" x14ac:dyDescent="0.25">
      <c r="A94" s="13">
        <v>42462</v>
      </c>
      <c r="B94">
        <f>WEEKNUM('2016 - Employé 2'!A94,13)</f>
        <v>14</v>
      </c>
      <c r="C94" s="56"/>
      <c r="D94" s="56"/>
      <c r="E94" s="56"/>
      <c r="F94" s="56"/>
      <c r="G94" s="54">
        <f t="shared" si="4"/>
        <v>0</v>
      </c>
      <c r="H94" s="54">
        <f t="shared" si="5"/>
        <v>0</v>
      </c>
      <c r="I94" s="54">
        <f t="shared" si="6"/>
        <v>0</v>
      </c>
      <c r="J94" s="54" t="str">
        <f t="shared" si="7"/>
        <v/>
      </c>
    </row>
    <row r="95" spans="1:10" x14ac:dyDescent="0.25">
      <c r="A95" s="13">
        <v>42463</v>
      </c>
      <c r="B95">
        <f>WEEKNUM('2016 - Employé 2'!A95,13)</f>
        <v>14</v>
      </c>
      <c r="C95" s="56"/>
      <c r="D95" s="56"/>
      <c r="E95" s="56"/>
      <c r="F95" s="56"/>
      <c r="G95" s="54">
        <f t="shared" si="4"/>
        <v>0</v>
      </c>
      <c r="H95" s="54">
        <f t="shared" si="5"/>
        <v>0</v>
      </c>
      <c r="I95" s="54">
        <f t="shared" si="6"/>
        <v>0</v>
      </c>
      <c r="J95" s="54" t="str">
        <f t="shared" si="7"/>
        <v/>
      </c>
    </row>
    <row r="96" spans="1:10" x14ac:dyDescent="0.25">
      <c r="A96" s="13">
        <v>42464</v>
      </c>
      <c r="B96">
        <f>WEEKNUM('2016 - Employé 2'!A96,13)</f>
        <v>14</v>
      </c>
      <c r="C96" s="56"/>
      <c r="D96" s="56"/>
      <c r="E96" s="56"/>
      <c r="F96" s="56"/>
      <c r="G96" s="54">
        <f t="shared" si="4"/>
        <v>0</v>
      </c>
      <c r="H96" s="54">
        <f t="shared" si="5"/>
        <v>0</v>
      </c>
      <c r="I96" s="54">
        <f t="shared" si="6"/>
        <v>0</v>
      </c>
      <c r="J96" s="54" t="str">
        <f t="shared" si="7"/>
        <v/>
      </c>
    </row>
    <row r="97" spans="1:10" x14ac:dyDescent="0.25">
      <c r="A97" s="13">
        <v>42465</v>
      </c>
      <c r="B97">
        <f>WEEKNUM('2016 - Employé 2'!A97,13)</f>
        <v>14</v>
      </c>
      <c r="C97" s="56"/>
      <c r="D97" s="56"/>
      <c r="E97" s="56"/>
      <c r="F97" s="56"/>
      <c r="G97" s="54">
        <f t="shared" si="4"/>
        <v>0</v>
      </c>
      <c r="H97" s="54">
        <f t="shared" si="5"/>
        <v>0</v>
      </c>
      <c r="I97" s="54">
        <f t="shared" si="6"/>
        <v>0</v>
      </c>
      <c r="J97" s="54" t="str">
        <f t="shared" si="7"/>
        <v/>
      </c>
    </row>
    <row r="98" spans="1:10" x14ac:dyDescent="0.25">
      <c r="A98" s="13">
        <v>42466</v>
      </c>
      <c r="B98">
        <f>WEEKNUM('2016 - Employé 2'!A98,13)</f>
        <v>15</v>
      </c>
      <c r="C98" s="56"/>
      <c r="D98" s="56"/>
      <c r="E98" s="56"/>
      <c r="F98" s="56"/>
      <c r="G98" s="54">
        <f t="shared" si="4"/>
        <v>0</v>
      </c>
      <c r="H98" s="54">
        <f t="shared" si="5"/>
        <v>0</v>
      </c>
      <c r="I98" s="54">
        <f t="shared" si="6"/>
        <v>0</v>
      </c>
      <c r="J98" s="54" t="str">
        <f t="shared" si="7"/>
        <v/>
      </c>
    </row>
    <row r="99" spans="1:10" x14ac:dyDescent="0.25">
      <c r="A99" s="13">
        <v>42467</v>
      </c>
      <c r="B99">
        <f>WEEKNUM('2016 - Employé 2'!A99,13)</f>
        <v>15</v>
      </c>
      <c r="C99" s="56"/>
      <c r="D99" s="56"/>
      <c r="E99" s="56"/>
      <c r="F99" s="56"/>
      <c r="G99" s="54">
        <f t="shared" si="4"/>
        <v>0</v>
      </c>
      <c r="H99" s="54">
        <f t="shared" si="5"/>
        <v>0</v>
      </c>
      <c r="I99" s="54">
        <f t="shared" si="6"/>
        <v>0</v>
      </c>
      <c r="J99" s="54" t="str">
        <f t="shared" si="7"/>
        <v/>
      </c>
    </row>
    <row r="100" spans="1:10" x14ac:dyDescent="0.25">
      <c r="A100" s="13">
        <v>42468</v>
      </c>
      <c r="B100">
        <f>WEEKNUM('2016 - Employé 2'!A100,13)</f>
        <v>15</v>
      </c>
      <c r="C100" s="56"/>
      <c r="D100" s="56"/>
      <c r="E100" s="56"/>
      <c r="F100" s="56"/>
      <c r="G100" s="54">
        <f t="shared" si="4"/>
        <v>0</v>
      </c>
      <c r="H100" s="54">
        <f t="shared" si="5"/>
        <v>0</v>
      </c>
      <c r="I100" s="54">
        <f t="shared" si="6"/>
        <v>0</v>
      </c>
      <c r="J100" s="54" t="str">
        <f t="shared" si="7"/>
        <v/>
      </c>
    </row>
    <row r="101" spans="1:10" x14ac:dyDescent="0.25">
      <c r="A101" s="13">
        <v>42469</v>
      </c>
      <c r="B101">
        <f>WEEKNUM('2016 - Employé 2'!A101,13)</f>
        <v>15</v>
      </c>
      <c r="C101" s="56"/>
      <c r="D101" s="56"/>
      <c r="E101" s="56"/>
      <c r="F101" s="56"/>
      <c r="G101" s="54">
        <f t="shared" si="4"/>
        <v>0</v>
      </c>
      <c r="H101" s="54">
        <f t="shared" si="5"/>
        <v>0</v>
      </c>
      <c r="I101" s="54">
        <f t="shared" si="6"/>
        <v>0</v>
      </c>
      <c r="J101" s="54" t="str">
        <f t="shared" si="7"/>
        <v/>
      </c>
    </row>
    <row r="102" spans="1:10" x14ac:dyDescent="0.25">
      <c r="A102" s="13">
        <v>42470</v>
      </c>
      <c r="B102">
        <f>WEEKNUM('2016 - Employé 2'!A102,13)</f>
        <v>15</v>
      </c>
      <c r="C102" s="56"/>
      <c r="D102" s="56"/>
      <c r="E102" s="56"/>
      <c r="F102" s="56"/>
      <c r="G102" s="54">
        <f t="shared" si="4"/>
        <v>0</v>
      </c>
      <c r="H102" s="54">
        <f t="shared" si="5"/>
        <v>0</v>
      </c>
      <c r="I102" s="54">
        <f t="shared" si="6"/>
        <v>0</v>
      </c>
      <c r="J102" s="54" t="str">
        <f t="shared" si="7"/>
        <v/>
      </c>
    </row>
    <row r="103" spans="1:10" x14ac:dyDescent="0.25">
      <c r="A103" s="13">
        <v>42471</v>
      </c>
      <c r="B103">
        <f>WEEKNUM('2016 - Employé 2'!A103,13)</f>
        <v>15</v>
      </c>
      <c r="C103" s="56"/>
      <c r="D103" s="56"/>
      <c r="E103" s="56"/>
      <c r="F103" s="56"/>
      <c r="G103" s="54">
        <f t="shared" si="4"/>
        <v>0</v>
      </c>
      <c r="H103" s="54">
        <f t="shared" si="5"/>
        <v>0</v>
      </c>
      <c r="I103" s="54">
        <f t="shared" si="6"/>
        <v>0</v>
      </c>
      <c r="J103" s="54" t="str">
        <f t="shared" si="7"/>
        <v/>
      </c>
    </row>
    <row r="104" spans="1:10" x14ac:dyDescent="0.25">
      <c r="A104" s="13">
        <v>42472</v>
      </c>
      <c r="B104">
        <f>WEEKNUM('2016 - Employé 2'!A104,13)</f>
        <v>15</v>
      </c>
      <c r="C104" s="56"/>
      <c r="D104" s="56"/>
      <c r="E104" s="56"/>
      <c r="F104" s="56"/>
      <c r="G104" s="54">
        <f t="shared" si="4"/>
        <v>0</v>
      </c>
      <c r="H104" s="54">
        <f t="shared" si="5"/>
        <v>0</v>
      </c>
      <c r="I104" s="54">
        <f t="shared" si="6"/>
        <v>0</v>
      </c>
      <c r="J104" s="54" t="str">
        <f t="shared" si="7"/>
        <v/>
      </c>
    </row>
    <row r="105" spans="1:10" x14ac:dyDescent="0.25">
      <c r="A105" s="13">
        <v>42473</v>
      </c>
      <c r="B105">
        <f>WEEKNUM('2016 - Employé 2'!A105,13)</f>
        <v>16</v>
      </c>
      <c r="C105" s="56"/>
      <c r="D105" s="56"/>
      <c r="E105" s="56"/>
      <c r="F105" s="56"/>
      <c r="G105" s="54">
        <f t="shared" si="4"/>
        <v>0</v>
      </c>
      <c r="H105" s="54">
        <f t="shared" si="5"/>
        <v>0</v>
      </c>
      <c r="I105" s="54">
        <f t="shared" si="6"/>
        <v>0</v>
      </c>
      <c r="J105" s="54" t="str">
        <f t="shared" si="7"/>
        <v/>
      </c>
    </row>
    <row r="106" spans="1:10" x14ac:dyDescent="0.25">
      <c r="A106" s="13">
        <v>42474</v>
      </c>
      <c r="B106">
        <f>WEEKNUM('2016 - Employé 2'!A106,13)</f>
        <v>16</v>
      </c>
      <c r="C106" s="56"/>
      <c r="D106" s="56"/>
      <c r="E106" s="56"/>
      <c r="F106" s="56"/>
      <c r="G106" s="54">
        <f t="shared" si="4"/>
        <v>0</v>
      </c>
      <c r="H106" s="54">
        <f t="shared" si="5"/>
        <v>0</v>
      </c>
      <c r="I106" s="54">
        <f t="shared" si="6"/>
        <v>0</v>
      </c>
      <c r="J106" s="54" t="str">
        <f t="shared" si="7"/>
        <v/>
      </c>
    </row>
    <row r="107" spans="1:10" x14ac:dyDescent="0.25">
      <c r="A107" s="13">
        <v>42475</v>
      </c>
      <c r="B107">
        <f>WEEKNUM('2016 - Employé 2'!A107,13)</f>
        <v>16</v>
      </c>
      <c r="C107" s="56"/>
      <c r="D107" s="56"/>
      <c r="E107" s="56"/>
      <c r="F107" s="56"/>
      <c r="G107" s="54">
        <f t="shared" si="4"/>
        <v>0</v>
      </c>
      <c r="H107" s="54">
        <f t="shared" si="5"/>
        <v>0</v>
      </c>
      <c r="I107" s="54">
        <f t="shared" si="6"/>
        <v>0</v>
      </c>
      <c r="J107" s="54" t="str">
        <f t="shared" si="7"/>
        <v/>
      </c>
    </row>
    <row r="108" spans="1:10" x14ac:dyDescent="0.25">
      <c r="A108" s="13">
        <v>42476</v>
      </c>
      <c r="B108">
        <f>WEEKNUM('2016 - Employé 2'!A108,13)</f>
        <v>16</v>
      </c>
      <c r="C108" s="56"/>
      <c r="D108" s="56"/>
      <c r="E108" s="56"/>
      <c r="F108" s="56"/>
      <c r="G108" s="54">
        <f t="shared" si="4"/>
        <v>0</v>
      </c>
      <c r="H108" s="54">
        <f t="shared" si="5"/>
        <v>0</v>
      </c>
      <c r="I108" s="54">
        <f t="shared" si="6"/>
        <v>0</v>
      </c>
      <c r="J108" s="54" t="str">
        <f t="shared" si="7"/>
        <v/>
      </c>
    </row>
    <row r="109" spans="1:10" x14ac:dyDescent="0.25">
      <c r="A109" s="13">
        <v>42477</v>
      </c>
      <c r="B109">
        <f>WEEKNUM('2016 - Employé 2'!A109,13)</f>
        <v>16</v>
      </c>
      <c r="C109" s="56"/>
      <c r="D109" s="56"/>
      <c r="E109" s="56"/>
      <c r="F109" s="56"/>
      <c r="G109" s="54">
        <f t="shared" si="4"/>
        <v>0</v>
      </c>
      <c r="H109" s="54">
        <f t="shared" si="5"/>
        <v>0</v>
      </c>
      <c r="I109" s="54">
        <f t="shared" si="6"/>
        <v>0</v>
      </c>
      <c r="J109" s="54" t="str">
        <f t="shared" si="7"/>
        <v/>
      </c>
    </row>
    <row r="110" spans="1:10" x14ac:dyDescent="0.25">
      <c r="A110" s="13">
        <v>42478</v>
      </c>
      <c r="B110">
        <f>WEEKNUM('2016 - Employé 2'!A110,13)</f>
        <v>16</v>
      </c>
      <c r="C110" s="56"/>
      <c r="D110" s="56"/>
      <c r="E110" s="56"/>
      <c r="F110" s="56"/>
      <c r="G110" s="54">
        <f t="shared" si="4"/>
        <v>0</v>
      </c>
      <c r="H110" s="54">
        <f t="shared" si="5"/>
        <v>0</v>
      </c>
      <c r="I110" s="54">
        <f t="shared" si="6"/>
        <v>0</v>
      </c>
      <c r="J110" s="54" t="str">
        <f t="shared" si="7"/>
        <v/>
      </c>
    </row>
    <row r="111" spans="1:10" x14ac:dyDescent="0.25">
      <c r="A111" s="13">
        <v>42479</v>
      </c>
      <c r="B111">
        <f>WEEKNUM('2016 - Employé 2'!A111,13)</f>
        <v>16</v>
      </c>
      <c r="C111" s="56"/>
      <c r="D111" s="56"/>
      <c r="E111" s="56"/>
      <c r="F111" s="56"/>
      <c r="G111" s="54">
        <f t="shared" si="4"/>
        <v>0</v>
      </c>
      <c r="H111" s="54">
        <f t="shared" si="5"/>
        <v>0</v>
      </c>
      <c r="I111" s="54">
        <f t="shared" si="6"/>
        <v>0</v>
      </c>
      <c r="J111" s="54" t="str">
        <f t="shared" si="7"/>
        <v/>
      </c>
    </row>
    <row r="112" spans="1:10" x14ac:dyDescent="0.25">
      <c r="A112" s="13">
        <v>42480</v>
      </c>
      <c r="B112">
        <f>WEEKNUM('2016 - Employé 2'!A112,13)</f>
        <v>17</v>
      </c>
      <c r="C112" s="56"/>
      <c r="D112" s="56"/>
      <c r="E112" s="56"/>
      <c r="F112" s="56"/>
      <c r="G112" s="54">
        <f t="shared" si="4"/>
        <v>0</v>
      </c>
      <c r="H112" s="54">
        <f t="shared" si="5"/>
        <v>0</v>
      </c>
      <c r="I112" s="54">
        <f t="shared" si="6"/>
        <v>0</v>
      </c>
      <c r="J112" s="54" t="str">
        <f t="shared" si="7"/>
        <v/>
      </c>
    </row>
    <row r="113" spans="1:10" x14ac:dyDescent="0.25">
      <c r="A113" s="13">
        <v>42481</v>
      </c>
      <c r="B113">
        <f>WEEKNUM('2016 - Employé 2'!A113,13)</f>
        <v>17</v>
      </c>
      <c r="C113" s="56"/>
      <c r="D113" s="56"/>
      <c r="E113" s="56"/>
      <c r="F113" s="56"/>
      <c r="G113" s="54">
        <f t="shared" si="4"/>
        <v>0</v>
      </c>
      <c r="H113" s="54">
        <f t="shared" si="5"/>
        <v>0</v>
      </c>
      <c r="I113" s="54">
        <f t="shared" si="6"/>
        <v>0</v>
      </c>
      <c r="J113" s="54" t="str">
        <f t="shared" si="7"/>
        <v/>
      </c>
    </row>
    <row r="114" spans="1:10" x14ac:dyDescent="0.25">
      <c r="A114" s="13">
        <v>42482</v>
      </c>
      <c r="B114">
        <f>WEEKNUM('2016 - Employé 2'!A114,13)</f>
        <v>17</v>
      </c>
      <c r="C114" s="56"/>
      <c r="D114" s="56"/>
      <c r="E114" s="56"/>
      <c r="F114" s="56"/>
      <c r="G114" s="54">
        <f t="shared" si="4"/>
        <v>0</v>
      </c>
      <c r="H114" s="54">
        <f t="shared" si="5"/>
        <v>0</v>
      </c>
      <c r="I114" s="54">
        <f t="shared" si="6"/>
        <v>0</v>
      </c>
      <c r="J114" s="54" t="str">
        <f t="shared" si="7"/>
        <v/>
      </c>
    </row>
    <row r="115" spans="1:10" x14ac:dyDescent="0.25">
      <c r="A115" s="13">
        <v>42483</v>
      </c>
      <c r="B115">
        <f>WEEKNUM('2016 - Employé 2'!A115,13)</f>
        <v>17</v>
      </c>
      <c r="C115" s="56"/>
      <c r="D115" s="56"/>
      <c r="E115" s="56"/>
      <c r="F115" s="56"/>
      <c r="G115" s="54">
        <f t="shared" si="4"/>
        <v>0</v>
      </c>
      <c r="H115" s="54">
        <f t="shared" si="5"/>
        <v>0</v>
      </c>
      <c r="I115" s="54">
        <f t="shared" si="6"/>
        <v>0</v>
      </c>
      <c r="J115" s="54" t="str">
        <f t="shared" si="7"/>
        <v/>
      </c>
    </row>
    <row r="116" spans="1:10" x14ac:dyDescent="0.25">
      <c r="A116" s="13">
        <v>42484</v>
      </c>
      <c r="B116">
        <f>WEEKNUM('2016 - Employé 2'!A116,13)</f>
        <v>17</v>
      </c>
      <c r="C116" s="56"/>
      <c r="D116" s="56"/>
      <c r="E116" s="56"/>
      <c r="F116" s="56"/>
      <c r="G116" s="54">
        <f t="shared" si="4"/>
        <v>0</v>
      </c>
      <c r="H116" s="54">
        <f t="shared" si="5"/>
        <v>0</v>
      </c>
      <c r="I116" s="54">
        <f t="shared" si="6"/>
        <v>0</v>
      </c>
      <c r="J116" s="54" t="str">
        <f t="shared" si="7"/>
        <v/>
      </c>
    </row>
    <row r="117" spans="1:10" x14ac:dyDescent="0.25">
      <c r="A117" s="13">
        <v>42485</v>
      </c>
      <c r="B117">
        <f>WEEKNUM('2016 - Employé 2'!A117,13)</f>
        <v>17</v>
      </c>
      <c r="C117" s="56"/>
      <c r="D117" s="56"/>
      <c r="E117" s="56"/>
      <c r="F117" s="56"/>
      <c r="G117" s="54">
        <f t="shared" si="4"/>
        <v>0</v>
      </c>
      <c r="H117" s="54">
        <f t="shared" si="5"/>
        <v>0</v>
      </c>
      <c r="I117" s="54">
        <f t="shared" si="6"/>
        <v>0</v>
      </c>
      <c r="J117" s="54" t="str">
        <f t="shared" si="7"/>
        <v/>
      </c>
    </row>
    <row r="118" spans="1:10" x14ac:dyDescent="0.25">
      <c r="A118" s="13">
        <v>42486</v>
      </c>
      <c r="B118">
        <f>WEEKNUM('2016 - Employé 2'!A118,13)</f>
        <v>17</v>
      </c>
      <c r="C118" s="56"/>
      <c r="D118" s="56"/>
      <c r="E118" s="56"/>
      <c r="F118" s="56"/>
      <c r="G118" s="54">
        <f t="shared" si="4"/>
        <v>0</v>
      </c>
      <c r="H118" s="54">
        <f t="shared" si="5"/>
        <v>0</v>
      </c>
      <c r="I118" s="54">
        <f t="shared" si="6"/>
        <v>0</v>
      </c>
      <c r="J118" s="54" t="str">
        <f t="shared" si="7"/>
        <v/>
      </c>
    </row>
    <row r="119" spans="1:10" x14ac:dyDescent="0.25">
      <c r="A119" s="13">
        <v>42487</v>
      </c>
      <c r="B119">
        <f>WEEKNUM('2016 - Employé 2'!A119,13)</f>
        <v>18</v>
      </c>
      <c r="C119" s="56"/>
      <c r="D119" s="56"/>
      <c r="E119" s="56"/>
      <c r="F119" s="56"/>
      <c r="G119" s="54">
        <f t="shared" si="4"/>
        <v>0</v>
      </c>
      <c r="H119" s="54">
        <f t="shared" si="5"/>
        <v>0</v>
      </c>
      <c r="I119" s="54">
        <f t="shared" si="6"/>
        <v>0</v>
      </c>
      <c r="J119" s="54" t="str">
        <f t="shared" si="7"/>
        <v/>
      </c>
    </row>
    <row r="120" spans="1:10" x14ac:dyDescent="0.25">
      <c r="A120" s="13">
        <v>42488</v>
      </c>
      <c r="B120">
        <f>WEEKNUM('2016 - Employé 2'!A120,13)</f>
        <v>18</v>
      </c>
      <c r="C120" s="56"/>
      <c r="D120" s="56"/>
      <c r="E120" s="56"/>
      <c r="F120" s="56"/>
      <c r="G120" s="54">
        <f t="shared" si="4"/>
        <v>0</v>
      </c>
      <c r="H120" s="54">
        <f t="shared" si="5"/>
        <v>0</v>
      </c>
      <c r="I120" s="54">
        <f t="shared" si="6"/>
        <v>0</v>
      </c>
      <c r="J120" s="54" t="str">
        <f t="shared" si="7"/>
        <v/>
      </c>
    </row>
    <row r="121" spans="1:10" x14ac:dyDescent="0.25">
      <c r="A121" s="13">
        <v>42489</v>
      </c>
      <c r="B121">
        <f>WEEKNUM('2016 - Employé 2'!A121,13)</f>
        <v>18</v>
      </c>
      <c r="C121" s="56"/>
      <c r="D121" s="56"/>
      <c r="E121" s="56"/>
      <c r="F121" s="56"/>
      <c r="G121" s="54">
        <f t="shared" si="4"/>
        <v>0</v>
      </c>
      <c r="H121" s="54">
        <f t="shared" si="5"/>
        <v>0</v>
      </c>
      <c r="I121" s="54">
        <f t="shared" si="6"/>
        <v>0</v>
      </c>
      <c r="J121" s="54" t="str">
        <f t="shared" si="7"/>
        <v/>
      </c>
    </row>
    <row r="122" spans="1:10" x14ac:dyDescent="0.25">
      <c r="A122" s="13">
        <v>42490</v>
      </c>
      <c r="B122">
        <f>WEEKNUM('2016 - Employé 2'!A122,13)</f>
        <v>18</v>
      </c>
      <c r="C122" s="56"/>
      <c r="D122" s="56"/>
      <c r="E122" s="56"/>
      <c r="F122" s="56"/>
      <c r="G122" s="54">
        <f t="shared" si="4"/>
        <v>0</v>
      </c>
      <c r="H122" s="54">
        <f t="shared" si="5"/>
        <v>0</v>
      </c>
      <c r="I122" s="54">
        <f t="shared" si="6"/>
        <v>0</v>
      </c>
      <c r="J122" s="54" t="str">
        <f t="shared" si="7"/>
        <v/>
      </c>
    </row>
    <row r="123" spans="1:10" x14ac:dyDescent="0.25">
      <c r="A123" s="13">
        <v>42491</v>
      </c>
      <c r="B123">
        <f>WEEKNUM('2016 - Employé 2'!A123,13)</f>
        <v>18</v>
      </c>
      <c r="C123" s="56"/>
      <c r="D123" s="56"/>
      <c r="E123" s="56"/>
      <c r="F123" s="56"/>
      <c r="G123" s="54">
        <f t="shared" si="4"/>
        <v>0</v>
      </c>
      <c r="H123" s="54">
        <f t="shared" si="5"/>
        <v>0</v>
      </c>
      <c r="I123" s="54">
        <f t="shared" si="6"/>
        <v>0</v>
      </c>
      <c r="J123" s="54" t="str">
        <f t="shared" si="7"/>
        <v/>
      </c>
    </row>
    <row r="124" spans="1:10" x14ac:dyDescent="0.25">
      <c r="A124" s="13">
        <v>42492</v>
      </c>
      <c r="B124">
        <f>WEEKNUM('2016 - Employé 2'!A124,13)</f>
        <v>18</v>
      </c>
      <c r="C124" s="56"/>
      <c r="D124" s="56"/>
      <c r="E124" s="56"/>
      <c r="F124" s="56"/>
      <c r="G124" s="54">
        <f t="shared" si="4"/>
        <v>0</v>
      </c>
      <c r="H124" s="54">
        <f t="shared" si="5"/>
        <v>0</v>
      </c>
      <c r="I124" s="54">
        <f t="shared" si="6"/>
        <v>0</v>
      </c>
      <c r="J124" s="54" t="str">
        <f t="shared" si="7"/>
        <v/>
      </c>
    </row>
    <row r="125" spans="1:10" x14ac:dyDescent="0.25">
      <c r="A125" s="13">
        <v>42493</v>
      </c>
      <c r="B125">
        <f>WEEKNUM('2016 - Employé 2'!A125,13)</f>
        <v>18</v>
      </c>
      <c r="C125" s="56"/>
      <c r="D125" s="56"/>
      <c r="E125" s="56"/>
      <c r="F125" s="56"/>
      <c r="G125" s="54">
        <f t="shared" si="4"/>
        <v>0</v>
      </c>
      <c r="H125" s="54">
        <f t="shared" si="5"/>
        <v>0</v>
      </c>
      <c r="I125" s="54">
        <f t="shared" si="6"/>
        <v>0</v>
      </c>
      <c r="J125" s="54" t="str">
        <f t="shared" si="7"/>
        <v/>
      </c>
    </row>
    <row r="126" spans="1:10" x14ac:dyDescent="0.25">
      <c r="A126" s="13">
        <v>42494</v>
      </c>
      <c r="B126">
        <f>WEEKNUM('2016 - Employé 2'!A126,13)</f>
        <v>19</v>
      </c>
      <c r="C126" s="56"/>
      <c r="D126" s="56"/>
      <c r="E126" s="56"/>
      <c r="F126" s="56"/>
      <c r="G126" s="54">
        <f t="shared" si="4"/>
        <v>0</v>
      </c>
      <c r="H126" s="54">
        <f t="shared" si="5"/>
        <v>0</v>
      </c>
      <c r="I126" s="54">
        <f t="shared" si="6"/>
        <v>0</v>
      </c>
      <c r="J126" s="54" t="str">
        <f t="shared" si="7"/>
        <v/>
      </c>
    </row>
    <row r="127" spans="1:10" x14ac:dyDescent="0.25">
      <c r="A127" s="13">
        <v>42495</v>
      </c>
      <c r="B127">
        <f>WEEKNUM('2016 - Employé 2'!A127,13)</f>
        <v>19</v>
      </c>
      <c r="C127" s="56"/>
      <c r="D127" s="56"/>
      <c r="E127" s="56"/>
      <c r="F127" s="56"/>
      <c r="G127" s="54">
        <f t="shared" si="4"/>
        <v>0</v>
      </c>
      <c r="H127" s="54">
        <f t="shared" si="5"/>
        <v>0</v>
      </c>
      <c r="I127" s="54">
        <f t="shared" si="6"/>
        <v>0</v>
      </c>
      <c r="J127" s="54" t="str">
        <f t="shared" si="7"/>
        <v/>
      </c>
    </row>
    <row r="128" spans="1:10" x14ac:dyDescent="0.25">
      <c r="A128" s="13">
        <v>42496</v>
      </c>
      <c r="B128">
        <f>WEEKNUM('2016 - Employé 2'!A128,13)</f>
        <v>19</v>
      </c>
      <c r="C128" s="56"/>
      <c r="D128" s="56"/>
      <c r="E128" s="56"/>
      <c r="F128" s="56"/>
      <c r="G128" s="54">
        <f t="shared" si="4"/>
        <v>0</v>
      </c>
      <c r="H128" s="54">
        <f t="shared" si="5"/>
        <v>0</v>
      </c>
      <c r="I128" s="54">
        <f t="shared" si="6"/>
        <v>0</v>
      </c>
      <c r="J128" s="54" t="str">
        <f t="shared" si="7"/>
        <v/>
      </c>
    </row>
    <row r="129" spans="1:10" x14ac:dyDescent="0.25">
      <c r="A129" s="13">
        <v>42497</v>
      </c>
      <c r="B129">
        <f>WEEKNUM('2016 - Employé 2'!A129,13)</f>
        <v>19</v>
      </c>
      <c r="C129" s="56"/>
      <c r="D129" s="56"/>
      <c r="E129" s="56"/>
      <c r="F129" s="56"/>
      <c r="G129" s="54">
        <f t="shared" si="4"/>
        <v>0</v>
      </c>
      <c r="H129" s="54">
        <f t="shared" si="5"/>
        <v>0</v>
      </c>
      <c r="I129" s="54">
        <f t="shared" si="6"/>
        <v>0</v>
      </c>
      <c r="J129" s="54" t="str">
        <f t="shared" si="7"/>
        <v/>
      </c>
    </row>
    <row r="130" spans="1:10" x14ac:dyDescent="0.25">
      <c r="A130" s="13">
        <v>42498</v>
      </c>
      <c r="B130">
        <f>WEEKNUM('2016 - Employé 2'!A130,13)</f>
        <v>19</v>
      </c>
      <c r="C130" s="56"/>
      <c r="D130" s="56"/>
      <c r="E130" s="56"/>
      <c r="F130" s="56"/>
      <c r="G130" s="54">
        <f t="shared" si="4"/>
        <v>0</v>
      </c>
      <c r="H130" s="54">
        <f t="shared" si="5"/>
        <v>0</v>
      </c>
      <c r="I130" s="54">
        <f t="shared" si="6"/>
        <v>0</v>
      </c>
      <c r="J130" s="54" t="str">
        <f t="shared" si="7"/>
        <v/>
      </c>
    </row>
    <row r="131" spans="1:10" x14ac:dyDescent="0.25">
      <c r="A131" s="13">
        <v>42499</v>
      </c>
      <c r="B131">
        <f>WEEKNUM('2016 - Employé 2'!A131,13)</f>
        <v>19</v>
      </c>
      <c r="C131" s="56"/>
      <c r="D131" s="56"/>
      <c r="E131" s="56"/>
      <c r="F131" s="56"/>
      <c r="G131" s="54">
        <f t="shared" ref="G131:G194" si="8">D131-C131+F131-E131</f>
        <v>0</v>
      </c>
      <c r="H131" s="54">
        <f t="shared" ref="H131:H194" si="9">IF(G131=0,0,SUMPRODUCT(($B$2:$B$367=B131)*($G$2:$G$367)))</f>
        <v>0</v>
      </c>
      <c r="I131" s="54">
        <f t="shared" ref="I131:I194" si="10">IF(OR(H131=0,H131&lt;=35/24),0,ABS(H131-35/24))</f>
        <v>0</v>
      </c>
      <c r="J131" s="54" t="str">
        <f t="shared" ref="J131:J194" si="11">IF(H131=0,"",35/24-H131)</f>
        <v/>
      </c>
    </row>
    <row r="132" spans="1:10" x14ac:dyDescent="0.25">
      <c r="A132" s="13">
        <v>42500</v>
      </c>
      <c r="B132">
        <f>WEEKNUM('2016 - Employé 2'!A132,13)</f>
        <v>19</v>
      </c>
      <c r="C132" s="56"/>
      <c r="D132" s="56"/>
      <c r="E132" s="56"/>
      <c r="F132" s="56"/>
      <c r="G132" s="54">
        <f t="shared" si="8"/>
        <v>0</v>
      </c>
      <c r="H132" s="54">
        <f t="shared" si="9"/>
        <v>0</v>
      </c>
      <c r="I132" s="54">
        <f t="shared" si="10"/>
        <v>0</v>
      </c>
      <c r="J132" s="54" t="str">
        <f t="shared" si="11"/>
        <v/>
      </c>
    </row>
    <row r="133" spans="1:10" x14ac:dyDescent="0.25">
      <c r="A133" s="13">
        <v>42501</v>
      </c>
      <c r="B133">
        <f>WEEKNUM('2016 - Employé 2'!A133,13)</f>
        <v>20</v>
      </c>
      <c r="C133" s="56"/>
      <c r="D133" s="56"/>
      <c r="E133" s="56"/>
      <c r="F133" s="56"/>
      <c r="G133" s="54">
        <f t="shared" si="8"/>
        <v>0</v>
      </c>
      <c r="H133" s="54">
        <f t="shared" si="9"/>
        <v>0</v>
      </c>
      <c r="I133" s="54">
        <f t="shared" si="10"/>
        <v>0</v>
      </c>
      <c r="J133" s="54" t="str">
        <f t="shared" si="11"/>
        <v/>
      </c>
    </row>
    <row r="134" spans="1:10" x14ac:dyDescent="0.25">
      <c r="A134" s="13">
        <v>42502</v>
      </c>
      <c r="B134">
        <f>WEEKNUM('2016 - Employé 2'!A134,13)</f>
        <v>20</v>
      </c>
      <c r="C134" s="56"/>
      <c r="D134" s="56"/>
      <c r="E134" s="56"/>
      <c r="F134" s="56"/>
      <c r="G134" s="54">
        <f t="shared" si="8"/>
        <v>0</v>
      </c>
      <c r="H134" s="54">
        <f t="shared" si="9"/>
        <v>0</v>
      </c>
      <c r="I134" s="54">
        <f t="shared" si="10"/>
        <v>0</v>
      </c>
      <c r="J134" s="54" t="str">
        <f t="shared" si="11"/>
        <v/>
      </c>
    </row>
    <row r="135" spans="1:10" x14ac:dyDescent="0.25">
      <c r="A135" s="13">
        <v>42503</v>
      </c>
      <c r="B135">
        <f>WEEKNUM('2016 - Employé 2'!A135,13)</f>
        <v>20</v>
      </c>
      <c r="C135" s="56"/>
      <c r="D135" s="56"/>
      <c r="E135" s="56"/>
      <c r="F135" s="56"/>
      <c r="G135" s="54">
        <f t="shared" si="8"/>
        <v>0</v>
      </c>
      <c r="H135" s="54">
        <f t="shared" si="9"/>
        <v>0</v>
      </c>
      <c r="I135" s="54">
        <f t="shared" si="10"/>
        <v>0</v>
      </c>
      <c r="J135" s="54" t="str">
        <f t="shared" si="11"/>
        <v/>
      </c>
    </row>
    <row r="136" spans="1:10" x14ac:dyDescent="0.25">
      <c r="A136" s="13">
        <v>42504</v>
      </c>
      <c r="B136">
        <f>WEEKNUM('2016 - Employé 2'!A136,13)</f>
        <v>20</v>
      </c>
      <c r="C136" s="56"/>
      <c r="D136" s="56"/>
      <c r="E136" s="56"/>
      <c r="F136" s="56"/>
      <c r="G136" s="54">
        <f t="shared" si="8"/>
        <v>0</v>
      </c>
      <c r="H136" s="54">
        <f t="shared" si="9"/>
        <v>0</v>
      </c>
      <c r="I136" s="54">
        <f t="shared" si="10"/>
        <v>0</v>
      </c>
      <c r="J136" s="54" t="str">
        <f t="shared" si="11"/>
        <v/>
      </c>
    </row>
    <row r="137" spans="1:10" x14ac:dyDescent="0.25">
      <c r="A137" s="13">
        <v>42505</v>
      </c>
      <c r="B137">
        <f>WEEKNUM('2016 - Employé 2'!A137,13)</f>
        <v>20</v>
      </c>
      <c r="C137" s="56"/>
      <c r="D137" s="56"/>
      <c r="E137" s="56"/>
      <c r="F137" s="56"/>
      <c r="G137" s="54">
        <f t="shared" si="8"/>
        <v>0</v>
      </c>
      <c r="H137" s="54">
        <f t="shared" si="9"/>
        <v>0</v>
      </c>
      <c r="I137" s="54">
        <f t="shared" si="10"/>
        <v>0</v>
      </c>
      <c r="J137" s="54" t="str">
        <f t="shared" si="11"/>
        <v/>
      </c>
    </row>
    <row r="138" spans="1:10" x14ac:dyDescent="0.25">
      <c r="A138" s="13">
        <v>42506</v>
      </c>
      <c r="B138">
        <f>WEEKNUM('2016 - Employé 2'!A138,13)</f>
        <v>20</v>
      </c>
      <c r="C138" s="56"/>
      <c r="D138" s="56"/>
      <c r="E138" s="56"/>
      <c r="F138" s="56"/>
      <c r="G138" s="54">
        <f t="shared" si="8"/>
        <v>0</v>
      </c>
      <c r="H138" s="54">
        <f t="shared" si="9"/>
        <v>0</v>
      </c>
      <c r="I138" s="54">
        <f t="shared" si="10"/>
        <v>0</v>
      </c>
      <c r="J138" s="54" t="str">
        <f t="shared" si="11"/>
        <v/>
      </c>
    </row>
    <row r="139" spans="1:10" x14ac:dyDescent="0.25">
      <c r="A139" s="13">
        <v>42507</v>
      </c>
      <c r="B139">
        <f>WEEKNUM('2016 - Employé 2'!A139,13)</f>
        <v>20</v>
      </c>
      <c r="C139" s="56"/>
      <c r="D139" s="56"/>
      <c r="E139" s="56"/>
      <c r="F139" s="56"/>
      <c r="G139" s="54">
        <f t="shared" si="8"/>
        <v>0</v>
      </c>
      <c r="H139" s="54">
        <f t="shared" si="9"/>
        <v>0</v>
      </c>
      <c r="I139" s="54">
        <f t="shared" si="10"/>
        <v>0</v>
      </c>
      <c r="J139" s="54" t="str">
        <f t="shared" si="11"/>
        <v/>
      </c>
    </row>
    <row r="140" spans="1:10" x14ac:dyDescent="0.25">
      <c r="A140" s="13">
        <v>42508</v>
      </c>
      <c r="B140">
        <f>WEEKNUM('2016 - Employé 2'!A140,13)</f>
        <v>21</v>
      </c>
      <c r="C140" s="56"/>
      <c r="D140" s="56"/>
      <c r="E140" s="56"/>
      <c r="F140" s="56"/>
      <c r="G140" s="54">
        <f t="shared" si="8"/>
        <v>0</v>
      </c>
      <c r="H140" s="54">
        <f t="shared" si="9"/>
        <v>0</v>
      </c>
      <c r="I140" s="54">
        <f t="shared" si="10"/>
        <v>0</v>
      </c>
      <c r="J140" s="54" t="str">
        <f t="shared" si="11"/>
        <v/>
      </c>
    </row>
    <row r="141" spans="1:10" x14ac:dyDescent="0.25">
      <c r="A141" s="13">
        <v>42509</v>
      </c>
      <c r="B141">
        <f>WEEKNUM('2016 - Employé 2'!A141,13)</f>
        <v>21</v>
      </c>
      <c r="C141" s="56"/>
      <c r="D141" s="56"/>
      <c r="E141" s="56"/>
      <c r="F141" s="56"/>
      <c r="G141" s="54">
        <f t="shared" si="8"/>
        <v>0</v>
      </c>
      <c r="H141" s="54">
        <f t="shared" si="9"/>
        <v>0</v>
      </c>
      <c r="I141" s="54">
        <f t="shared" si="10"/>
        <v>0</v>
      </c>
      <c r="J141" s="54" t="str">
        <f t="shared" si="11"/>
        <v/>
      </c>
    </row>
    <row r="142" spans="1:10" x14ac:dyDescent="0.25">
      <c r="A142" s="13">
        <v>42510</v>
      </c>
      <c r="B142">
        <f>WEEKNUM('2016 - Employé 2'!A142,13)</f>
        <v>21</v>
      </c>
      <c r="C142" s="56"/>
      <c r="D142" s="56"/>
      <c r="E142" s="56"/>
      <c r="F142" s="56"/>
      <c r="G142" s="54">
        <f t="shared" si="8"/>
        <v>0</v>
      </c>
      <c r="H142" s="54">
        <f t="shared" si="9"/>
        <v>0</v>
      </c>
      <c r="I142" s="54">
        <f t="shared" si="10"/>
        <v>0</v>
      </c>
      <c r="J142" s="54" t="str">
        <f t="shared" si="11"/>
        <v/>
      </c>
    </row>
    <row r="143" spans="1:10" x14ac:dyDescent="0.25">
      <c r="A143" s="13">
        <v>42511</v>
      </c>
      <c r="B143">
        <f>WEEKNUM('2016 - Employé 2'!A143,13)</f>
        <v>21</v>
      </c>
      <c r="C143" s="56"/>
      <c r="D143" s="56"/>
      <c r="E143" s="56"/>
      <c r="F143" s="56"/>
      <c r="G143" s="54">
        <f t="shared" si="8"/>
        <v>0</v>
      </c>
      <c r="H143" s="54">
        <f t="shared" si="9"/>
        <v>0</v>
      </c>
      <c r="I143" s="54">
        <f t="shared" si="10"/>
        <v>0</v>
      </c>
      <c r="J143" s="54" t="str">
        <f t="shared" si="11"/>
        <v/>
      </c>
    </row>
    <row r="144" spans="1:10" x14ac:dyDescent="0.25">
      <c r="A144" s="13">
        <v>42512</v>
      </c>
      <c r="B144">
        <f>WEEKNUM('2016 - Employé 2'!A144,13)</f>
        <v>21</v>
      </c>
      <c r="C144" s="56"/>
      <c r="D144" s="56"/>
      <c r="E144" s="56"/>
      <c r="F144" s="56"/>
      <c r="G144" s="54">
        <f t="shared" si="8"/>
        <v>0</v>
      </c>
      <c r="H144" s="54">
        <f t="shared" si="9"/>
        <v>0</v>
      </c>
      <c r="I144" s="54">
        <f t="shared" si="10"/>
        <v>0</v>
      </c>
      <c r="J144" s="54" t="str">
        <f t="shared" si="11"/>
        <v/>
      </c>
    </row>
    <row r="145" spans="1:10" x14ac:dyDescent="0.25">
      <c r="A145" s="13">
        <v>42513</v>
      </c>
      <c r="B145">
        <f>WEEKNUM('2016 - Employé 2'!A145,13)</f>
        <v>21</v>
      </c>
      <c r="C145" s="56"/>
      <c r="D145" s="56"/>
      <c r="E145" s="56"/>
      <c r="F145" s="56"/>
      <c r="G145" s="54">
        <f t="shared" si="8"/>
        <v>0</v>
      </c>
      <c r="H145" s="54">
        <f t="shared" si="9"/>
        <v>0</v>
      </c>
      <c r="I145" s="54">
        <f t="shared" si="10"/>
        <v>0</v>
      </c>
      <c r="J145" s="54" t="str">
        <f t="shared" si="11"/>
        <v/>
      </c>
    </row>
    <row r="146" spans="1:10" x14ac:dyDescent="0.25">
      <c r="A146" s="13">
        <v>42514</v>
      </c>
      <c r="B146">
        <f>WEEKNUM('2016 - Employé 2'!A146,13)</f>
        <v>21</v>
      </c>
      <c r="C146" s="56"/>
      <c r="D146" s="56"/>
      <c r="E146" s="56"/>
      <c r="F146" s="56"/>
      <c r="G146" s="54">
        <f t="shared" si="8"/>
        <v>0</v>
      </c>
      <c r="H146" s="54">
        <f t="shared" si="9"/>
        <v>0</v>
      </c>
      <c r="I146" s="54">
        <f t="shared" si="10"/>
        <v>0</v>
      </c>
      <c r="J146" s="54" t="str">
        <f t="shared" si="11"/>
        <v/>
      </c>
    </row>
    <row r="147" spans="1:10" x14ac:dyDescent="0.25">
      <c r="A147" s="13">
        <v>42515</v>
      </c>
      <c r="B147">
        <f>WEEKNUM('2016 - Employé 2'!A147,13)</f>
        <v>22</v>
      </c>
      <c r="C147" s="56"/>
      <c r="D147" s="56"/>
      <c r="E147" s="56"/>
      <c r="F147" s="56"/>
      <c r="G147" s="54">
        <f t="shared" si="8"/>
        <v>0</v>
      </c>
      <c r="H147" s="54">
        <f t="shared" si="9"/>
        <v>0</v>
      </c>
      <c r="I147" s="54">
        <f t="shared" si="10"/>
        <v>0</v>
      </c>
      <c r="J147" s="54" t="str">
        <f t="shared" si="11"/>
        <v/>
      </c>
    </row>
    <row r="148" spans="1:10" x14ac:dyDescent="0.25">
      <c r="A148" s="13">
        <v>42516</v>
      </c>
      <c r="B148">
        <f>WEEKNUM('2016 - Employé 2'!A148,13)</f>
        <v>22</v>
      </c>
      <c r="C148" s="56"/>
      <c r="D148" s="56"/>
      <c r="E148" s="56"/>
      <c r="F148" s="56"/>
      <c r="G148" s="54">
        <f t="shared" si="8"/>
        <v>0</v>
      </c>
      <c r="H148" s="54">
        <f t="shared" si="9"/>
        <v>0</v>
      </c>
      <c r="I148" s="54">
        <f t="shared" si="10"/>
        <v>0</v>
      </c>
      <c r="J148" s="54" t="str">
        <f t="shared" si="11"/>
        <v/>
      </c>
    </row>
    <row r="149" spans="1:10" x14ac:dyDescent="0.25">
      <c r="A149" s="13">
        <v>42517</v>
      </c>
      <c r="B149">
        <f>WEEKNUM('2016 - Employé 2'!A149,13)</f>
        <v>22</v>
      </c>
      <c r="C149" s="56"/>
      <c r="D149" s="56"/>
      <c r="E149" s="56"/>
      <c r="F149" s="56"/>
      <c r="G149" s="54">
        <f t="shared" si="8"/>
        <v>0</v>
      </c>
      <c r="H149" s="54">
        <f t="shared" si="9"/>
        <v>0</v>
      </c>
      <c r="I149" s="54">
        <f t="shared" si="10"/>
        <v>0</v>
      </c>
      <c r="J149" s="54" t="str">
        <f t="shared" si="11"/>
        <v/>
      </c>
    </row>
    <row r="150" spans="1:10" x14ac:dyDescent="0.25">
      <c r="A150" s="13">
        <v>42518</v>
      </c>
      <c r="B150">
        <f>WEEKNUM('2016 - Employé 2'!A150,13)</f>
        <v>22</v>
      </c>
      <c r="C150" s="56"/>
      <c r="D150" s="56"/>
      <c r="E150" s="56"/>
      <c r="F150" s="56"/>
      <c r="G150" s="54">
        <f t="shared" si="8"/>
        <v>0</v>
      </c>
      <c r="H150" s="54">
        <f t="shared" si="9"/>
        <v>0</v>
      </c>
      <c r="I150" s="54">
        <f t="shared" si="10"/>
        <v>0</v>
      </c>
      <c r="J150" s="54" t="str">
        <f t="shared" si="11"/>
        <v/>
      </c>
    </row>
    <row r="151" spans="1:10" x14ac:dyDescent="0.25">
      <c r="A151" s="13">
        <v>42519</v>
      </c>
      <c r="B151">
        <f>WEEKNUM('2016 - Employé 2'!A151,13)</f>
        <v>22</v>
      </c>
      <c r="C151" s="56"/>
      <c r="D151" s="56"/>
      <c r="E151" s="56"/>
      <c r="F151" s="56"/>
      <c r="G151" s="54">
        <f t="shared" si="8"/>
        <v>0</v>
      </c>
      <c r="H151" s="54">
        <f t="shared" si="9"/>
        <v>0</v>
      </c>
      <c r="I151" s="54">
        <f t="shared" si="10"/>
        <v>0</v>
      </c>
      <c r="J151" s="54" t="str">
        <f t="shared" si="11"/>
        <v/>
      </c>
    </row>
    <row r="152" spans="1:10" x14ac:dyDescent="0.25">
      <c r="A152" s="13">
        <v>42520</v>
      </c>
      <c r="B152">
        <f>WEEKNUM('2016 - Employé 2'!A152,13)</f>
        <v>22</v>
      </c>
      <c r="C152" s="56"/>
      <c r="D152" s="56"/>
      <c r="E152" s="56"/>
      <c r="F152" s="56"/>
      <c r="G152" s="54">
        <f t="shared" si="8"/>
        <v>0</v>
      </c>
      <c r="H152" s="54">
        <f t="shared" si="9"/>
        <v>0</v>
      </c>
      <c r="I152" s="54">
        <f t="shared" si="10"/>
        <v>0</v>
      </c>
      <c r="J152" s="54" t="str">
        <f t="shared" si="11"/>
        <v/>
      </c>
    </row>
    <row r="153" spans="1:10" x14ac:dyDescent="0.25">
      <c r="A153" s="13">
        <v>42521</v>
      </c>
      <c r="B153">
        <f>WEEKNUM('2016 - Employé 2'!A153,13)</f>
        <v>22</v>
      </c>
      <c r="C153" s="56"/>
      <c r="D153" s="56"/>
      <c r="E153" s="56"/>
      <c r="F153" s="56"/>
      <c r="G153" s="54">
        <f t="shared" si="8"/>
        <v>0</v>
      </c>
      <c r="H153" s="54">
        <f t="shared" si="9"/>
        <v>0</v>
      </c>
      <c r="I153" s="54">
        <f t="shared" si="10"/>
        <v>0</v>
      </c>
      <c r="J153" s="54" t="str">
        <f t="shared" si="11"/>
        <v/>
      </c>
    </row>
    <row r="154" spans="1:10" x14ac:dyDescent="0.25">
      <c r="A154" s="13">
        <v>42522</v>
      </c>
      <c r="B154">
        <f>WEEKNUM('2016 - Employé 2'!A154,13)</f>
        <v>23</v>
      </c>
      <c r="C154" s="56"/>
      <c r="D154" s="56"/>
      <c r="E154" s="56"/>
      <c r="F154" s="56"/>
      <c r="G154" s="54">
        <f t="shared" si="8"/>
        <v>0</v>
      </c>
      <c r="H154" s="54">
        <f t="shared" si="9"/>
        <v>0</v>
      </c>
      <c r="I154" s="54">
        <f t="shared" si="10"/>
        <v>0</v>
      </c>
      <c r="J154" s="54" t="str">
        <f t="shared" si="11"/>
        <v/>
      </c>
    </row>
    <row r="155" spans="1:10" x14ac:dyDescent="0.25">
      <c r="A155" s="13">
        <v>42523</v>
      </c>
      <c r="B155">
        <f>WEEKNUM('2016 - Employé 2'!A155,13)</f>
        <v>23</v>
      </c>
      <c r="C155" s="56"/>
      <c r="D155" s="56"/>
      <c r="E155" s="56"/>
      <c r="F155" s="56"/>
      <c r="G155" s="54">
        <f t="shared" si="8"/>
        <v>0</v>
      </c>
      <c r="H155" s="54">
        <f t="shared" si="9"/>
        <v>0</v>
      </c>
      <c r="I155" s="54">
        <f t="shared" si="10"/>
        <v>0</v>
      </c>
      <c r="J155" s="54" t="str">
        <f t="shared" si="11"/>
        <v/>
      </c>
    </row>
    <row r="156" spans="1:10" x14ac:dyDescent="0.25">
      <c r="A156" s="13">
        <v>42524</v>
      </c>
      <c r="B156">
        <f>WEEKNUM('2016 - Employé 2'!A156,13)</f>
        <v>23</v>
      </c>
      <c r="C156" s="56"/>
      <c r="D156" s="56"/>
      <c r="E156" s="56"/>
      <c r="F156" s="56"/>
      <c r="G156" s="54">
        <f t="shared" si="8"/>
        <v>0</v>
      </c>
      <c r="H156" s="54">
        <f t="shared" si="9"/>
        <v>0</v>
      </c>
      <c r="I156" s="54">
        <f t="shared" si="10"/>
        <v>0</v>
      </c>
      <c r="J156" s="54" t="str">
        <f t="shared" si="11"/>
        <v/>
      </c>
    </row>
    <row r="157" spans="1:10" x14ac:dyDescent="0.25">
      <c r="A157" s="13">
        <v>42525</v>
      </c>
      <c r="B157">
        <f>WEEKNUM('2016 - Employé 2'!A157,13)</f>
        <v>23</v>
      </c>
      <c r="C157" s="56"/>
      <c r="D157" s="56"/>
      <c r="E157" s="56"/>
      <c r="F157" s="56"/>
      <c r="G157" s="54">
        <f t="shared" si="8"/>
        <v>0</v>
      </c>
      <c r="H157" s="54">
        <f t="shared" si="9"/>
        <v>0</v>
      </c>
      <c r="I157" s="54">
        <f t="shared" si="10"/>
        <v>0</v>
      </c>
      <c r="J157" s="54" t="str">
        <f t="shared" si="11"/>
        <v/>
      </c>
    </row>
    <row r="158" spans="1:10" x14ac:dyDescent="0.25">
      <c r="A158" s="13">
        <v>42526</v>
      </c>
      <c r="B158">
        <f>WEEKNUM('2016 - Employé 2'!A158,13)</f>
        <v>23</v>
      </c>
      <c r="C158" s="56"/>
      <c r="D158" s="56"/>
      <c r="E158" s="56"/>
      <c r="F158" s="56"/>
      <c r="G158" s="54">
        <f t="shared" si="8"/>
        <v>0</v>
      </c>
      <c r="H158" s="54">
        <f t="shared" si="9"/>
        <v>0</v>
      </c>
      <c r="I158" s="54">
        <f t="shared" si="10"/>
        <v>0</v>
      </c>
      <c r="J158" s="54" t="str">
        <f t="shared" si="11"/>
        <v/>
      </c>
    </row>
    <row r="159" spans="1:10" x14ac:dyDescent="0.25">
      <c r="A159" s="13">
        <v>42527</v>
      </c>
      <c r="B159">
        <f>WEEKNUM('2016 - Employé 2'!A159,13)</f>
        <v>23</v>
      </c>
      <c r="C159" s="56"/>
      <c r="D159" s="56"/>
      <c r="E159" s="56"/>
      <c r="F159" s="56"/>
      <c r="G159" s="54">
        <f t="shared" si="8"/>
        <v>0</v>
      </c>
      <c r="H159" s="54">
        <f t="shared" si="9"/>
        <v>0</v>
      </c>
      <c r="I159" s="54">
        <f t="shared" si="10"/>
        <v>0</v>
      </c>
      <c r="J159" s="54" t="str">
        <f t="shared" si="11"/>
        <v/>
      </c>
    </row>
    <row r="160" spans="1:10" x14ac:dyDescent="0.25">
      <c r="A160" s="13">
        <v>42528</v>
      </c>
      <c r="B160">
        <f>WEEKNUM('2016 - Employé 2'!A160,13)</f>
        <v>23</v>
      </c>
      <c r="C160" s="56"/>
      <c r="D160" s="56"/>
      <c r="E160" s="56"/>
      <c r="F160" s="56"/>
      <c r="G160" s="54">
        <f t="shared" si="8"/>
        <v>0</v>
      </c>
      <c r="H160" s="54">
        <f t="shared" si="9"/>
        <v>0</v>
      </c>
      <c r="I160" s="54">
        <f t="shared" si="10"/>
        <v>0</v>
      </c>
      <c r="J160" s="54" t="str">
        <f t="shared" si="11"/>
        <v/>
      </c>
    </row>
    <row r="161" spans="1:10" x14ac:dyDescent="0.25">
      <c r="A161" s="13">
        <v>42529</v>
      </c>
      <c r="B161">
        <f>WEEKNUM('2016 - Employé 2'!A161,13)</f>
        <v>24</v>
      </c>
      <c r="C161" s="56"/>
      <c r="D161" s="56"/>
      <c r="E161" s="56"/>
      <c r="F161" s="56"/>
      <c r="G161" s="54">
        <f t="shared" si="8"/>
        <v>0</v>
      </c>
      <c r="H161" s="54">
        <f t="shared" si="9"/>
        <v>0</v>
      </c>
      <c r="I161" s="54">
        <f t="shared" si="10"/>
        <v>0</v>
      </c>
      <c r="J161" s="54" t="str">
        <f t="shared" si="11"/>
        <v/>
      </c>
    </row>
    <row r="162" spans="1:10" x14ac:dyDescent="0.25">
      <c r="A162" s="13">
        <v>42530</v>
      </c>
      <c r="B162">
        <f>WEEKNUM('2016 - Employé 2'!A162,13)</f>
        <v>24</v>
      </c>
      <c r="C162" s="56"/>
      <c r="D162" s="56"/>
      <c r="E162" s="56"/>
      <c r="F162" s="56"/>
      <c r="G162" s="54">
        <f t="shared" si="8"/>
        <v>0</v>
      </c>
      <c r="H162" s="54">
        <f t="shared" si="9"/>
        <v>0</v>
      </c>
      <c r="I162" s="54">
        <f t="shared" si="10"/>
        <v>0</v>
      </c>
      <c r="J162" s="54" t="str">
        <f t="shared" si="11"/>
        <v/>
      </c>
    </row>
    <row r="163" spans="1:10" x14ac:dyDescent="0.25">
      <c r="A163" s="13">
        <v>42531</v>
      </c>
      <c r="B163">
        <f>WEEKNUM('2016 - Employé 2'!A163,13)</f>
        <v>24</v>
      </c>
      <c r="C163" s="56"/>
      <c r="D163" s="56"/>
      <c r="E163" s="56"/>
      <c r="F163" s="56"/>
      <c r="G163" s="54">
        <f t="shared" si="8"/>
        <v>0</v>
      </c>
      <c r="H163" s="54">
        <f t="shared" si="9"/>
        <v>0</v>
      </c>
      <c r="I163" s="54">
        <f t="shared" si="10"/>
        <v>0</v>
      </c>
      <c r="J163" s="54" t="str">
        <f t="shared" si="11"/>
        <v/>
      </c>
    </row>
    <row r="164" spans="1:10" x14ac:dyDescent="0.25">
      <c r="A164" s="13">
        <v>42532</v>
      </c>
      <c r="B164">
        <f>WEEKNUM('2016 - Employé 2'!A164,13)</f>
        <v>24</v>
      </c>
      <c r="C164" s="56"/>
      <c r="D164" s="56"/>
      <c r="E164" s="56"/>
      <c r="F164" s="56"/>
      <c r="G164" s="54">
        <f t="shared" si="8"/>
        <v>0</v>
      </c>
      <c r="H164" s="54">
        <f t="shared" si="9"/>
        <v>0</v>
      </c>
      <c r="I164" s="54">
        <f t="shared" si="10"/>
        <v>0</v>
      </c>
      <c r="J164" s="54" t="str">
        <f t="shared" si="11"/>
        <v/>
      </c>
    </row>
    <row r="165" spans="1:10" x14ac:dyDescent="0.25">
      <c r="A165" s="13">
        <v>42533</v>
      </c>
      <c r="B165">
        <f>WEEKNUM('2016 - Employé 2'!A165,13)</f>
        <v>24</v>
      </c>
      <c r="C165" s="56"/>
      <c r="D165" s="56"/>
      <c r="E165" s="56"/>
      <c r="F165" s="56"/>
      <c r="G165" s="54">
        <f t="shared" si="8"/>
        <v>0</v>
      </c>
      <c r="H165" s="54">
        <f t="shared" si="9"/>
        <v>0</v>
      </c>
      <c r="I165" s="54">
        <f t="shared" si="10"/>
        <v>0</v>
      </c>
      <c r="J165" s="54" t="str">
        <f t="shared" si="11"/>
        <v/>
      </c>
    </row>
    <row r="166" spans="1:10" x14ac:dyDescent="0.25">
      <c r="A166" s="13">
        <v>42534</v>
      </c>
      <c r="B166">
        <f>WEEKNUM('2016 - Employé 2'!A166,13)</f>
        <v>24</v>
      </c>
      <c r="C166" s="56"/>
      <c r="D166" s="56"/>
      <c r="E166" s="56"/>
      <c r="F166" s="56"/>
      <c r="G166" s="54">
        <f t="shared" si="8"/>
        <v>0</v>
      </c>
      <c r="H166" s="54">
        <f t="shared" si="9"/>
        <v>0</v>
      </c>
      <c r="I166" s="54">
        <f t="shared" si="10"/>
        <v>0</v>
      </c>
      <c r="J166" s="54" t="str">
        <f t="shared" si="11"/>
        <v/>
      </c>
    </row>
    <row r="167" spans="1:10" x14ac:dyDescent="0.25">
      <c r="A167" s="13">
        <v>42535</v>
      </c>
      <c r="B167">
        <f>WEEKNUM('2016 - Employé 2'!A167,13)</f>
        <v>24</v>
      </c>
      <c r="C167" s="56"/>
      <c r="D167" s="56"/>
      <c r="E167" s="56"/>
      <c r="F167" s="56"/>
      <c r="G167" s="54">
        <f t="shared" si="8"/>
        <v>0</v>
      </c>
      <c r="H167" s="54">
        <f t="shared" si="9"/>
        <v>0</v>
      </c>
      <c r="I167" s="54">
        <f t="shared" si="10"/>
        <v>0</v>
      </c>
      <c r="J167" s="54" t="str">
        <f t="shared" si="11"/>
        <v/>
      </c>
    </row>
    <row r="168" spans="1:10" x14ac:dyDescent="0.25">
      <c r="A168" s="13">
        <v>42536</v>
      </c>
      <c r="B168">
        <f>WEEKNUM('2016 - Employé 2'!A168,13)</f>
        <v>25</v>
      </c>
      <c r="C168" s="56"/>
      <c r="D168" s="56"/>
      <c r="E168" s="56"/>
      <c r="F168" s="56"/>
      <c r="G168" s="54">
        <f t="shared" si="8"/>
        <v>0</v>
      </c>
      <c r="H168" s="54">
        <f t="shared" si="9"/>
        <v>0</v>
      </c>
      <c r="I168" s="54">
        <f t="shared" si="10"/>
        <v>0</v>
      </c>
      <c r="J168" s="54" t="str">
        <f t="shared" si="11"/>
        <v/>
      </c>
    </row>
    <row r="169" spans="1:10" x14ac:dyDescent="0.25">
      <c r="A169" s="13">
        <v>42537</v>
      </c>
      <c r="B169">
        <f>WEEKNUM('2016 - Employé 2'!A169,13)</f>
        <v>25</v>
      </c>
      <c r="C169" s="56"/>
      <c r="D169" s="56"/>
      <c r="E169" s="56"/>
      <c r="F169" s="56"/>
      <c r="G169" s="54">
        <f t="shared" si="8"/>
        <v>0</v>
      </c>
      <c r="H169" s="54">
        <f t="shared" si="9"/>
        <v>0</v>
      </c>
      <c r="I169" s="54">
        <f t="shared" si="10"/>
        <v>0</v>
      </c>
      <c r="J169" s="54" t="str">
        <f t="shared" si="11"/>
        <v/>
      </c>
    </row>
    <row r="170" spans="1:10" x14ac:dyDescent="0.25">
      <c r="A170" s="13">
        <v>42538</v>
      </c>
      <c r="B170">
        <f>WEEKNUM('2016 - Employé 2'!A170,13)</f>
        <v>25</v>
      </c>
      <c r="C170" s="56"/>
      <c r="D170" s="56"/>
      <c r="E170" s="56"/>
      <c r="F170" s="56"/>
      <c r="G170" s="54">
        <f t="shared" si="8"/>
        <v>0</v>
      </c>
      <c r="H170" s="54">
        <f t="shared" si="9"/>
        <v>0</v>
      </c>
      <c r="I170" s="54">
        <f t="shared" si="10"/>
        <v>0</v>
      </c>
      <c r="J170" s="54" t="str">
        <f t="shared" si="11"/>
        <v/>
      </c>
    </row>
    <row r="171" spans="1:10" x14ac:dyDescent="0.25">
      <c r="A171" s="13">
        <v>42539</v>
      </c>
      <c r="B171">
        <f>WEEKNUM('2016 - Employé 2'!A171,13)</f>
        <v>25</v>
      </c>
      <c r="C171" s="56"/>
      <c r="D171" s="56"/>
      <c r="E171" s="56"/>
      <c r="F171" s="56"/>
      <c r="G171" s="54">
        <f t="shared" si="8"/>
        <v>0</v>
      </c>
      <c r="H171" s="54">
        <f t="shared" si="9"/>
        <v>0</v>
      </c>
      <c r="I171" s="54">
        <f t="shared" si="10"/>
        <v>0</v>
      </c>
      <c r="J171" s="54" t="str">
        <f t="shared" si="11"/>
        <v/>
      </c>
    </row>
    <row r="172" spans="1:10" x14ac:dyDescent="0.25">
      <c r="A172" s="13">
        <v>42540</v>
      </c>
      <c r="B172">
        <f>WEEKNUM('2016 - Employé 2'!A172,13)</f>
        <v>25</v>
      </c>
      <c r="C172" s="56"/>
      <c r="D172" s="56"/>
      <c r="E172" s="56"/>
      <c r="F172" s="56"/>
      <c r="G172" s="54">
        <f t="shared" si="8"/>
        <v>0</v>
      </c>
      <c r="H172" s="54">
        <f t="shared" si="9"/>
        <v>0</v>
      </c>
      <c r="I172" s="54">
        <f t="shared" si="10"/>
        <v>0</v>
      </c>
      <c r="J172" s="54" t="str">
        <f t="shared" si="11"/>
        <v/>
      </c>
    </row>
    <row r="173" spans="1:10" x14ac:dyDescent="0.25">
      <c r="A173" s="13">
        <v>42541</v>
      </c>
      <c r="B173">
        <f>WEEKNUM('2016 - Employé 2'!A173,13)</f>
        <v>25</v>
      </c>
      <c r="C173" s="56"/>
      <c r="D173" s="56"/>
      <c r="E173" s="56"/>
      <c r="F173" s="56"/>
      <c r="G173" s="54">
        <f t="shared" si="8"/>
        <v>0</v>
      </c>
      <c r="H173" s="54">
        <f t="shared" si="9"/>
        <v>0</v>
      </c>
      <c r="I173" s="54">
        <f t="shared" si="10"/>
        <v>0</v>
      </c>
      <c r="J173" s="54" t="str">
        <f t="shared" si="11"/>
        <v/>
      </c>
    </row>
    <row r="174" spans="1:10" x14ac:dyDescent="0.25">
      <c r="A174" s="13">
        <v>42542</v>
      </c>
      <c r="B174">
        <f>WEEKNUM('2016 - Employé 2'!A174,13)</f>
        <v>25</v>
      </c>
      <c r="C174" s="56"/>
      <c r="D174" s="56"/>
      <c r="E174" s="56"/>
      <c r="F174" s="56"/>
      <c r="G174" s="54">
        <f t="shared" si="8"/>
        <v>0</v>
      </c>
      <c r="H174" s="54">
        <f t="shared" si="9"/>
        <v>0</v>
      </c>
      <c r="I174" s="54">
        <f t="shared" si="10"/>
        <v>0</v>
      </c>
      <c r="J174" s="54" t="str">
        <f t="shared" si="11"/>
        <v/>
      </c>
    </row>
    <row r="175" spans="1:10" x14ac:dyDescent="0.25">
      <c r="A175" s="13">
        <v>42543</v>
      </c>
      <c r="B175">
        <f>WEEKNUM('2016 - Employé 2'!A175,13)</f>
        <v>26</v>
      </c>
      <c r="C175" s="56"/>
      <c r="D175" s="56"/>
      <c r="E175" s="56"/>
      <c r="F175" s="56"/>
      <c r="G175" s="54">
        <f t="shared" si="8"/>
        <v>0</v>
      </c>
      <c r="H175" s="54">
        <f t="shared" si="9"/>
        <v>0</v>
      </c>
      <c r="I175" s="54">
        <f t="shared" si="10"/>
        <v>0</v>
      </c>
      <c r="J175" s="54" t="str">
        <f t="shared" si="11"/>
        <v/>
      </c>
    </row>
    <row r="176" spans="1:10" x14ac:dyDescent="0.25">
      <c r="A176" s="13">
        <v>42544</v>
      </c>
      <c r="B176">
        <f>WEEKNUM('2016 - Employé 2'!A176,13)</f>
        <v>26</v>
      </c>
      <c r="C176" s="56"/>
      <c r="D176" s="56"/>
      <c r="E176" s="56"/>
      <c r="F176" s="56"/>
      <c r="G176" s="54">
        <f t="shared" si="8"/>
        <v>0</v>
      </c>
      <c r="H176" s="54">
        <f t="shared" si="9"/>
        <v>0</v>
      </c>
      <c r="I176" s="54">
        <f t="shared" si="10"/>
        <v>0</v>
      </c>
      <c r="J176" s="54" t="str">
        <f t="shared" si="11"/>
        <v/>
      </c>
    </row>
    <row r="177" spans="1:10" x14ac:dyDescent="0.25">
      <c r="A177" s="13">
        <v>42545</v>
      </c>
      <c r="B177">
        <f>WEEKNUM('2016 - Employé 2'!A177,13)</f>
        <v>26</v>
      </c>
      <c r="C177" s="56"/>
      <c r="D177" s="56"/>
      <c r="E177" s="56"/>
      <c r="F177" s="56"/>
      <c r="G177" s="54">
        <f t="shared" si="8"/>
        <v>0</v>
      </c>
      <c r="H177" s="54">
        <f t="shared" si="9"/>
        <v>0</v>
      </c>
      <c r="I177" s="54">
        <f t="shared" si="10"/>
        <v>0</v>
      </c>
      <c r="J177" s="54" t="str">
        <f t="shared" si="11"/>
        <v/>
      </c>
    </row>
    <row r="178" spans="1:10" x14ac:dyDescent="0.25">
      <c r="A178" s="13">
        <v>42546</v>
      </c>
      <c r="B178">
        <f>WEEKNUM('2016 - Employé 2'!A178,13)</f>
        <v>26</v>
      </c>
      <c r="C178" s="56"/>
      <c r="D178" s="56"/>
      <c r="E178" s="56"/>
      <c r="F178" s="56"/>
      <c r="G178" s="54">
        <f t="shared" si="8"/>
        <v>0</v>
      </c>
      <c r="H178" s="54">
        <f t="shared" si="9"/>
        <v>0</v>
      </c>
      <c r="I178" s="54">
        <f t="shared" si="10"/>
        <v>0</v>
      </c>
      <c r="J178" s="54" t="str">
        <f t="shared" si="11"/>
        <v/>
      </c>
    </row>
    <row r="179" spans="1:10" x14ac:dyDescent="0.25">
      <c r="A179" s="13">
        <v>42547</v>
      </c>
      <c r="B179">
        <f>WEEKNUM('2016 - Employé 2'!A179,13)</f>
        <v>26</v>
      </c>
      <c r="C179" s="56"/>
      <c r="D179" s="56"/>
      <c r="E179" s="56"/>
      <c r="F179" s="56"/>
      <c r="G179" s="54">
        <f t="shared" si="8"/>
        <v>0</v>
      </c>
      <c r="H179" s="54">
        <f t="shared" si="9"/>
        <v>0</v>
      </c>
      <c r="I179" s="54">
        <f t="shared" si="10"/>
        <v>0</v>
      </c>
      <c r="J179" s="54" t="str">
        <f t="shared" si="11"/>
        <v/>
      </c>
    </row>
    <row r="180" spans="1:10" x14ac:dyDescent="0.25">
      <c r="A180" s="13">
        <v>42548</v>
      </c>
      <c r="B180">
        <f>WEEKNUM('2016 - Employé 2'!A180,13)</f>
        <v>26</v>
      </c>
      <c r="C180" s="56"/>
      <c r="D180" s="56"/>
      <c r="E180" s="56"/>
      <c r="F180" s="56"/>
      <c r="G180" s="54">
        <f t="shared" si="8"/>
        <v>0</v>
      </c>
      <c r="H180" s="54">
        <f t="shared" si="9"/>
        <v>0</v>
      </c>
      <c r="I180" s="54">
        <f t="shared" si="10"/>
        <v>0</v>
      </c>
      <c r="J180" s="54" t="str">
        <f t="shared" si="11"/>
        <v/>
      </c>
    </row>
    <row r="181" spans="1:10" x14ac:dyDescent="0.25">
      <c r="A181" s="13">
        <v>42549</v>
      </c>
      <c r="B181">
        <f>WEEKNUM('2016 - Employé 2'!A181,13)</f>
        <v>26</v>
      </c>
      <c r="C181" s="56"/>
      <c r="D181" s="56"/>
      <c r="E181" s="56"/>
      <c r="F181" s="56"/>
      <c r="G181" s="54">
        <f t="shared" si="8"/>
        <v>0</v>
      </c>
      <c r="H181" s="54">
        <f t="shared" si="9"/>
        <v>0</v>
      </c>
      <c r="I181" s="54">
        <f t="shared" si="10"/>
        <v>0</v>
      </c>
      <c r="J181" s="54" t="str">
        <f t="shared" si="11"/>
        <v/>
      </c>
    </row>
    <row r="182" spans="1:10" x14ac:dyDescent="0.25">
      <c r="A182" s="13">
        <v>42550</v>
      </c>
      <c r="B182">
        <f>WEEKNUM('2016 - Employé 2'!A182,13)</f>
        <v>27</v>
      </c>
      <c r="C182" s="56"/>
      <c r="D182" s="56"/>
      <c r="E182" s="56"/>
      <c r="F182" s="56"/>
      <c r="G182" s="54">
        <f t="shared" si="8"/>
        <v>0</v>
      </c>
      <c r="H182" s="54">
        <f t="shared" si="9"/>
        <v>0</v>
      </c>
      <c r="I182" s="54">
        <f t="shared" si="10"/>
        <v>0</v>
      </c>
      <c r="J182" s="54" t="str">
        <f t="shared" si="11"/>
        <v/>
      </c>
    </row>
    <row r="183" spans="1:10" x14ac:dyDescent="0.25">
      <c r="A183" s="13">
        <v>42551</v>
      </c>
      <c r="B183">
        <f>WEEKNUM('2016 - Employé 2'!A183,13)</f>
        <v>27</v>
      </c>
      <c r="C183" s="56"/>
      <c r="D183" s="56"/>
      <c r="E183" s="56"/>
      <c r="F183" s="56"/>
      <c r="G183" s="54">
        <f t="shared" si="8"/>
        <v>0</v>
      </c>
      <c r="H183" s="54">
        <f t="shared" si="9"/>
        <v>0</v>
      </c>
      <c r="I183" s="54">
        <f t="shared" si="10"/>
        <v>0</v>
      </c>
      <c r="J183" s="54" t="str">
        <f t="shared" si="11"/>
        <v/>
      </c>
    </row>
    <row r="184" spans="1:10" x14ac:dyDescent="0.25">
      <c r="A184" s="13">
        <v>42552</v>
      </c>
      <c r="B184">
        <f>WEEKNUM('2016 - Employé 2'!A184,13)</f>
        <v>27</v>
      </c>
      <c r="C184" s="56"/>
      <c r="D184" s="56"/>
      <c r="E184" s="56"/>
      <c r="F184" s="56"/>
      <c r="G184" s="54">
        <f t="shared" si="8"/>
        <v>0</v>
      </c>
      <c r="H184" s="54">
        <f t="shared" si="9"/>
        <v>0</v>
      </c>
      <c r="I184" s="54">
        <f t="shared" si="10"/>
        <v>0</v>
      </c>
      <c r="J184" s="54" t="str">
        <f t="shared" si="11"/>
        <v/>
      </c>
    </row>
    <row r="185" spans="1:10" x14ac:dyDescent="0.25">
      <c r="A185" s="13">
        <v>42553</v>
      </c>
      <c r="B185">
        <f>WEEKNUM('2016 - Employé 2'!A185,13)</f>
        <v>27</v>
      </c>
      <c r="C185" s="56"/>
      <c r="D185" s="56"/>
      <c r="E185" s="56"/>
      <c r="F185" s="56"/>
      <c r="G185" s="54">
        <f t="shared" si="8"/>
        <v>0</v>
      </c>
      <c r="H185" s="54">
        <f t="shared" si="9"/>
        <v>0</v>
      </c>
      <c r="I185" s="54">
        <f t="shared" si="10"/>
        <v>0</v>
      </c>
      <c r="J185" s="54" t="str">
        <f t="shared" si="11"/>
        <v/>
      </c>
    </row>
    <row r="186" spans="1:10" x14ac:dyDescent="0.25">
      <c r="A186" s="13">
        <v>42554</v>
      </c>
      <c r="B186">
        <f>WEEKNUM('2016 - Employé 2'!A186,13)</f>
        <v>27</v>
      </c>
      <c r="C186" s="56"/>
      <c r="D186" s="56"/>
      <c r="E186" s="56"/>
      <c r="F186" s="56"/>
      <c r="G186" s="54">
        <f t="shared" si="8"/>
        <v>0</v>
      </c>
      <c r="H186" s="54">
        <f t="shared" si="9"/>
        <v>0</v>
      </c>
      <c r="I186" s="54">
        <f t="shared" si="10"/>
        <v>0</v>
      </c>
      <c r="J186" s="54" t="str">
        <f t="shared" si="11"/>
        <v/>
      </c>
    </row>
    <row r="187" spans="1:10" x14ac:dyDescent="0.25">
      <c r="A187" s="13">
        <v>42555</v>
      </c>
      <c r="B187">
        <f>WEEKNUM('2016 - Employé 2'!A187,13)</f>
        <v>27</v>
      </c>
      <c r="C187" s="56"/>
      <c r="D187" s="56"/>
      <c r="E187" s="56"/>
      <c r="F187" s="56"/>
      <c r="G187" s="54">
        <f t="shared" si="8"/>
        <v>0</v>
      </c>
      <c r="H187" s="54">
        <f t="shared" si="9"/>
        <v>0</v>
      </c>
      <c r="I187" s="54">
        <f t="shared" si="10"/>
        <v>0</v>
      </c>
      <c r="J187" s="54" t="str">
        <f t="shared" si="11"/>
        <v/>
      </c>
    </row>
    <row r="188" spans="1:10" x14ac:dyDescent="0.25">
      <c r="A188" s="13">
        <v>42556</v>
      </c>
      <c r="B188">
        <f>WEEKNUM('2016 - Employé 2'!A188,13)</f>
        <v>27</v>
      </c>
      <c r="C188" s="56"/>
      <c r="D188" s="56"/>
      <c r="E188" s="56"/>
      <c r="F188" s="56"/>
      <c r="G188" s="54">
        <f t="shared" si="8"/>
        <v>0</v>
      </c>
      <c r="H188" s="54">
        <f t="shared" si="9"/>
        <v>0</v>
      </c>
      <c r="I188" s="54">
        <f t="shared" si="10"/>
        <v>0</v>
      </c>
      <c r="J188" s="54" t="str">
        <f t="shared" si="11"/>
        <v/>
      </c>
    </row>
    <row r="189" spans="1:10" x14ac:dyDescent="0.25">
      <c r="A189" s="13">
        <v>42557</v>
      </c>
      <c r="B189">
        <f>WEEKNUM('2016 - Employé 2'!A189,13)</f>
        <v>28</v>
      </c>
      <c r="C189" s="56"/>
      <c r="D189" s="56"/>
      <c r="E189" s="56"/>
      <c r="F189" s="56"/>
      <c r="G189" s="54">
        <f t="shared" si="8"/>
        <v>0</v>
      </c>
      <c r="H189" s="54">
        <f t="shared" si="9"/>
        <v>0</v>
      </c>
      <c r="I189" s="54">
        <f t="shared" si="10"/>
        <v>0</v>
      </c>
      <c r="J189" s="54" t="str">
        <f t="shared" si="11"/>
        <v/>
      </c>
    </row>
    <row r="190" spans="1:10" x14ac:dyDescent="0.25">
      <c r="A190" s="13">
        <v>42558</v>
      </c>
      <c r="B190">
        <f>WEEKNUM('2016 - Employé 2'!A190,13)</f>
        <v>28</v>
      </c>
      <c r="C190" s="56"/>
      <c r="D190" s="56"/>
      <c r="E190" s="56"/>
      <c r="F190" s="56"/>
      <c r="G190" s="54">
        <f t="shared" si="8"/>
        <v>0</v>
      </c>
      <c r="H190" s="54">
        <f t="shared" si="9"/>
        <v>0</v>
      </c>
      <c r="I190" s="54">
        <f t="shared" si="10"/>
        <v>0</v>
      </c>
      <c r="J190" s="54" t="str">
        <f t="shared" si="11"/>
        <v/>
      </c>
    </row>
    <row r="191" spans="1:10" x14ac:dyDescent="0.25">
      <c r="A191" s="13">
        <v>42559</v>
      </c>
      <c r="B191">
        <f>WEEKNUM('2016 - Employé 2'!A191,13)</f>
        <v>28</v>
      </c>
      <c r="C191" s="56"/>
      <c r="D191" s="56"/>
      <c r="E191" s="56"/>
      <c r="F191" s="56"/>
      <c r="G191" s="54">
        <f t="shared" si="8"/>
        <v>0</v>
      </c>
      <c r="H191" s="54">
        <f t="shared" si="9"/>
        <v>0</v>
      </c>
      <c r="I191" s="54">
        <f t="shared" si="10"/>
        <v>0</v>
      </c>
      <c r="J191" s="54" t="str">
        <f t="shared" si="11"/>
        <v/>
      </c>
    </row>
    <row r="192" spans="1:10" x14ac:dyDescent="0.25">
      <c r="A192" s="13">
        <v>42560</v>
      </c>
      <c r="B192">
        <f>WEEKNUM('2016 - Employé 2'!A192,13)</f>
        <v>28</v>
      </c>
      <c r="C192" s="56"/>
      <c r="D192" s="56"/>
      <c r="E192" s="56"/>
      <c r="F192" s="56"/>
      <c r="G192" s="54">
        <f t="shared" si="8"/>
        <v>0</v>
      </c>
      <c r="H192" s="54">
        <f t="shared" si="9"/>
        <v>0</v>
      </c>
      <c r="I192" s="54">
        <f t="shared" si="10"/>
        <v>0</v>
      </c>
      <c r="J192" s="54" t="str">
        <f t="shared" si="11"/>
        <v/>
      </c>
    </row>
    <row r="193" spans="1:10" x14ac:dyDescent="0.25">
      <c r="A193" s="13">
        <v>42561</v>
      </c>
      <c r="B193">
        <f>WEEKNUM('2016 - Employé 2'!A193,13)</f>
        <v>28</v>
      </c>
      <c r="C193" s="56"/>
      <c r="D193" s="56"/>
      <c r="E193" s="56"/>
      <c r="F193" s="56"/>
      <c r="G193" s="54">
        <f t="shared" si="8"/>
        <v>0</v>
      </c>
      <c r="H193" s="54">
        <f t="shared" si="9"/>
        <v>0</v>
      </c>
      <c r="I193" s="54">
        <f t="shared" si="10"/>
        <v>0</v>
      </c>
      <c r="J193" s="54" t="str">
        <f t="shared" si="11"/>
        <v/>
      </c>
    </row>
    <row r="194" spans="1:10" x14ac:dyDescent="0.25">
      <c r="A194" s="13">
        <v>42562</v>
      </c>
      <c r="B194">
        <f>WEEKNUM('2016 - Employé 2'!A194,13)</f>
        <v>28</v>
      </c>
      <c r="C194" s="56"/>
      <c r="D194" s="56"/>
      <c r="E194" s="56"/>
      <c r="F194" s="56"/>
      <c r="G194" s="54">
        <f t="shared" si="8"/>
        <v>0</v>
      </c>
      <c r="H194" s="54">
        <f t="shared" si="9"/>
        <v>0</v>
      </c>
      <c r="I194" s="54">
        <f t="shared" si="10"/>
        <v>0</v>
      </c>
      <c r="J194" s="54" t="str">
        <f t="shared" si="11"/>
        <v/>
      </c>
    </row>
    <row r="195" spans="1:10" x14ac:dyDescent="0.25">
      <c r="A195" s="13">
        <v>42563</v>
      </c>
      <c r="B195">
        <f>WEEKNUM('2016 - Employé 2'!A195,13)</f>
        <v>28</v>
      </c>
      <c r="C195" s="56"/>
      <c r="D195" s="56"/>
      <c r="E195" s="56"/>
      <c r="F195" s="56"/>
      <c r="G195" s="54">
        <f t="shared" ref="G195:G258" si="12">D195-C195+F195-E195</f>
        <v>0</v>
      </c>
      <c r="H195" s="54">
        <f t="shared" ref="H195:H258" si="13">IF(G195=0,0,SUMPRODUCT(($B$2:$B$367=B195)*($G$2:$G$367)))</f>
        <v>0</v>
      </c>
      <c r="I195" s="54">
        <f t="shared" ref="I195:I258" si="14">IF(OR(H195=0,H195&lt;=35/24),0,ABS(H195-35/24))</f>
        <v>0</v>
      </c>
      <c r="J195" s="54" t="str">
        <f t="shared" ref="J195:J258" si="15">IF(H195=0,"",35/24-H195)</f>
        <v/>
      </c>
    </row>
    <row r="196" spans="1:10" x14ac:dyDescent="0.25">
      <c r="A196" s="13">
        <v>42564</v>
      </c>
      <c r="B196">
        <f>WEEKNUM('2016 - Employé 2'!A196,13)</f>
        <v>29</v>
      </c>
      <c r="C196" s="56"/>
      <c r="D196" s="56"/>
      <c r="E196" s="56"/>
      <c r="F196" s="56"/>
      <c r="G196" s="54">
        <f t="shared" si="12"/>
        <v>0</v>
      </c>
      <c r="H196" s="54">
        <f t="shared" si="13"/>
        <v>0</v>
      </c>
      <c r="I196" s="54">
        <f t="shared" si="14"/>
        <v>0</v>
      </c>
      <c r="J196" s="54" t="str">
        <f t="shared" si="15"/>
        <v/>
      </c>
    </row>
    <row r="197" spans="1:10" x14ac:dyDescent="0.25">
      <c r="A197" s="13">
        <v>42565</v>
      </c>
      <c r="B197">
        <f>WEEKNUM('2016 - Employé 2'!A197,13)</f>
        <v>29</v>
      </c>
      <c r="C197" s="56"/>
      <c r="D197" s="56"/>
      <c r="E197" s="56"/>
      <c r="F197" s="56"/>
      <c r="G197" s="54">
        <f t="shared" si="12"/>
        <v>0</v>
      </c>
      <c r="H197" s="54">
        <f t="shared" si="13"/>
        <v>0</v>
      </c>
      <c r="I197" s="54">
        <f t="shared" si="14"/>
        <v>0</v>
      </c>
      <c r="J197" s="54" t="str">
        <f t="shared" si="15"/>
        <v/>
      </c>
    </row>
    <row r="198" spans="1:10" x14ac:dyDescent="0.25">
      <c r="A198" s="13">
        <v>42566</v>
      </c>
      <c r="B198">
        <f>WEEKNUM('2016 - Employé 2'!A198,13)</f>
        <v>29</v>
      </c>
      <c r="C198" s="56"/>
      <c r="D198" s="56"/>
      <c r="E198" s="56"/>
      <c r="F198" s="56"/>
      <c r="G198" s="54">
        <f t="shared" si="12"/>
        <v>0</v>
      </c>
      <c r="H198" s="54">
        <f t="shared" si="13"/>
        <v>0</v>
      </c>
      <c r="I198" s="54">
        <f t="shared" si="14"/>
        <v>0</v>
      </c>
      <c r="J198" s="54" t="str">
        <f t="shared" si="15"/>
        <v/>
      </c>
    </row>
    <row r="199" spans="1:10" x14ac:dyDescent="0.25">
      <c r="A199" s="13">
        <v>42567</v>
      </c>
      <c r="B199">
        <f>WEEKNUM('2016 - Employé 2'!A199,13)</f>
        <v>29</v>
      </c>
      <c r="C199" s="56"/>
      <c r="D199" s="56"/>
      <c r="E199" s="56"/>
      <c r="F199" s="56"/>
      <c r="G199" s="54">
        <f t="shared" si="12"/>
        <v>0</v>
      </c>
      <c r="H199" s="54">
        <f t="shared" si="13"/>
        <v>0</v>
      </c>
      <c r="I199" s="54">
        <f t="shared" si="14"/>
        <v>0</v>
      </c>
      <c r="J199" s="54" t="str">
        <f t="shared" si="15"/>
        <v/>
      </c>
    </row>
    <row r="200" spans="1:10" x14ac:dyDescent="0.25">
      <c r="A200" s="13">
        <v>42568</v>
      </c>
      <c r="B200">
        <f>WEEKNUM('2016 - Employé 2'!A200,13)</f>
        <v>29</v>
      </c>
      <c r="C200" s="56"/>
      <c r="D200" s="56"/>
      <c r="E200" s="56"/>
      <c r="F200" s="56"/>
      <c r="G200" s="54">
        <f t="shared" si="12"/>
        <v>0</v>
      </c>
      <c r="H200" s="54">
        <f t="shared" si="13"/>
        <v>0</v>
      </c>
      <c r="I200" s="54">
        <f t="shared" si="14"/>
        <v>0</v>
      </c>
      <c r="J200" s="54" t="str">
        <f t="shared" si="15"/>
        <v/>
      </c>
    </row>
    <row r="201" spans="1:10" x14ac:dyDescent="0.25">
      <c r="A201" s="13">
        <v>42569</v>
      </c>
      <c r="B201">
        <f>WEEKNUM('2016 - Employé 2'!A201,13)</f>
        <v>29</v>
      </c>
      <c r="C201" s="56"/>
      <c r="D201" s="56"/>
      <c r="E201" s="56"/>
      <c r="F201" s="56"/>
      <c r="G201" s="54">
        <f t="shared" si="12"/>
        <v>0</v>
      </c>
      <c r="H201" s="54">
        <f t="shared" si="13"/>
        <v>0</v>
      </c>
      <c r="I201" s="54">
        <f t="shared" si="14"/>
        <v>0</v>
      </c>
      <c r="J201" s="54" t="str">
        <f t="shared" si="15"/>
        <v/>
      </c>
    </row>
    <row r="202" spans="1:10" x14ac:dyDescent="0.25">
      <c r="A202" s="13">
        <v>42570</v>
      </c>
      <c r="B202">
        <f>WEEKNUM('2016 - Employé 2'!A202,13)</f>
        <v>29</v>
      </c>
      <c r="C202" s="56"/>
      <c r="D202" s="56"/>
      <c r="E202" s="56"/>
      <c r="F202" s="56"/>
      <c r="G202" s="54">
        <f t="shared" si="12"/>
        <v>0</v>
      </c>
      <c r="H202" s="54">
        <f t="shared" si="13"/>
        <v>0</v>
      </c>
      <c r="I202" s="54">
        <f t="shared" si="14"/>
        <v>0</v>
      </c>
      <c r="J202" s="54" t="str">
        <f t="shared" si="15"/>
        <v/>
      </c>
    </row>
    <row r="203" spans="1:10" x14ac:dyDescent="0.25">
      <c r="A203" s="13">
        <v>42571</v>
      </c>
      <c r="B203">
        <f>WEEKNUM('2016 - Employé 2'!A203,13)</f>
        <v>30</v>
      </c>
      <c r="C203" s="56"/>
      <c r="D203" s="56"/>
      <c r="E203" s="56"/>
      <c r="F203" s="56"/>
      <c r="G203" s="54">
        <f t="shared" si="12"/>
        <v>0</v>
      </c>
      <c r="H203" s="54">
        <f t="shared" si="13"/>
        <v>0</v>
      </c>
      <c r="I203" s="54">
        <f t="shared" si="14"/>
        <v>0</v>
      </c>
      <c r="J203" s="54" t="str">
        <f t="shared" si="15"/>
        <v/>
      </c>
    </row>
    <row r="204" spans="1:10" x14ac:dyDescent="0.25">
      <c r="A204" s="13">
        <v>42572</v>
      </c>
      <c r="B204">
        <f>WEEKNUM('2016 - Employé 2'!A204,13)</f>
        <v>30</v>
      </c>
      <c r="C204" s="56"/>
      <c r="D204" s="56"/>
      <c r="E204" s="56"/>
      <c r="F204" s="56"/>
      <c r="G204" s="54">
        <f t="shared" si="12"/>
        <v>0</v>
      </c>
      <c r="H204" s="54">
        <f t="shared" si="13"/>
        <v>0</v>
      </c>
      <c r="I204" s="54">
        <f t="shared" si="14"/>
        <v>0</v>
      </c>
      <c r="J204" s="54" t="str">
        <f t="shared" si="15"/>
        <v/>
      </c>
    </row>
    <row r="205" spans="1:10" x14ac:dyDescent="0.25">
      <c r="A205" s="13">
        <v>42573</v>
      </c>
      <c r="B205">
        <f>WEEKNUM('2016 - Employé 2'!A205,13)</f>
        <v>30</v>
      </c>
      <c r="C205" s="56"/>
      <c r="D205" s="56"/>
      <c r="E205" s="56"/>
      <c r="F205" s="56"/>
      <c r="G205" s="54">
        <f t="shared" si="12"/>
        <v>0</v>
      </c>
      <c r="H205" s="54">
        <f t="shared" si="13"/>
        <v>0</v>
      </c>
      <c r="I205" s="54">
        <f t="shared" si="14"/>
        <v>0</v>
      </c>
      <c r="J205" s="54" t="str">
        <f t="shared" si="15"/>
        <v/>
      </c>
    </row>
    <row r="206" spans="1:10" x14ac:dyDescent="0.25">
      <c r="A206" s="13">
        <v>42574</v>
      </c>
      <c r="B206">
        <f>WEEKNUM('2016 - Employé 2'!A206,13)</f>
        <v>30</v>
      </c>
      <c r="C206" s="56"/>
      <c r="D206" s="56"/>
      <c r="E206" s="56"/>
      <c r="F206" s="56"/>
      <c r="G206" s="54">
        <f t="shared" si="12"/>
        <v>0</v>
      </c>
      <c r="H206" s="54">
        <f t="shared" si="13"/>
        <v>0</v>
      </c>
      <c r="I206" s="54">
        <f t="shared" si="14"/>
        <v>0</v>
      </c>
      <c r="J206" s="54" t="str">
        <f t="shared" si="15"/>
        <v/>
      </c>
    </row>
    <row r="207" spans="1:10" x14ac:dyDescent="0.25">
      <c r="A207" s="13">
        <v>42575</v>
      </c>
      <c r="B207">
        <f>WEEKNUM('2016 - Employé 2'!A207,13)</f>
        <v>30</v>
      </c>
      <c r="C207" s="56"/>
      <c r="D207" s="56"/>
      <c r="E207" s="56"/>
      <c r="F207" s="56"/>
      <c r="G207" s="54">
        <f t="shared" si="12"/>
        <v>0</v>
      </c>
      <c r="H207" s="54">
        <f t="shared" si="13"/>
        <v>0</v>
      </c>
      <c r="I207" s="54">
        <f t="shared" si="14"/>
        <v>0</v>
      </c>
      <c r="J207" s="54" t="str">
        <f t="shared" si="15"/>
        <v/>
      </c>
    </row>
    <row r="208" spans="1:10" x14ac:dyDescent="0.25">
      <c r="A208" s="13">
        <v>42576</v>
      </c>
      <c r="B208">
        <f>WEEKNUM('2016 - Employé 2'!A208,13)</f>
        <v>30</v>
      </c>
      <c r="C208" s="56"/>
      <c r="D208" s="56"/>
      <c r="E208" s="56"/>
      <c r="F208" s="56"/>
      <c r="G208" s="54">
        <f t="shared" si="12"/>
        <v>0</v>
      </c>
      <c r="H208" s="54">
        <f t="shared" si="13"/>
        <v>0</v>
      </c>
      <c r="I208" s="54">
        <f t="shared" si="14"/>
        <v>0</v>
      </c>
      <c r="J208" s="54" t="str">
        <f t="shared" si="15"/>
        <v/>
      </c>
    </row>
    <row r="209" spans="1:10" x14ac:dyDescent="0.25">
      <c r="A209" s="13">
        <v>42577</v>
      </c>
      <c r="B209">
        <f>WEEKNUM('2016 - Employé 2'!A209,13)</f>
        <v>30</v>
      </c>
      <c r="C209" s="56"/>
      <c r="D209" s="56"/>
      <c r="E209" s="56"/>
      <c r="F209" s="56"/>
      <c r="G209" s="54">
        <f t="shared" si="12"/>
        <v>0</v>
      </c>
      <c r="H209" s="54">
        <f t="shared" si="13"/>
        <v>0</v>
      </c>
      <c r="I209" s="54">
        <f t="shared" si="14"/>
        <v>0</v>
      </c>
      <c r="J209" s="54" t="str">
        <f t="shared" si="15"/>
        <v/>
      </c>
    </row>
    <row r="210" spans="1:10" x14ac:dyDescent="0.25">
      <c r="A210" s="13">
        <v>42578</v>
      </c>
      <c r="B210">
        <f>WEEKNUM('2016 - Employé 2'!A210,13)</f>
        <v>31</v>
      </c>
      <c r="C210" s="56"/>
      <c r="D210" s="56"/>
      <c r="E210" s="56"/>
      <c r="F210" s="56"/>
      <c r="G210" s="54">
        <f t="shared" si="12"/>
        <v>0</v>
      </c>
      <c r="H210" s="54">
        <f t="shared" si="13"/>
        <v>0</v>
      </c>
      <c r="I210" s="54">
        <f t="shared" si="14"/>
        <v>0</v>
      </c>
      <c r="J210" s="54" t="str">
        <f t="shared" si="15"/>
        <v/>
      </c>
    </row>
    <row r="211" spans="1:10" x14ac:dyDescent="0.25">
      <c r="A211" s="13">
        <v>42579</v>
      </c>
      <c r="B211">
        <f>WEEKNUM('2016 - Employé 2'!A211,13)</f>
        <v>31</v>
      </c>
      <c r="C211" s="56"/>
      <c r="D211" s="56"/>
      <c r="E211" s="56"/>
      <c r="F211" s="56"/>
      <c r="G211" s="54">
        <f t="shared" si="12"/>
        <v>0</v>
      </c>
      <c r="H211" s="54">
        <f t="shared" si="13"/>
        <v>0</v>
      </c>
      <c r="I211" s="54">
        <f t="shared" si="14"/>
        <v>0</v>
      </c>
      <c r="J211" s="54" t="str">
        <f t="shared" si="15"/>
        <v/>
      </c>
    </row>
    <row r="212" spans="1:10" x14ac:dyDescent="0.25">
      <c r="A212" s="13">
        <v>42580</v>
      </c>
      <c r="B212">
        <f>WEEKNUM('2016 - Employé 2'!A212,13)</f>
        <v>31</v>
      </c>
      <c r="C212" s="56"/>
      <c r="D212" s="56"/>
      <c r="E212" s="56"/>
      <c r="F212" s="56"/>
      <c r="G212" s="54">
        <f t="shared" si="12"/>
        <v>0</v>
      </c>
      <c r="H212" s="54">
        <f t="shared" si="13"/>
        <v>0</v>
      </c>
      <c r="I212" s="54">
        <f t="shared" si="14"/>
        <v>0</v>
      </c>
      <c r="J212" s="54" t="str">
        <f t="shared" si="15"/>
        <v/>
      </c>
    </row>
    <row r="213" spans="1:10" x14ac:dyDescent="0.25">
      <c r="A213" s="13">
        <v>42581</v>
      </c>
      <c r="B213">
        <f>WEEKNUM('2016 - Employé 2'!A213,13)</f>
        <v>31</v>
      </c>
      <c r="C213" s="56"/>
      <c r="D213" s="56"/>
      <c r="E213" s="56"/>
      <c r="F213" s="56"/>
      <c r="G213" s="54">
        <f t="shared" si="12"/>
        <v>0</v>
      </c>
      <c r="H213" s="54">
        <f t="shared" si="13"/>
        <v>0</v>
      </c>
      <c r="I213" s="54">
        <f t="shared" si="14"/>
        <v>0</v>
      </c>
      <c r="J213" s="54" t="str">
        <f t="shared" si="15"/>
        <v/>
      </c>
    </row>
    <row r="214" spans="1:10" x14ac:dyDescent="0.25">
      <c r="A214" s="13">
        <v>42582</v>
      </c>
      <c r="B214">
        <f>WEEKNUM('2016 - Employé 2'!A214,13)</f>
        <v>31</v>
      </c>
      <c r="C214" s="56"/>
      <c r="D214" s="56"/>
      <c r="E214" s="56"/>
      <c r="F214" s="56"/>
      <c r="G214" s="54">
        <f t="shared" si="12"/>
        <v>0</v>
      </c>
      <c r="H214" s="54">
        <f t="shared" si="13"/>
        <v>0</v>
      </c>
      <c r="I214" s="54">
        <f t="shared" si="14"/>
        <v>0</v>
      </c>
      <c r="J214" s="54" t="str">
        <f t="shared" si="15"/>
        <v/>
      </c>
    </row>
    <row r="215" spans="1:10" x14ac:dyDescent="0.25">
      <c r="A215" s="13">
        <v>42583</v>
      </c>
      <c r="B215">
        <f>WEEKNUM('2016 - Employé 2'!A215,13)</f>
        <v>31</v>
      </c>
      <c r="C215" s="56"/>
      <c r="D215" s="56"/>
      <c r="E215" s="56"/>
      <c r="F215" s="56"/>
      <c r="G215" s="54">
        <f t="shared" si="12"/>
        <v>0</v>
      </c>
      <c r="H215" s="54">
        <f t="shared" si="13"/>
        <v>0</v>
      </c>
      <c r="I215" s="54">
        <f t="shared" si="14"/>
        <v>0</v>
      </c>
      <c r="J215" s="54" t="str">
        <f t="shared" si="15"/>
        <v/>
      </c>
    </row>
    <row r="216" spans="1:10" x14ac:dyDescent="0.25">
      <c r="A216" s="13">
        <v>42584</v>
      </c>
      <c r="B216">
        <f>WEEKNUM('2016 - Employé 2'!A216,13)</f>
        <v>31</v>
      </c>
      <c r="C216" s="56"/>
      <c r="D216" s="56"/>
      <c r="E216" s="56"/>
      <c r="F216" s="56"/>
      <c r="G216" s="54">
        <f t="shared" si="12"/>
        <v>0</v>
      </c>
      <c r="H216" s="54">
        <f t="shared" si="13"/>
        <v>0</v>
      </c>
      <c r="I216" s="54">
        <f t="shared" si="14"/>
        <v>0</v>
      </c>
      <c r="J216" s="54" t="str">
        <f t="shared" si="15"/>
        <v/>
      </c>
    </row>
    <row r="217" spans="1:10" x14ac:dyDescent="0.25">
      <c r="A217" s="13">
        <v>42585</v>
      </c>
      <c r="B217">
        <f>WEEKNUM('2016 - Employé 2'!A217,13)</f>
        <v>32</v>
      </c>
      <c r="C217" s="56"/>
      <c r="D217" s="56"/>
      <c r="E217" s="56"/>
      <c r="F217" s="56"/>
      <c r="G217" s="54">
        <f t="shared" si="12"/>
        <v>0</v>
      </c>
      <c r="H217" s="54">
        <f t="shared" si="13"/>
        <v>0</v>
      </c>
      <c r="I217" s="54">
        <f t="shared" si="14"/>
        <v>0</v>
      </c>
      <c r="J217" s="54" t="str">
        <f t="shared" si="15"/>
        <v/>
      </c>
    </row>
    <row r="218" spans="1:10" x14ac:dyDescent="0.25">
      <c r="A218" s="13">
        <v>42586</v>
      </c>
      <c r="B218">
        <f>WEEKNUM('2016 - Employé 2'!A218,13)</f>
        <v>32</v>
      </c>
      <c r="C218" s="56"/>
      <c r="D218" s="56"/>
      <c r="E218" s="56"/>
      <c r="F218" s="56"/>
      <c r="G218" s="54">
        <f t="shared" si="12"/>
        <v>0</v>
      </c>
      <c r="H218" s="54">
        <f t="shared" si="13"/>
        <v>0</v>
      </c>
      <c r="I218" s="54">
        <f t="shared" si="14"/>
        <v>0</v>
      </c>
      <c r="J218" s="54" t="str">
        <f t="shared" si="15"/>
        <v/>
      </c>
    </row>
    <row r="219" spans="1:10" x14ac:dyDescent="0.25">
      <c r="A219" s="13">
        <v>42587</v>
      </c>
      <c r="B219">
        <f>WEEKNUM('2016 - Employé 2'!A219,13)</f>
        <v>32</v>
      </c>
      <c r="C219" s="56"/>
      <c r="D219" s="56"/>
      <c r="E219" s="56"/>
      <c r="F219" s="56"/>
      <c r="G219" s="54">
        <f t="shared" si="12"/>
        <v>0</v>
      </c>
      <c r="H219" s="54">
        <f t="shared" si="13"/>
        <v>0</v>
      </c>
      <c r="I219" s="54">
        <f t="shared" si="14"/>
        <v>0</v>
      </c>
      <c r="J219" s="54" t="str">
        <f t="shared" si="15"/>
        <v/>
      </c>
    </row>
    <row r="220" spans="1:10" x14ac:dyDescent="0.25">
      <c r="A220" s="13">
        <v>42588</v>
      </c>
      <c r="B220">
        <f>WEEKNUM('2016 - Employé 2'!A220,13)</f>
        <v>32</v>
      </c>
      <c r="C220" s="56"/>
      <c r="D220" s="56"/>
      <c r="E220" s="56"/>
      <c r="F220" s="56"/>
      <c r="G220" s="54">
        <f t="shared" si="12"/>
        <v>0</v>
      </c>
      <c r="H220" s="54">
        <f t="shared" si="13"/>
        <v>0</v>
      </c>
      <c r="I220" s="54">
        <f t="shared" si="14"/>
        <v>0</v>
      </c>
      <c r="J220" s="54" t="str">
        <f t="shared" si="15"/>
        <v/>
      </c>
    </row>
    <row r="221" spans="1:10" x14ac:dyDescent="0.25">
      <c r="A221" s="13">
        <v>42589</v>
      </c>
      <c r="B221">
        <f>WEEKNUM('2016 - Employé 2'!A221,13)</f>
        <v>32</v>
      </c>
      <c r="C221" s="56"/>
      <c r="D221" s="56"/>
      <c r="E221" s="56"/>
      <c r="F221" s="56"/>
      <c r="G221" s="54">
        <f t="shared" si="12"/>
        <v>0</v>
      </c>
      <c r="H221" s="54">
        <f t="shared" si="13"/>
        <v>0</v>
      </c>
      <c r="I221" s="54">
        <f t="shared" si="14"/>
        <v>0</v>
      </c>
      <c r="J221" s="54" t="str">
        <f t="shared" si="15"/>
        <v/>
      </c>
    </row>
    <row r="222" spans="1:10" x14ac:dyDescent="0.25">
      <c r="A222" s="13">
        <v>42590</v>
      </c>
      <c r="B222">
        <f>WEEKNUM('2016 - Employé 2'!A222,13)</f>
        <v>32</v>
      </c>
      <c r="C222" s="56"/>
      <c r="D222" s="56"/>
      <c r="E222" s="56"/>
      <c r="F222" s="56"/>
      <c r="G222" s="54">
        <f t="shared" si="12"/>
        <v>0</v>
      </c>
      <c r="H222" s="54">
        <f t="shared" si="13"/>
        <v>0</v>
      </c>
      <c r="I222" s="54">
        <f t="shared" si="14"/>
        <v>0</v>
      </c>
      <c r="J222" s="54" t="str">
        <f t="shared" si="15"/>
        <v/>
      </c>
    </row>
    <row r="223" spans="1:10" x14ac:dyDescent="0.25">
      <c r="A223" s="13">
        <v>42591</v>
      </c>
      <c r="B223">
        <f>WEEKNUM('2016 - Employé 2'!A223,13)</f>
        <v>32</v>
      </c>
      <c r="C223" s="56"/>
      <c r="D223" s="56"/>
      <c r="E223" s="56"/>
      <c r="F223" s="56"/>
      <c r="G223" s="54">
        <f t="shared" si="12"/>
        <v>0</v>
      </c>
      <c r="H223" s="54">
        <f t="shared" si="13"/>
        <v>0</v>
      </c>
      <c r="I223" s="54">
        <f t="shared" si="14"/>
        <v>0</v>
      </c>
      <c r="J223" s="54" t="str">
        <f t="shared" si="15"/>
        <v/>
      </c>
    </row>
    <row r="224" spans="1:10" x14ac:dyDescent="0.25">
      <c r="A224" s="13">
        <v>42592</v>
      </c>
      <c r="B224">
        <f>WEEKNUM('2016 - Employé 2'!A224,13)</f>
        <v>33</v>
      </c>
      <c r="C224" s="56"/>
      <c r="D224" s="56"/>
      <c r="E224" s="56"/>
      <c r="F224" s="56"/>
      <c r="G224" s="54">
        <f t="shared" si="12"/>
        <v>0</v>
      </c>
      <c r="H224" s="54">
        <f t="shared" si="13"/>
        <v>0</v>
      </c>
      <c r="I224" s="54">
        <f t="shared" si="14"/>
        <v>0</v>
      </c>
      <c r="J224" s="54" t="str">
        <f t="shared" si="15"/>
        <v/>
      </c>
    </row>
    <row r="225" spans="1:10" x14ac:dyDescent="0.25">
      <c r="A225" s="13">
        <v>42593</v>
      </c>
      <c r="B225">
        <f>WEEKNUM('2016 - Employé 2'!A225,13)</f>
        <v>33</v>
      </c>
      <c r="C225" s="56"/>
      <c r="D225" s="56"/>
      <c r="E225" s="56"/>
      <c r="F225" s="56"/>
      <c r="G225" s="54">
        <f t="shared" si="12"/>
        <v>0</v>
      </c>
      <c r="H225" s="54">
        <f t="shared" si="13"/>
        <v>0</v>
      </c>
      <c r="I225" s="54">
        <f t="shared" si="14"/>
        <v>0</v>
      </c>
      <c r="J225" s="54" t="str">
        <f t="shared" si="15"/>
        <v/>
      </c>
    </row>
    <row r="226" spans="1:10" x14ac:dyDescent="0.25">
      <c r="A226" s="13">
        <v>42594</v>
      </c>
      <c r="B226">
        <f>WEEKNUM('2016 - Employé 2'!A226,13)</f>
        <v>33</v>
      </c>
      <c r="C226" s="56"/>
      <c r="D226" s="56"/>
      <c r="E226" s="56"/>
      <c r="F226" s="56"/>
      <c r="G226" s="54">
        <f t="shared" si="12"/>
        <v>0</v>
      </c>
      <c r="H226" s="54">
        <f t="shared" si="13"/>
        <v>0</v>
      </c>
      <c r="I226" s="54">
        <f t="shared" si="14"/>
        <v>0</v>
      </c>
      <c r="J226" s="54" t="str">
        <f t="shared" si="15"/>
        <v/>
      </c>
    </row>
    <row r="227" spans="1:10" x14ac:dyDescent="0.25">
      <c r="A227" s="13">
        <v>42595</v>
      </c>
      <c r="B227">
        <f>WEEKNUM('2016 - Employé 2'!A227,13)</f>
        <v>33</v>
      </c>
      <c r="C227" s="56"/>
      <c r="D227" s="56"/>
      <c r="E227" s="56"/>
      <c r="F227" s="56"/>
      <c r="G227" s="54">
        <f t="shared" si="12"/>
        <v>0</v>
      </c>
      <c r="H227" s="54">
        <f t="shared" si="13"/>
        <v>0</v>
      </c>
      <c r="I227" s="54">
        <f t="shared" si="14"/>
        <v>0</v>
      </c>
      <c r="J227" s="54" t="str">
        <f t="shared" si="15"/>
        <v/>
      </c>
    </row>
    <row r="228" spans="1:10" x14ac:dyDescent="0.25">
      <c r="A228" s="13">
        <v>42596</v>
      </c>
      <c r="B228">
        <f>WEEKNUM('2016 - Employé 2'!A228,13)</f>
        <v>33</v>
      </c>
      <c r="C228" s="56"/>
      <c r="D228" s="56"/>
      <c r="E228" s="56"/>
      <c r="F228" s="56"/>
      <c r="G228" s="54">
        <f t="shared" si="12"/>
        <v>0</v>
      </c>
      <c r="H228" s="54">
        <f t="shared" si="13"/>
        <v>0</v>
      </c>
      <c r="I228" s="54">
        <f t="shared" si="14"/>
        <v>0</v>
      </c>
      <c r="J228" s="54" t="str">
        <f t="shared" si="15"/>
        <v/>
      </c>
    </row>
    <row r="229" spans="1:10" x14ac:dyDescent="0.25">
      <c r="A229" s="13">
        <v>42597</v>
      </c>
      <c r="B229">
        <f>WEEKNUM('2016 - Employé 2'!A229,13)</f>
        <v>33</v>
      </c>
      <c r="C229" s="56"/>
      <c r="D229" s="56"/>
      <c r="E229" s="56"/>
      <c r="F229" s="56"/>
      <c r="G229" s="54">
        <f t="shared" si="12"/>
        <v>0</v>
      </c>
      <c r="H229" s="54">
        <f t="shared" si="13"/>
        <v>0</v>
      </c>
      <c r="I229" s="54">
        <f t="shared" si="14"/>
        <v>0</v>
      </c>
      <c r="J229" s="54" t="str">
        <f t="shared" si="15"/>
        <v/>
      </c>
    </row>
    <row r="230" spans="1:10" x14ac:dyDescent="0.25">
      <c r="A230" s="13">
        <v>42598</v>
      </c>
      <c r="B230">
        <f>WEEKNUM('2016 - Employé 2'!A230,13)</f>
        <v>33</v>
      </c>
      <c r="C230" s="56"/>
      <c r="D230" s="56"/>
      <c r="E230" s="56"/>
      <c r="F230" s="56"/>
      <c r="G230" s="54">
        <f t="shared" si="12"/>
        <v>0</v>
      </c>
      <c r="H230" s="54">
        <f t="shared" si="13"/>
        <v>0</v>
      </c>
      <c r="I230" s="54">
        <f t="shared" si="14"/>
        <v>0</v>
      </c>
      <c r="J230" s="54" t="str">
        <f t="shared" si="15"/>
        <v/>
      </c>
    </row>
    <row r="231" spans="1:10" x14ac:dyDescent="0.25">
      <c r="A231" s="13">
        <v>42599</v>
      </c>
      <c r="B231">
        <f>WEEKNUM('2016 - Employé 2'!A231,13)</f>
        <v>34</v>
      </c>
      <c r="C231" s="56"/>
      <c r="D231" s="56"/>
      <c r="E231" s="56"/>
      <c r="F231" s="56"/>
      <c r="G231" s="54">
        <f t="shared" si="12"/>
        <v>0</v>
      </c>
      <c r="H231" s="54">
        <f t="shared" si="13"/>
        <v>0</v>
      </c>
      <c r="I231" s="54">
        <f t="shared" si="14"/>
        <v>0</v>
      </c>
      <c r="J231" s="54" t="str">
        <f t="shared" si="15"/>
        <v/>
      </c>
    </row>
    <row r="232" spans="1:10" x14ac:dyDescent="0.25">
      <c r="A232" s="13">
        <v>42600</v>
      </c>
      <c r="B232">
        <f>WEEKNUM('2016 - Employé 2'!A232,13)</f>
        <v>34</v>
      </c>
      <c r="C232" s="56"/>
      <c r="D232" s="56"/>
      <c r="E232" s="56"/>
      <c r="F232" s="56"/>
      <c r="G232" s="54">
        <f t="shared" si="12"/>
        <v>0</v>
      </c>
      <c r="H232" s="54">
        <f t="shared" si="13"/>
        <v>0</v>
      </c>
      <c r="I232" s="54">
        <f t="shared" si="14"/>
        <v>0</v>
      </c>
      <c r="J232" s="54" t="str">
        <f t="shared" si="15"/>
        <v/>
      </c>
    </row>
    <row r="233" spans="1:10" x14ac:dyDescent="0.25">
      <c r="A233" s="13">
        <v>42601</v>
      </c>
      <c r="B233">
        <f>WEEKNUM('2016 - Employé 2'!A233,13)</f>
        <v>34</v>
      </c>
      <c r="C233" s="56"/>
      <c r="D233" s="56"/>
      <c r="E233" s="56"/>
      <c r="F233" s="56"/>
      <c r="G233" s="54">
        <f t="shared" si="12"/>
        <v>0</v>
      </c>
      <c r="H233" s="54">
        <f t="shared" si="13"/>
        <v>0</v>
      </c>
      <c r="I233" s="54">
        <f t="shared" si="14"/>
        <v>0</v>
      </c>
      <c r="J233" s="54" t="str">
        <f t="shared" si="15"/>
        <v/>
      </c>
    </row>
    <row r="234" spans="1:10" x14ac:dyDescent="0.25">
      <c r="A234" s="13">
        <v>42602</v>
      </c>
      <c r="B234">
        <f>WEEKNUM('2016 - Employé 2'!A234,13)</f>
        <v>34</v>
      </c>
      <c r="C234" s="56"/>
      <c r="D234" s="56"/>
      <c r="E234" s="56"/>
      <c r="F234" s="56"/>
      <c r="G234" s="54">
        <f t="shared" si="12"/>
        <v>0</v>
      </c>
      <c r="H234" s="54">
        <f t="shared" si="13"/>
        <v>0</v>
      </c>
      <c r="I234" s="54">
        <f t="shared" si="14"/>
        <v>0</v>
      </c>
      <c r="J234" s="54" t="str">
        <f t="shared" si="15"/>
        <v/>
      </c>
    </row>
    <row r="235" spans="1:10" x14ac:dyDescent="0.25">
      <c r="A235" s="13">
        <v>42603</v>
      </c>
      <c r="B235">
        <f>WEEKNUM('2016 - Employé 2'!A235,13)</f>
        <v>34</v>
      </c>
      <c r="C235" s="56"/>
      <c r="D235" s="56"/>
      <c r="E235" s="56"/>
      <c r="F235" s="56"/>
      <c r="G235" s="54">
        <f t="shared" si="12"/>
        <v>0</v>
      </c>
      <c r="H235" s="54">
        <f t="shared" si="13"/>
        <v>0</v>
      </c>
      <c r="I235" s="54">
        <f t="shared" si="14"/>
        <v>0</v>
      </c>
      <c r="J235" s="54" t="str">
        <f t="shared" si="15"/>
        <v/>
      </c>
    </row>
    <row r="236" spans="1:10" x14ac:dyDescent="0.25">
      <c r="A236" s="13">
        <v>42604</v>
      </c>
      <c r="B236">
        <f>WEEKNUM('2016 - Employé 2'!A236,13)</f>
        <v>34</v>
      </c>
      <c r="C236" s="56"/>
      <c r="D236" s="56"/>
      <c r="E236" s="56"/>
      <c r="F236" s="56"/>
      <c r="G236" s="54">
        <f t="shared" si="12"/>
        <v>0</v>
      </c>
      <c r="H236" s="54">
        <f t="shared" si="13"/>
        <v>0</v>
      </c>
      <c r="I236" s="54">
        <f t="shared" si="14"/>
        <v>0</v>
      </c>
      <c r="J236" s="54" t="str">
        <f t="shared" si="15"/>
        <v/>
      </c>
    </row>
    <row r="237" spans="1:10" x14ac:dyDescent="0.25">
      <c r="A237" s="13">
        <v>42605</v>
      </c>
      <c r="B237">
        <f>WEEKNUM('2016 - Employé 2'!A237,13)</f>
        <v>34</v>
      </c>
      <c r="C237" s="56"/>
      <c r="D237" s="56"/>
      <c r="E237" s="56"/>
      <c r="F237" s="56"/>
      <c r="G237" s="54">
        <f t="shared" si="12"/>
        <v>0</v>
      </c>
      <c r="H237" s="54">
        <f t="shared" si="13"/>
        <v>0</v>
      </c>
      <c r="I237" s="54">
        <f t="shared" si="14"/>
        <v>0</v>
      </c>
      <c r="J237" s="54" t="str">
        <f t="shared" si="15"/>
        <v/>
      </c>
    </row>
    <row r="238" spans="1:10" x14ac:dyDescent="0.25">
      <c r="A238" s="13">
        <v>42606</v>
      </c>
      <c r="B238">
        <f>WEEKNUM('2016 - Employé 2'!A238,13)</f>
        <v>35</v>
      </c>
      <c r="C238" s="56"/>
      <c r="D238" s="56"/>
      <c r="E238" s="56"/>
      <c r="F238" s="56"/>
      <c r="G238" s="54">
        <f t="shared" si="12"/>
        <v>0</v>
      </c>
      <c r="H238" s="54">
        <f t="shared" si="13"/>
        <v>0</v>
      </c>
      <c r="I238" s="54">
        <f t="shared" si="14"/>
        <v>0</v>
      </c>
      <c r="J238" s="54" t="str">
        <f t="shared" si="15"/>
        <v/>
      </c>
    </row>
    <row r="239" spans="1:10" x14ac:dyDescent="0.25">
      <c r="A239" s="13">
        <v>42607</v>
      </c>
      <c r="B239">
        <f>WEEKNUM('2016 - Employé 2'!A239,13)</f>
        <v>35</v>
      </c>
      <c r="C239" s="56"/>
      <c r="D239" s="56"/>
      <c r="E239" s="56"/>
      <c r="F239" s="56"/>
      <c r="G239" s="54">
        <f t="shared" si="12"/>
        <v>0</v>
      </c>
      <c r="H239" s="54">
        <f t="shared" si="13"/>
        <v>0</v>
      </c>
      <c r="I239" s="54">
        <f t="shared" si="14"/>
        <v>0</v>
      </c>
      <c r="J239" s="54" t="str">
        <f t="shared" si="15"/>
        <v/>
      </c>
    </row>
    <row r="240" spans="1:10" x14ac:dyDescent="0.25">
      <c r="A240" s="13">
        <v>42608</v>
      </c>
      <c r="B240">
        <f>WEEKNUM('2016 - Employé 2'!A240,13)</f>
        <v>35</v>
      </c>
      <c r="C240" s="56"/>
      <c r="D240" s="56"/>
      <c r="E240" s="56"/>
      <c r="F240" s="56"/>
      <c r="G240" s="54">
        <f t="shared" si="12"/>
        <v>0</v>
      </c>
      <c r="H240" s="54">
        <f t="shared" si="13"/>
        <v>0</v>
      </c>
      <c r="I240" s="54">
        <f t="shared" si="14"/>
        <v>0</v>
      </c>
      <c r="J240" s="54" t="str">
        <f t="shared" si="15"/>
        <v/>
      </c>
    </row>
    <row r="241" spans="1:10" x14ac:dyDescent="0.25">
      <c r="A241" s="13">
        <v>42609</v>
      </c>
      <c r="B241">
        <f>WEEKNUM('2016 - Employé 2'!A241,13)</f>
        <v>35</v>
      </c>
      <c r="C241" s="56"/>
      <c r="D241" s="56"/>
      <c r="E241" s="56"/>
      <c r="F241" s="56"/>
      <c r="G241" s="54">
        <f t="shared" si="12"/>
        <v>0</v>
      </c>
      <c r="H241" s="54">
        <f t="shared" si="13"/>
        <v>0</v>
      </c>
      <c r="I241" s="54">
        <f t="shared" si="14"/>
        <v>0</v>
      </c>
      <c r="J241" s="54" t="str">
        <f t="shared" si="15"/>
        <v/>
      </c>
    </row>
    <row r="242" spans="1:10" x14ac:dyDescent="0.25">
      <c r="A242" s="13">
        <v>42610</v>
      </c>
      <c r="B242">
        <f>WEEKNUM('2016 - Employé 2'!A242,13)</f>
        <v>35</v>
      </c>
      <c r="C242" s="56"/>
      <c r="D242" s="56"/>
      <c r="E242" s="56"/>
      <c r="F242" s="56"/>
      <c r="G242" s="54">
        <f t="shared" si="12"/>
        <v>0</v>
      </c>
      <c r="H242" s="54">
        <f t="shared" si="13"/>
        <v>0</v>
      </c>
      <c r="I242" s="54">
        <f t="shared" si="14"/>
        <v>0</v>
      </c>
      <c r="J242" s="54" t="str">
        <f t="shared" si="15"/>
        <v/>
      </c>
    </row>
    <row r="243" spans="1:10" x14ac:dyDescent="0.25">
      <c r="A243" s="13">
        <v>42611</v>
      </c>
      <c r="B243">
        <f>WEEKNUM('2016 - Employé 2'!A243,13)</f>
        <v>35</v>
      </c>
      <c r="C243" s="56"/>
      <c r="D243" s="56"/>
      <c r="E243" s="56"/>
      <c r="F243" s="56"/>
      <c r="G243" s="54">
        <f t="shared" si="12"/>
        <v>0</v>
      </c>
      <c r="H243" s="54">
        <f t="shared" si="13"/>
        <v>0</v>
      </c>
      <c r="I243" s="54">
        <f t="shared" si="14"/>
        <v>0</v>
      </c>
      <c r="J243" s="54" t="str">
        <f t="shared" si="15"/>
        <v/>
      </c>
    </row>
    <row r="244" spans="1:10" x14ac:dyDescent="0.25">
      <c r="A244" s="13">
        <v>42612</v>
      </c>
      <c r="B244">
        <f>WEEKNUM('2016 - Employé 2'!A244,13)</f>
        <v>35</v>
      </c>
      <c r="C244" s="56"/>
      <c r="D244" s="56"/>
      <c r="E244" s="56"/>
      <c r="F244" s="56"/>
      <c r="G244" s="54">
        <f t="shared" si="12"/>
        <v>0</v>
      </c>
      <c r="H244" s="54">
        <f t="shared" si="13"/>
        <v>0</v>
      </c>
      <c r="I244" s="54">
        <f t="shared" si="14"/>
        <v>0</v>
      </c>
      <c r="J244" s="54" t="str">
        <f t="shared" si="15"/>
        <v/>
      </c>
    </row>
    <row r="245" spans="1:10" x14ac:dyDescent="0.25">
      <c r="A245" s="13">
        <v>42613</v>
      </c>
      <c r="B245">
        <f>WEEKNUM('2016 - Employé 2'!A245,13)</f>
        <v>36</v>
      </c>
      <c r="C245" s="56"/>
      <c r="D245" s="56"/>
      <c r="E245" s="56"/>
      <c r="F245" s="56"/>
      <c r="G245" s="54">
        <f t="shared" si="12"/>
        <v>0</v>
      </c>
      <c r="H245" s="54">
        <f t="shared" si="13"/>
        <v>0</v>
      </c>
      <c r="I245" s="54">
        <f t="shared" si="14"/>
        <v>0</v>
      </c>
      <c r="J245" s="54" t="str">
        <f t="shared" si="15"/>
        <v/>
      </c>
    </row>
    <row r="246" spans="1:10" x14ac:dyDescent="0.25">
      <c r="A246" s="13">
        <v>42614</v>
      </c>
      <c r="B246">
        <f>WEEKNUM('2016 - Employé 2'!A246,13)</f>
        <v>36</v>
      </c>
      <c r="C246" s="56"/>
      <c r="D246" s="56"/>
      <c r="E246" s="56"/>
      <c r="F246" s="56"/>
      <c r="G246" s="54">
        <f t="shared" si="12"/>
        <v>0</v>
      </c>
      <c r="H246" s="54">
        <f t="shared" si="13"/>
        <v>0</v>
      </c>
      <c r="I246" s="54">
        <f t="shared" si="14"/>
        <v>0</v>
      </c>
      <c r="J246" s="54" t="str">
        <f t="shared" si="15"/>
        <v/>
      </c>
    </row>
    <row r="247" spans="1:10" x14ac:dyDescent="0.25">
      <c r="A247" s="13">
        <v>42615</v>
      </c>
      <c r="B247">
        <f>WEEKNUM('2016 - Employé 2'!A247,13)</f>
        <v>36</v>
      </c>
      <c r="C247" s="56"/>
      <c r="D247" s="56"/>
      <c r="E247" s="56"/>
      <c r="F247" s="56"/>
      <c r="G247" s="54">
        <f t="shared" si="12"/>
        <v>0</v>
      </c>
      <c r="H247" s="54">
        <f t="shared" si="13"/>
        <v>0</v>
      </c>
      <c r="I247" s="54">
        <f t="shared" si="14"/>
        <v>0</v>
      </c>
      <c r="J247" s="54" t="str">
        <f t="shared" si="15"/>
        <v/>
      </c>
    </row>
    <row r="248" spans="1:10" x14ac:dyDescent="0.25">
      <c r="A248" s="13">
        <v>42616</v>
      </c>
      <c r="B248">
        <f>WEEKNUM('2016 - Employé 2'!A248,13)</f>
        <v>36</v>
      </c>
      <c r="C248" s="56"/>
      <c r="D248" s="56"/>
      <c r="E248" s="56"/>
      <c r="F248" s="56"/>
      <c r="G248" s="54">
        <f t="shared" si="12"/>
        <v>0</v>
      </c>
      <c r="H248" s="54">
        <f t="shared" si="13"/>
        <v>0</v>
      </c>
      <c r="I248" s="54">
        <f t="shared" si="14"/>
        <v>0</v>
      </c>
      <c r="J248" s="54" t="str">
        <f t="shared" si="15"/>
        <v/>
      </c>
    </row>
    <row r="249" spans="1:10" x14ac:dyDescent="0.25">
      <c r="A249" s="13">
        <v>42617</v>
      </c>
      <c r="B249">
        <f>WEEKNUM('2016 - Employé 2'!A249,13)</f>
        <v>36</v>
      </c>
      <c r="C249" s="56"/>
      <c r="D249" s="56"/>
      <c r="E249" s="56"/>
      <c r="F249" s="56"/>
      <c r="G249" s="54">
        <f t="shared" si="12"/>
        <v>0</v>
      </c>
      <c r="H249" s="54">
        <f t="shared" si="13"/>
        <v>0</v>
      </c>
      <c r="I249" s="54">
        <f t="shared" si="14"/>
        <v>0</v>
      </c>
      <c r="J249" s="54" t="str">
        <f t="shared" si="15"/>
        <v/>
      </c>
    </row>
    <row r="250" spans="1:10" x14ac:dyDescent="0.25">
      <c r="A250" s="13">
        <v>42618</v>
      </c>
      <c r="B250">
        <f>WEEKNUM('2016 - Employé 2'!A250,13)</f>
        <v>36</v>
      </c>
      <c r="C250" s="56"/>
      <c r="D250" s="56"/>
      <c r="E250" s="56"/>
      <c r="F250" s="56"/>
      <c r="G250" s="54">
        <f t="shared" si="12"/>
        <v>0</v>
      </c>
      <c r="H250" s="54">
        <f t="shared" si="13"/>
        <v>0</v>
      </c>
      <c r="I250" s="54">
        <f t="shared" si="14"/>
        <v>0</v>
      </c>
      <c r="J250" s="54" t="str">
        <f t="shared" si="15"/>
        <v/>
      </c>
    </row>
    <row r="251" spans="1:10" x14ac:dyDescent="0.25">
      <c r="A251" s="13">
        <v>42619</v>
      </c>
      <c r="B251">
        <f>WEEKNUM('2016 - Employé 2'!A251,13)</f>
        <v>36</v>
      </c>
      <c r="C251" s="56"/>
      <c r="D251" s="56"/>
      <c r="E251" s="56"/>
      <c r="F251" s="56"/>
      <c r="G251" s="54">
        <f t="shared" si="12"/>
        <v>0</v>
      </c>
      <c r="H251" s="54">
        <f t="shared" si="13"/>
        <v>0</v>
      </c>
      <c r="I251" s="54">
        <f t="shared" si="14"/>
        <v>0</v>
      </c>
      <c r="J251" s="54" t="str">
        <f t="shared" si="15"/>
        <v/>
      </c>
    </row>
    <row r="252" spans="1:10" x14ac:dyDescent="0.25">
      <c r="A252" s="13">
        <v>42620</v>
      </c>
      <c r="B252">
        <f>WEEKNUM('2016 - Employé 2'!A252,13)</f>
        <v>37</v>
      </c>
      <c r="C252" s="56"/>
      <c r="D252" s="56"/>
      <c r="E252" s="56"/>
      <c r="F252" s="56"/>
      <c r="G252" s="54">
        <f t="shared" si="12"/>
        <v>0</v>
      </c>
      <c r="H252" s="54">
        <f t="shared" si="13"/>
        <v>0</v>
      </c>
      <c r="I252" s="54">
        <f t="shared" si="14"/>
        <v>0</v>
      </c>
      <c r="J252" s="54" t="str">
        <f t="shared" si="15"/>
        <v/>
      </c>
    </row>
    <row r="253" spans="1:10" x14ac:dyDescent="0.25">
      <c r="A253" s="13">
        <v>42621</v>
      </c>
      <c r="B253">
        <f>WEEKNUM('2016 - Employé 2'!A253,13)</f>
        <v>37</v>
      </c>
      <c r="C253" s="56"/>
      <c r="D253" s="56"/>
      <c r="E253" s="56"/>
      <c r="F253" s="56"/>
      <c r="G253" s="54">
        <f t="shared" si="12"/>
        <v>0</v>
      </c>
      <c r="H253" s="54">
        <f t="shared" si="13"/>
        <v>0</v>
      </c>
      <c r="I253" s="54">
        <f t="shared" si="14"/>
        <v>0</v>
      </c>
      <c r="J253" s="54" t="str">
        <f t="shared" si="15"/>
        <v/>
      </c>
    </row>
    <row r="254" spans="1:10" x14ac:dyDescent="0.25">
      <c r="A254" s="13">
        <v>42622</v>
      </c>
      <c r="B254">
        <f>WEEKNUM('2016 - Employé 2'!A254,13)</f>
        <v>37</v>
      </c>
      <c r="C254" s="56"/>
      <c r="D254" s="56"/>
      <c r="E254" s="56"/>
      <c r="F254" s="56"/>
      <c r="G254" s="54">
        <f t="shared" si="12"/>
        <v>0</v>
      </c>
      <c r="H254" s="54">
        <f t="shared" si="13"/>
        <v>0</v>
      </c>
      <c r="I254" s="54">
        <f t="shared" si="14"/>
        <v>0</v>
      </c>
      <c r="J254" s="54" t="str">
        <f t="shared" si="15"/>
        <v/>
      </c>
    </row>
    <row r="255" spans="1:10" x14ac:dyDescent="0.25">
      <c r="A255" s="13">
        <v>42623</v>
      </c>
      <c r="B255">
        <f>WEEKNUM('2016 - Employé 2'!A255,13)</f>
        <v>37</v>
      </c>
      <c r="C255" s="56"/>
      <c r="D255" s="56"/>
      <c r="E255" s="56"/>
      <c r="F255" s="56"/>
      <c r="G255" s="54">
        <f t="shared" si="12"/>
        <v>0</v>
      </c>
      <c r="H255" s="54">
        <f t="shared" si="13"/>
        <v>0</v>
      </c>
      <c r="I255" s="54">
        <f t="shared" si="14"/>
        <v>0</v>
      </c>
      <c r="J255" s="54" t="str">
        <f t="shared" si="15"/>
        <v/>
      </c>
    </row>
    <row r="256" spans="1:10" x14ac:dyDescent="0.25">
      <c r="A256" s="13">
        <v>42624</v>
      </c>
      <c r="B256">
        <f>WEEKNUM('2016 - Employé 2'!A256,13)</f>
        <v>37</v>
      </c>
      <c r="C256" s="56"/>
      <c r="D256" s="56"/>
      <c r="E256" s="56"/>
      <c r="F256" s="56"/>
      <c r="G256" s="54">
        <f t="shared" si="12"/>
        <v>0</v>
      </c>
      <c r="H256" s="54">
        <f t="shared" si="13"/>
        <v>0</v>
      </c>
      <c r="I256" s="54">
        <f t="shared" si="14"/>
        <v>0</v>
      </c>
      <c r="J256" s="54" t="str">
        <f t="shared" si="15"/>
        <v/>
      </c>
    </row>
    <row r="257" spans="1:10" x14ac:dyDescent="0.25">
      <c r="A257" s="13">
        <v>42625</v>
      </c>
      <c r="B257">
        <f>WEEKNUM('2016 - Employé 2'!A257,13)</f>
        <v>37</v>
      </c>
      <c r="C257" s="56"/>
      <c r="D257" s="56"/>
      <c r="E257" s="56"/>
      <c r="F257" s="56"/>
      <c r="G257" s="54">
        <f t="shared" si="12"/>
        <v>0</v>
      </c>
      <c r="H257" s="54">
        <f t="shared" si="13"/>
        <v>0</v>
      </c>
      <c r="I257" s="54">
        <f t="shared" si="14"/>
        <v>0</v>
      </c>
      <c r="J257" s="54" t="str">
        <f t="shared" si="15"/>
        <v/>
      </c>
    </row>
    <row r="258" spans="1:10" x14ac:dyDescent="0.25">
      <c r="A258" s="13">
        <v>42626</v>
      </c>
      <c r="B258">
        <f>WEEKNUM('2016 - Employé 2'!A258,13)</f>
        <v>37</v>
      </c>
      <c r="C258" s="56"/>
      <c r="D258" s="56"/>
      <c r="E258" s="56"/>
      <c r="F258" s="56"/>
      <c r="G258" s="54">
        <f t="shared" si="12"/>
        <v>0</v>
      </c>
      <c r="H258" s="54">
        <f t="shared" si="13"/>
        <v>0</v>
      </c>
      <c r="I258" s="54">
        <f t="shared" si="14"/>
        <v>0</v>
      </c>
      <c r="J258" s="54" t="str">
        <f t="shared" si="15"/>
        <v/>
      </c>
    </row>
    <row r="259" spans="1:10" x14ac:dyDescent="0.25">
      <c r="A259" s="13">
        <v>42627</v>
      </c>
      <c r="B259">
        <f>WEEKNUM('2016 - Employé 2'!A259,13)</f>
        <v>38</v>
      </c>
      <c r="C259" s="56"/>
      <c r="D259" s="56"/>
      <c r="E259" s="56"/>
      <c r="F259" s="56"/>
      <c r="G259" s="54">
        <f t="shared" ref="G259:G322" si="16">D259-C259+F259-E259</f>
        <v>0</v>
      </c>
      <c r="H259" s="54">
        <f t="shared" ref="H259:H322" si="17">IF(G259=0,0,SUMPRODUCT(($B$2:$B$367=B259)*($G$2:$G$367)))</f>
        <v>0</v>
      </c>
      <c r="I259" s="54">
        <f t="shared" ref="I259:I322" si="18">IF(OR(H259=0,H259&lt;=35/24),0,ABS(H259-35/24))</f>
        <v>0</v>
      </c>
      <c r="J259" s="54" t="str">
        <f t="shared" ref="J259:J322" si="19">IF(H259=0,"",35/24-H259)</f>
        <v/>
      </c>
    </row>
    <row r="260" spans="1:10" x14ac:dyDescent="0.25">
      <c r="A260" s="13">
        <v>42628</v>
      </c>
      <c r="B260">
        <f>WEEKNUM('2016 - Employé 2'!A260,13)</f>
        <v>38</v>
      </c>
      <c r="C260" s="56"/>
      <c r="D260" s="56"/>
      <c r="E260" s="56"/>
      <c r="F260" s="56"/>
      <c r="G260" s="54">
        <f t="shared" si="16"/>
        <v>0</v>
      </c>
      <c r="H260" s="54">
        <f t="shared" si="17"/>
        <v>0</v>
      </c>
      <c r="I260" s="54">
        <f t="shared" si="18"/>
        <v>0</v>
      </c>
      <c r="J260" s="54" t="str">
        <f t="shared" si="19"/>
        <v/>
      </c>
    </row>
    <row r="261" spans="1:10" x14ac:dyDescent="0.25">
      <c r="A261" s="13">
        <v>42629</v>
      </c>
      <c r="B261">
        <f>WEEKNUM('2016 - Employé 2'!A261,13)</f>
        <v>38</v>
      </c>
      <c r="C261" s="56"/>
      <c r="D261" s="56"/>
      <c r="E261" s="56"/>
      <c r="F261" s="56"/>
      <c r="G261" s="54">
        <f t="shared" si="16"/>
        <v>0</v>
      </c>
      <c r="H261" s="54">
        <f t="shared" si="17"/>
        <v>0</v>
      </c>
      <c r="I261" s="54">
        <f t="shared" si="18"/>
        <v>0</v>
      </c>
      <c r="J261" s="54" t="str">
        <f t="shared" si="19"/>
        <v/>
      </c>
    </row>
    <row r="262" spans="1:10" x14ac:dyDescent="0.25">
      <c r="A262" s="13">
        <v>42630</v>
      </c>
      <c r="B262">
        <f>WEEKNUM('2016 - Employé 2'!A262,13)</f>
        <v>38</v>
      </c>
      <c r="C262" s="56"/>
      <c r="D262" s="56"/>
      <c r="E262" s="56"/>
      <c r="F262" s="56"/>
      <c r="G262" s="54">
        <f t="shared" si="16"/>
        <v>0</v>
      </c>
      <c r="H262" s="54">
        <f t="shared" si="17"/>
        <v>0</v>
      </c>
      <c r="I262" s="54">
        <f t="shared" si="18"/>
        <v>0</v>
      </c>
      <c r="J262" s="54" t="str">
        <f t="shared" si="19"/>
        <v/>
      </c>
    </row>
    <row r="263" spans="1:10" x14ac:dyDescent="0.25">
      <c r="A263" s="13">
        <v>42631</v>
      </c>
      <c r="B263">
        <f>WEEKNUM('2016 - Employé 2'!A263,13)</f>
        <v>38</v>
      </c>
      <c r="C263" s="56"/>
      <c r="D263" s="56"/>
      <c r="E263" s="56"/>
      <c r="F263" s="56"/>
      <c r="G263" s="54">
        <f t="shared" si="16"/>
        <v>0</v>
      </c>
      <c r="H263" s="54">
        <f t="shared" si="17"/>
        <v>0</v>
      </c>
      <c r="I263" s="54">
        <f t="shared" si="18"/>
        <v>0</v>
      </c>
      <c r="J263" s="54" t="str">
        <f t="shared" si="19"/>
        <v/>
      </c>
    </row>
    <row r="264" spans="1:10" x14ac:dyDescent="0.25">
      <c r="A264" s="13">
        <v>42632</v>
      </c>
      <c r="B264">
        <f>WEEKNUM('2016 - Employé 2'!A264,13)</f>
        <v>38</v>
      </c>
      <c r="C264" s="56"/>
      <c r="D264" s="56"/>
      <c r="E264" s="56"/>
      <c r="F264" s="56"/>
      <c r="G264" s="54">
        <f t="shared" si="16"/>
        <v>0</v>
      </c>
      <c r="H264" s="54">
        <f t="shared" si="17"/>
        <v>0</v>
      </c>
      <c r="I264" s="54">
        <f t="shared" si="18"/>
        <v>0</v>
      </c>
      <c r="J264" s="54" t="str">
        <f t="shared" si="19"/>
        <v/>
      </c>
    </row>
    <row r="265" spans="1:10" x14ac:dyDescent="0.25">
      <c r="A265" s="13">
        <v>42633</v>
      </c>
      <c r="B265">
        <f>WEEKNUM('2016 - Employé 2'!A265,13)</f>
        <v>38</v>
      </c>
      <c r="C265" s="56"/>
      <c r="D265" s="56"/>
      <c r="E265" s="56"/>
      <c r="F265" s="56"/>
      <c r="G265" s="54">
        <f t="shared" si="16"/>
        <v>0</v>
      </c>
      <c r="H265" s="54">
        <f t="shared" si="17"/>
        <v>0</v>
      </c>
      <c r="I265" s="54">
        <f t="shared" si="18"/>
        <v>0</v>
      </c>
      <c r="J265" s="54" t="str">
        <f t="shared" si="19"/>
        <v/>
      </c>
    </row>
    <row r="266" spans="1:10" x14ac:dyDescent="0.25">
      <c r="A266" s="13">
        <v>42634</v>
      </c>
      <c r="B266">
        <f>WEEKNUM('2016 - Employé 2'!A266,13)</f>
        <v>39</v>
      </c>
      <c r="C266" s="56"/>
      <c r="D266" s="56"/>
      <c r="E266" s="56"/>
      <c r="F266" s="56"/>
      <c r="G266" s="54">
        <f t="shared" si="16"/>
        <v>0</v>
      </c>
      <c r="H266" s="54">
        <f t="shared" si="17"/>
        <v>0</v>
      </c>
      <c r="I266" s="54">
        <f t="shared" si="18"/>
        <v>0</v>
      </c>
      <c r="J266" s="54" t="str">
        <f t="shared" si="19"/>
        <v/>
      </c>
    </row>
    <row r="267" spans="1:10" x14ac:dyDescent="0.25">
      <c r="A267" s="13">
        <v>42635</v>
      </c>
      <c r="B267">
        <f>WEEKNUM('2016 - Employé 2'!A267,13)</f>
        <v>39</v>
      </c>
      <c r="C267" s="56"/>
      <c r="D267" s="56"/>
      <c r="E267" s="56"/>
      <c r="F267" s="56"/>
      <c r="G267" s="54">
        <f t="shared" si="16"/>
        <v>0</v>
      </c>
      <c r="H267" s="54">
        <f t="shared" si="17"/>
        <v>0</v>
      </c>
      <c r="I267" s="54">
        <f t="shared" si="18"/>
        <v>0</v>
      </c>
      <c r="J267" s="54" t="str">
        <f t="shared" si="19"/>
        <v/>
      </c>
    </row>
    <row r="268" spans="1:10" x14ac:dyDescent="0.25">
      <c r="A268" s="13">
        <v>42636</v>
      </c>
      <c r="B268">
        <f>WEEKNUM('2016 - Employé 2'!A268,13)</f>
        <v>39</v>
      </c>
      <c r="C268" s="56"/>
      <c r="D268" s="56"/>
      <c r="E268" s="56"/>
      <c r="F268" s="56"/>
      <c r="G268" s="54">
        <f t="shared" si="16"/>
        <v>0</v>
      </c>
      <c r="H268" s="54">
        <f t="shared" si="17"/>
        <v>0</v>
      </c>
      <c r="I268" s="54">
        <f t="shared" si="18"/>
        <v>0</v>
      </c>
      <c r="J268" s="54" t="str">
        <f t="shared" si="19"/>
        <v/>
      </c>
    </row>
    <row r="269" spans="1:10" x14ac:dyDescent="0.25">
      <c r="A269" s="13">
        <v>42637</v>
      </c>
      <c r="B269">
        <f>WEEKNUM('2016 - Employé 2'!A269,13)</f>
        <v>39</v>
      </c>
      <c r="C269" s="56"/>
      <c r="D269" s="56"/>
      <c r="E269" s="56"/>
      <c r="F269" s="56"/>
      <c r="G269" s="54">
        <f t="shared" si="16"/>
        <v>0</v>
      </c>
      <c r="H269" s="54">
        <f t="shared" si="17"/>
        <v>0</v>
      </c>
      <c r="I269" s="54">
        <f t="shared" si="18"/>
        <v>0</v>
      </c>
      <c r="J269" s="54" t="str">
        <f t="shared" si="19"/>
        <v/>
      </c>
    </row>
    <row r="270" spans="1:10" x14ac:dyDescent="0.25">
      <c r="A270" s="13">
        <v>42638</v>
      </c>
      <c r="B270">
        <f>WEEKNUM('2016 - Employé 2'!A270,13)</f>
        <v>39</v>
      </c>
      <c r="C270" s="56"/>
      <c r="D270" s="56"/>
      <c r="E270" s="56"/>
      <c r="F270" s="56"/>
      <c r="G270" s="54">
        <f t="shared" si="16"/>
        <v>0</v>
      </c>
      <c r="H270" s="54">
        <f t="shared" si="17"/>
        <v>0</v>
      </c>
      <c r="I270" s="54">
        <f t="shared" si="18"/>
        <v>0</v>
      </c>
      <c r="J270" s="54" t="str">
        <f t="shared" si="19"/>
        <v/>
      </c>
    </row>
    <row r="271" spans="1:10" x14ac:dyDescent="0.25">
      <c r="A271" s="13">
        <v>42639</v>
      </c>
      <c r="B271">
        <f>WEEKNUM('2016 - Employé 2'!A271,13)</f>
        <v>39</v>
      </c>
      <c r="C271" s="56"/>
      <c r="D271" s="56"/>
      <c r="E271" s="56"/>
      <c r="F271" s="56"/>
      <c r="G271" s="54">
        <f t="shared" si="16"/>
        <v>0</v>
      </c>
      <c r="H271" s="54">
        <f t="shared" si="17"/>
        <v>0</v>
      </c>
      <c r="I271" s="54">
        <f t="shared" si="18"/>
        <v>0</v>
      </c>
      <c r="J271" s="54" t="str">
        <f t="shared" si="19"/>
        <v/>
      </c>
    </row>
    <row r="272" spans="1:10" x14ac:dyDescent="0.25">
      <c r="A272" s="13">
        <v>42640</v>
      </c>
      <c r="B272">
        <f>WEEKNUM('2016 - Employé 2'!A272,13)</f>
        <v>39</v>
      </c>
      <c r="C272" s="56"/>
      <c r="D272" s="56"/>
      <c r="E272" s="56"/>
      <c r="F272" s="56"/>
      <c r="G272" s="54">
        <f t="shared" si="16"/>
        <v>0</v>
      </c>
      <c r="H272" s="54">
        <f t="shared" si="17"/>
        <v>0</v>
      </c>
      <c r="I272" s="54">
        <f t="shared" si="18"/>
        <v>0</v>
      </c>
      <c r="J272" s="54" t="str">
        <f t="shared" si="19"/>
        <v/>
      </c>
    </row>
    <row r="273" spans="1:10" x14ac:dyDescent="0.25">
      <c r="A273" s="13">
        <v>42641</v>
      </c>
      <c r="B273">
        <f>WEEKNUM('2016 - Employé 2'!A273,13)</f>
        <v>40</v>
      </c>
      <c r="C273" s="56"/>
      <c r="D273" s="56"/>
      <c r="E273" s="56"/>
      <c r="F273" s="56"/>
      <c r="G273" s="54">
        <f t="shared" si="16"/>
        <v>0</v>
      </c>
      <c r="H273" s="54">
        <f t="shared" si="17"/>
        <v>0</v>
      </c>
      <c r="I273" s="54">
        <f t="shared" si="18"/>
        <v>0</v>
      </c>
      <c r="J273" s="54" t="str">
        <f t="shared" si="19"/>
        <v/>
      </c>
    </row>
    <row r="274" spans="1:10" x14ac:dyDescent="0.25">
      <c r="A274" s="13">
        <v>42642</v>
      </c>
      <c r="B274">
        <f>WEEKNUM('2016 - Employé 2'!A274,13)</f>
        <v>40</v>
      </c>
      <c r="C274" s="56"/>
      <c r="D274" s="56"/>
      <c r="E274" s="56"/>
      <c r="F274" s="56"/>
      <c r="G274" s="54">
        <f t="shared" si="16"/>
        <v>0</v>
      </c>
      <c r="H274" s="54">
        <f t="shared" si="17"/>
        <v>0</v>
      </c>
      <c r="I274" s="54">
        <f t="shared" si="18"/>
        <v>0</v>
      </c>
      <c r="J274" s="54" t="str">
        <f t="shared" si="19"/>
        <v/>
      </c>
    </row>
    <row r="275" spans="1:10" x14ac:dyDescent="0.25">
      <c r="A275" s="13">
        <v>42643</v>
      </c>
      <c r="B275">
        <f>WEEKNUM('2016 - Employé 2'!A275,13)</f>
        <v>40</v>
      </c>
      <c r="C275" s="56"/>
      <c r="D275" s="56"/>
      <c r="E275" s="56"/>
      <c r="F275" s="56"/>
      <c r="G275" s="54">
        <f t="shared" si="16"/>
        <v>0</v>
      </c>
      <c r="H275" s="54">
        <f t="shared" si="17"/>
        <v>0</v>
      </c>
      <c r="I275" s="54">
        <f t="shared" si="18"/>
        <v>0</v>
      </c>
      <c r="J275" s="54" t="str">
        <f t="shared" si="19"/>
        <v/>
      </c>
    </row>
    <row r="276" spans="1:10" x14ac:dyDescent="0.25">
      <c r="A276" s="13">
        <v>42644</v>
      </c>
      <c r="B276">
        <f>WEEKNUM('2016 - Employé 2'!A276,13)</f>
        <v>40</v>
      </c>
      <c r="C276" s="56"/>
      <c r="D276" s="56"/>
      <c r="E276" s="56"/>
      <c r="F276" s="56"/>
      <c r="G276" s="54">
        <f t="shared" si="16"/>
        <v>0</v>
      </c>
      <c r="H276" s="54">
        <f t="shared" si="17"/>
        <v>0</v>
      </c>
      <c r="I276" s="54">
        <f t="shared" si="18"/>
        <v>0</v>
      </c>
      <c r="J276" s="54" t="str">
        <f t="shared" si="19"/>
        <v/>
      </c>
    </row>
    <row r="277" spans="1:10" x14ac:dyDescent="0.25">
      <c r="A277" s="13">
        <v>42645</v>
      </c>
      <c r="B277">
        <f>WEEKNUM('2016 - Employé 2'!A277,13)</f>
        <v>40</v>
      </c>
      <c r="C277" s="56"/>
      <c r="D277" s="56"/>
      <c r="E277" s="56"/>
      <c r="F277" s="56"/>
      <c r="G277" s="54">
        <f t="shared" si="16"/>
        <v>0</v>
      </c>
      <c r="H277" s="54">
        <f t="shared" si="17"/>
        <v>0</v>
      </c>
      <c r="I277" s="54">
        <f t="shared" si="18"/>
        <v>0</v>
      </c>
      <c r="J277" s="54" t="str">
        <f t="shared" si="19"/>
        <v/>
      </c>
    </row>
    <row r="278" spans="1:10" x14ac:dyDescent="0.25">
      <c r="A278" s="13">
        <v>42646</v>
      </c>
      <c r="B278">
        <f>WEEKNUM('2016 - Employé 2'!A278,13)</f>
        <v>40</v>
      </c>
      <c r="C278" s="56"/>
      <c r="D278" s="56"/>
      <c r="E278" s="56"/>
      <c r="F278" s="56"/>
      <c r="G278" s="54">
        <f t="shared" si="16"/>
        <v>0</v>
      </c>
      <c r="H278" s="54">
        <f t="shared" si="17"/>
        <v>0</v>
      </c>
      <c r="I278" s="54">
        <f t="shared" si="18"/>
        <v>0</v>
      </c>
      <c r="J278" s="54" t="str">
        <f t="shared" si="19"/>
        <v/>
      </c>
    </row>
    <row r="279" spans="1:10" x14ac:dyDescent="0.25">
      <c r="A279" s="13">
        <v>42647</v>
      </c>
      <c r="B279">
        <f>WEEKNUM('2016 - Employé 2'!A279,13)</f>
        <v>40</v>
      </c>
      <c r="C279" s="56"/>
      <c r="D279" s="56"/>
      <c r="E279" s="56"/>
      <c r="F279" s="56"/>
      <c r="G279" s="54">
        <f t="shared" si="16"/>
        <v>0</v>
      </c>
      <c r="H279" s="54">
        <f t="shared" si="17"/>
        <v>0</v>
      </c>
      <c r="I279" s="54">
        <f t="shared" si="18"/>
        <v>0</v>
      </c>
      <c r="J279" s="54" t="str">
        <f t="shared" si="19"/>
        <v/>
      </c>
    </row>
    <row r="280" spans="1:10" x14ac:dyDescent="0.25">
      <c r="A280" s="13">
        <v>42648</v>
      </c>
      <c r="B280">
        <f>WEEKNUM('2016 - Employé 2'!A280,13)</f>
        <v>41</v>
      </c>
      <c r="C280" s="56"/>
      <c r="D280" s="56"/>
      <c r="E280" s="56"/>
      <c r="F280" s="56"/>
      <c r="G280" s="54">
        <f t="shared" si="16"/>
        <v>0</v>
      </c>
      <c r="H280" s="54">
        <f t="shared" si="17"/>
        <v>0</v>
      </c>
      <c r="I280" s="54">
        <f t="shared" si="18"/>
        <v>0</v>
      </c>
      <c r="J280" s="54" t="str">
        <f t="shared" si="19"/>
        <v/>
      </c>
    </row>
    <row r="281" spans="1:10" x14ac:dyDescent="0.25">
      <c r="A281" s="13">
        <v>42649</v>
      </c>
      <c r="B281">
        <f>WEEKNUM('2016 - Employé 2'!A281,13)</f>
        <v>41</v>
      </c>
      <c r="C281" s="56"/>
      <c r="D281" s="56"/>
      <c r="E281" s="56"/>
      <c r="F281" s="56"/>
      <c r="G281" s="54">
        <f t="shared" si="16"/>
        <v>0</v>
      </c>
      <c r="H281" s="54">
        <f t="shared" si="17"/>
        <v>0</v>
      </c>
      <c r="I281" s="54">
        <f t="shared" si="18"/>
        <v>0</v>
      </c>
      <c r="J281" s="54" t="str">
        <f t="shared" si="19"/>
        <v/>
      </c>
    </row>
    <row r="282" spans="1:10" x14ac:dyDescent="0.25">
      <c r="A282" s="13">
        <v>42650</v>
      </c>
      <c r="B282">
        <f>WEEKNUM('2016 - Employé 2'!A282,13)</f>
        <v>41</v>
      </c>
      <c r="C282" s="56"/>
      <c r="D282" s="56"/>
      <c r="E282" s="56"/>
      <c r="F282" s="56"/>
      <c r="G282" s="54">
        <f t="shared" si="16"/>
        <v>0</v>
      </c>
      <c r="H282" s="54">
        <f t="shared" si="17"/>
        <v>0</v>
      </c>
      <c r="I282" s="54">
        <f t="shared" si="18"/>
        <v>0</v>
      </c>
      <c r="J282" s="54" t="str">
        <f t="shared" si="19"/>
        <v/>
      </c>
    </row>
    <row r="283" spans="1:10" x14ac:dyDescent="0.25">
      <c r="A283" s="13">
        <v>42651</v>
      </c>
      <c r="B283">
        <f>WEEKNUM('2016 - Employé 2'!A283,13)</f>
        <v>41</v>
      </c>
      <c r="C283" s="56"/>
      <c r="D283" s="56"/>
      <c r="E283" s="56"/>
      <c r="F283" s="56"/>
      <c r="G283" s="54">
        <f t="shared" si="16"/>
        <v>0</v>
      </c>
      <c r="H283" s="54">
        <f t="shared" si="17"/>
        <v>0</v>
      </c>
      <c r="I283" s="54">
        <f t="shared" si="18"/>
        <v>0</v>
      </c>
      <c r="J283" s="54" t="str">
        <f t="shared" si="19"/>
        <v/>
      </c>
    </row>
    <row r="284" spans="1:10" x14ac:dyDescent="0.25">
      <c r="A284" s="13">
        <v>42652</v>
      </c>
      <c r="B284">
        <f>WEEKNUM('2016 - Employé 2'!A284,13)</f>
        <v>41</v>
      </c>
      <c r="C284" s="56"/>
      <c r="D284" s="56"/>
      <c r="E284" s="56"/>
      <c r="F284" s="56"/>
      <c r="G284" s="54">
        <f t="shared" si="16"/>
        <v>0</v>
      </c>
      <c r="H284" s="54">
        <f t="shared" si="17"/>
        <v>0</v>
      </c>
      <c r="I284" s="54">
        <f t="shared" si="18"/>
        <v>0</v>
      </c>
      <c r="J284" s="54" t="str">
        <f t="shared" si="19"/>
        <v/>
      </c>
    </row>
    <row r="285" spans="1:10" x14ac:dyDescent="0.25">
      <c r="A285" s="13">
        <v>42653</v>
      </c>
      <c r="B285">
        <f>WEEKNUM('2016 - Employé 2'!A285,13)</f>
        <v>41</v>
      </c>
      <c r="C285" s="56"/>
      <c r="D285" s="56"/>
      <c r="E285" s="56"/>
      <c r="F285" s="56"/>
      <c r="G285" s="54">
        <f t="shared" si="16"/>
        <v>0</v>
      </c>
      <c r="H285" s="54">
        <f t="shared" si="17"/>
        <v>0</v>
      </c>
      <c r="I285" s="54">
        <f t="shared" si="18"/>
        <v>0</v>
      </c>
      <c r="J285" s="54" t="str">
        <f t="shared" si="19"/>
        <v/>
      </c>
    </row>
    <row r="286" spans="1:10" x14ac:dyDescent="0.25">
      <c r="A286" s="13">
        <v>42654</v>
      </c>
      <c r="B286">
        <f>WEEKNUM('2016 - Employé 2'!A286,13)</f>
        <v>41</v>
      </c>
      <c r="C286" s="56"/>
      <c r="D286" s="56"/>
      <c r="E286" s="56"/>
      <c r="F286" s="56"/>
      <c r="G286" s="54">
        <f t="shared" si="16"/>
        <v>0</v>
      </c>
      <c r="H286" s="54">
        <f t="shared" si="17"/>
        <v>0</v>
      </c>
      <c r="I286" s="54">
        <f t="shared" si="18"/>
        <v>0</v>
      </c>
      <c r="J286" s="54" t="str">
        <f t="shared" si="19"/>
        <v/>
      </c>
    </row>
    <row r="287" spans="1:10" x14ac:dyDescent="0.25">
      <c r="A287" s="13">
        <v>42655</v>
      </c>
      <c r="B287">
        <f>WEEKNUM('2016 - Employé 2'!A287,13)</f>
        <v>42</v>
      </c>
      <c r="C287" s="56"/>
      <c r="D287" s="56"/>
      <c r="E287" s="56"/>
      <c r="F287" s="56"/>
      <c r="G287" s="54">
        <f t="shared" si="16"/>
        <v>0</v>
      </c>
      <c r="H287" s="54">
        <f t="shared" si="17"/>
        <v>0</v>
      </c>
      <c r="I287" s="54">
        <f t="shared" si="18"/>
        <v>0</v>
      </c>
      <c r="J287" s="54" t="str">
        <f t="shared" si="19"/>
        <v/>
      </c>
    </row>
    <row r="288" spans="1:10" x14ac:dyDescent="0.25">
      <c r="A288" s="13">
        <v>42656</v>
      </c>
      <c r="B288">
        <f>WEEKNUM('2016 - Employé 2'!A288,13)</f>
        <v>42</v>
      </c>
      <c r="C288" s="56"/>
      <c r="D288" s="56"/>
      <c r="E288" s="56"/>
      <c r="F288" s="56"/>
      <c r="G288" s="54">
        <f t="shared" si="16"/>
        <v>0</v>
      </c>
      <c r="H288" s="54">
        <f t="shared" si="17"/>
        <v>0</v>
      </c>
      <c r="I288" s="54">
        <f t="shared" si="18"/>
        <v>0</v>
      </c>
      <c r="J288" s="54" t="str">
        <f t="shared" si="19"/>
        <v/>
      </c>
    </row>
    <row r="289" spans="1:10" x14ac:dyDescent="0.25">
      <c r="A289" s="13">
        <v>42657</v>
      </c>
      <c r="B289">
        <f>WEEKNUM('2016 - Employé 2'!A289,13)</f>
        <v>42</v>
      </c>
      <c r="C289" s="56"/>
      <c r="D289" s="56"/>
      <c r="E289" s="56"/>
      <c r="F289" s="56"/>
      <c r="G289" s="54">
        <f t="shared" si="16"/>
        <v>0</v>
      </c>
      <c r="H289" s="54">
        <f t="shared" si="17"/>
        <v>0</v>
      </c>
      <c r="I289" s="54">
        <f t="shared" si="18"/>
        <v>0</v>
      </c>
      <c r="J289" s="54" t="str">
        <f t="shared" si="19"/>
        <v/>
      </c>
    </row>
    <row r="290" spans="1:10" x14ac:dyDescent="0.25">
      <c r="A290" s="13">
        <v>42658</v>
      </c>
      <c r="B290">
        <f>WEEKNUM('2016 - Employé 2'!A290,13)</f>
        <v>42</v>
      </c>
      <c r="C290" s="56"/>
      <c r="D290" s="56"/>
      <c r="E290" s="56"/>
      <c r="F290" s="56"/>
      <c r="G290" s="54">
        <f t="shared" si="16"/>
        <v>0</v>
      </c>
      <c r="H290" s="54">
        <f t="shared" si="17"/>
        <v>0</v>
      </c>
      <c r="I290" s="54">
        <f t="shared" si="18"/>
        <v>0</v>
      </c>
      <c r="J290" s="54" t="str">
        <f t="shared" si="19"/>
        <v/>
      </c>
    </row>
    <row r="291" spans="1:10" x14ac:dyDescent="0.25">
      <c r="A291" s="13">
        <v>42659</v>
      </c>
      <c r="B291">
        <f>WEEKNUM('2016 - Employé 2'!A291,13)</f>
        <v>42</v>
      </c>
      <c r="C291" s="56"/>
      <c r="D291" s="56"/>
      <c r="E291" s="56"/>
      <c r="F291" s="56"/>
      <c r="G291" s="54">
        <f t="shared" si="16"/>
        <v>0</v>
      </c>
      <c r="H291" s="54">
        <f t="shared" si="17"/>
        <v>0</v>
      </c>
      <c r="I291" s="54">
        <f t="shared" si="18"/>
        <v>0</v>
      </c>
      <c r="J291" s="54" t="str">
        <f t="shared" si="19"/>
        <v/>
      </c>
    </row>
    <row r="292" spans="1:10" x14ac:dyDescent="0.25">
      <c r="A292" s="13">
        <v>42660</v>
      </c>
      <c r="B292">
        <f>WEEKNUM('2016 - Employé 2'!A292,13)</f>
        <v>42</v>
      </c>
      <c r="C292" s="56"/>
      <c r="D292" s="56"/>
      <c r="E292" s="56"/>
      <c r="F292" s="56"/>
      <c r="G292" s="54">
        <f t="shared" si="16"/>
        <v>0</v>
      </c>
      <c r="H292" s="54">
        <f t="shared" si="17"/>
        <v>0</v>
      </c>
      <c r="I292" s="54">
        <f t="shared" si="18"/>
        <v>0</v>
      </c>
      <c r="J292" s="54" t="str">
        <f t="shared" si="19"/>
        <v/>
      </c>
    </row>
    <row r="293" spans="1:10" x14ac:dyDescent="0.25">
      <c r="A293" s="13">
        <v>42661</v>
      </c>
      <c r="B293">
        <f>WEEKNUM('2016 - Employé 2'!A293,13)</f>
        <v>42</v>
      </c>
      <c r="C293" s="56"/>
      <c r="D293" s="56"/>
      <c r="E293" s="56"/>
      <c r="F293" s="56"/>
      <c r="G293" s="54">
        <f t="shared" si="16"/>
        <v>0</v>
      </c>
      <c r="H293" s="54">
        <f t="shared" si="17"/>
        <v>0</v>
      </c>
      <c r="I293" s="54">
        <f t="shared" si="18"/>
        <v>0</v>
      </c>
      <c r="J293" s="54" t="str">
        <f t="shared" si="19"/>
        <v/>
      </c>
    </row>
    <row r="294" spans="1:10" x14ac:dyDescent="0.25">
      <c r="A294" s="13">
        <v>42662</v>
      </c>
      <c r="B294">
        <f>WEEKNUM('2016 - Employé 2'!A294,13)</f>
        <v>43</v>
      </c>
      <c r="C294" s="56"/>
      <c r="D294" s="56"/>
      <c r="E294" s="56"/>
      <c r="F294" s="56"/>
      <c r="G294" s="54">
        <f t="shared" si="16"/>
        <v>0</v>
      </c>
      <c r="H294" s="54">
        <f t="shared" si="17"/>
        <v>0</v>
      </c>
      <c r="I294" s="54">
        <f t="shared" si="18"/>
        <v>0</v>
      </c>
      <c r="J294" s="54" t="str">
        <f t="shared" si="19"/>
        <v/>
      </c>
    </row>
    <row r="295" spans="1:10" x14ac:dyDescent="0.25">
      <c r="A295" s="13">
        <v>42663</v>
      </c>
      <c r="B295">
        <f>WEEKNUM('2016 - Employé 2'!A295,13)</f>
        <v>43</v>
      </c>
      <c r="C295" s="56"/>
      <c r="D295" s="56"/>
      <c r="E295" s="56"/>
      <c r="F295" s="56"/>
      <c r="G295" s="54">
        <f t="shared" si="16"/>
        <v>0</v>
      </c>
      <c r="H295" s="54">
        <f t="shared" si="17"/>
        <v>0</v>
      </c>
      <c r="I295" s="54">
        <f t="shared" si="18"/>
        <v>0</v>
      </c>
      <c r="J295" s="54" t="str">
        <f t="shared" si="19"/>
        <v/>
      </c>
    </row>
    <row r="296" spans="1:10" x14ac:dyDescent="0.25">
      <c r="A296" s="13">
        <v>42664</v>
      </c>
      <c r="B296">
        <f>WEEKNUM('2016 - Employé 2'!A296,13)</f>
        <v>43</v>
      </c>
      <c r="C296" s="56"/>
      <c r="D296" s="56"/>
      <c r="E296" s="56"/>
      <c r="F296" s="56"/>
      <c r="G296" s="54">
        <f t="shared" si="16"/>
        <v>0</v>
      </c>
      <c r="H296" s="54">
        <f t="shared" si="17"/>
        <v>0</v>
      </c>
      <c r="I296" s="54">
        <f t="shared" si="18"/>
        <v>0</v>
      </c>
      <c r="J296" s="54" t="str">
        <f t="shared" si="19"/>
        <v/>
      </c>
    </row>
    <row r="297" spans="1:10" x14ac:dyDescent="0.25">
      <c r="A297" s="13">
        <v>42665</v>
      </c>
      <c r="B297">
        <f>WEEKNUM('2016 - Employé 2'!A297,13)</f>
        <v>43</v>
      </c>
      <c r="C297" s="56"/>
      <c r="D297" s="56"/>
      <c r="E297" s="56"/>
      <c r="F297" s="56"/>
      <c r="G297" s="54">
        <f t="shared" si="16"/>
        <v>0</v>
      </c>
      <c r="H297" s="54">
        <f t="shared" si="17"/>
        <v>0</v>
      </c>
      <c r="I297" s="54">
        <f t="shared" si="18"/>
        <v>0</v>
      </c>
      <c r="J297" s="54" t="str">
        <f t="shared" si="19"/>
        <v/>
      </c>
    </row>
    <row r="298" spans="1:10" x14ac:dyDescent="0.25">
      <c r="A298" s="13">
        <v>42666</v>
      </c>
      <c r="B298">
        <f>WEEKNUM('2016 - Employé 2'!A298,13)</f>
        <v>43</v>
      </c>
      <c r="C298" s="56"/>
      <c r="D298" s="56"/>
      <c r="E298" s="56"/>
      <c r="F298" s="56"/>
      <c r="G298" s="54">
        <f t="shared" si="16"/>
        <v>0</v>
      </c>
      <c r="H298" s="54">
        <f t="shared" si="17"/>
        <v>0</v>
      </c>
      <c r="I298" s="54">
        <f t="shared" si="18"/>
        <v>0</v>
      </c>
      <c r="J298" s="54" t="str">
        <f t="shared" si="19"/>
        <v/>
      </c>
    </row>
    <row r="299" spans="1:10" x14ac:dyDescent="0.25">
      <c r="A299" s="13">
        <v>42667</v>
      </c>
      <c r="B299">
        <f>WEEKNUM('2016 - Employé 2'!A299,13)</f>
        <v>43</v>
      </c>
      <c r="C299" s="56"/>
      <c r="D299" s="56"/>
      <c r="E299" s="56"/>
      <c r="F299" s="56"/>
      <c r="G299" s="54">
        <f t="shared" si="16"/>
        <v>0</v>
      </c>
      <c r="H299" s="54">
        <f t="shared" si="17"/>
        <v>0</v>
      </c>
      <c r="I299" s="54">
        <f t="shared" si="18"/>
        <v>0</v>
      </c>
      <c r="J299" s="54" t="str">
        <f t="shared" si="19"/>
        <v/>
      </c>
    </row>
    <row r="300" spans="1:10" x14ac:dyDescent="0.25">
      <c r="A300" s="13">
        <v>42668</v>
      </c>
      <c r="B300">
        <f>WEEKNUM('2016 - Employé 2'!A300,13)</f>
        <v>43</v>
      </c>
      <c r="C300" s="56"/>
      <c r="D300" s="56"/>
      <c r="E300" s="56"/>
      <c r="F300" s="56"/>
      <c r="G300" s="54">
        <f t="shared" si="16"/>
        <v>0</v>
      </c>
      <c r="H300" s="54">
        <f t="shared" si="17"/>
        <v>0</v>
      </c>
      <c r="I300" s="54">
        <f t="shared" si="18"/>
        <v>0</v>
      </c>
      <c r="J300" s="54" t="str">
        <f t="shared" si="19"/>
        <v/>
      </c>
    </row>
    <row r="301" spans="1:10" x14ac:dyDescent="0.25">
      <c r="A301" s="13">
        <v>42669</v>
      </c>
      <c r="B301">
        <f>WEEKNUM('2016 - Employé 2'!A301,13)</f>
        <v>44</v>
      </c>
      <c r="C301" s="56"/>
      <c r="D301" s="56"/>
      <c r="E301" s="56"/>
      <c r="F301" s="56"/>
      <c r="G301" s="54">
        <f t="shared" si="16"/>
        <v>0</v>
      </c>
      <c r="H301" s="54">
        <f t="shared" si="17"/>
        <v>0</v>
      </c>
      <c r="I301" s="54">
        <f t="shared" si="18"/>
        <v>0</v>
      </c>
      <c r="J301" s="54" t="str">
        <f t="shared" si="19"/>
        <v/>
      </c>
    </row>
    <row r="302" spans="1:10" x14ac:dyDescent="0.25">
      <c r="A302" s="13">
        <v>42670</v>
      </c>
      <c r="B302">
        <f>WEEKNUM('2016 - Employé 2'!A302,13)</f>
        <v>44</v>
      </c>
      <c r="C302" s="56"/>
      <c r="D302" s="56"/>
      <c r="E302" s="56"/>
      <c r="F302" s="56"/>
      <c r="G302" s="54">
        <f t="shared" si="16"/>
        <v>0</v>
      </c>
      <c r="H302" s="54">
        <f t="shared" si="17"/>
        <v>0</v>
      </c>
      <c r="I302" s="54">
        <f t="shared" si="18"/>
        <v>0</v>
      </c>
      <c r="J302" s="54" t="str">
        <f t="shared" si="19"/>
        <v/>
      </c>
    </row>
    <row r="303" spans="1:10" x14ac:dyDescent="0.25">
      <c r="A303" s="13">
        <v>42671</v>
      </c>
      <c r="B303">
        <f>WEEKNUM('2016 - Employé 2'!A303,13)</f>
        <v>44</v>
      </c>
      <c r="C303" s="56"/>
      <c r="D303" s="56"/>
      <c r="E303" s="56"/>
      <c r="F303" s="56"/>
      <c r="G303" s="54">
        <f t="shared" si="16"/>
        <v>0</v>
      </c>
      <c r="H303" s="54">
        <f t="shared" si="17"/>
        <v>0</v>
      </c>
      <c r="I303" s="54">
        <f t="shared" si="18"/>
        <v>0</v>
      </c>
      <c r="J303" s="54" t="str">
        <f t="shared" si="19"/>
        <v/>
      </c>
    </row>
    <row r="304" spans="1:10" x14ac:dyDescent="0.25">
      <c r="A304" s="13">
        <v>42672</v>
      </c>
      <c r="B304">
        <f>WEEKNUM('2016 - Employé 2'!A304,13)</f>
        <v>44</v>
      </c>
      <c r="C304" s="56"/>
      <c r="D304" s="56"/>
      <c r="E304" s="56"/>
      <c r="F304" s="56"/>
      <c r="G304" s="54">
        <f t="shared" si="16"/>
        <v>0</v>
      </c>
      <c r="H304" s="54">
        <f t="shared" si="17"/>
        <v>0</v>
      </c>
      <c r="I304" s="54">
        <f t="shared" si="18"/>
        <v>0</v>
      </c>
      <c r="J304" s="54" t="str">
        <f t="shared" si="19"/>
        <v/>
      </c>
    </row>
    <row r="305" spans="1:10" x14ac:dyDescent="0.25">
      <c r="A305" s="13">
        <v>42673</v>
      </c>
      <c r="B305">
        <f>WEEKNUM('2016 - Employé 2'!A305,13)</f>
        <v>44</v>
      </c>
      <c r="C305" s="56"/>
      <c r="D305" s="56"/>
      <c r="E305" s="56"/>
      <c r="F305" s="56"/>
      <c r="G305" s="54">
        <f t="shared" si="16"/>
        <v>0</v>
      </c>
      <c r="H305" s="54">
        <f t="shared" si="17"/>
        <v>0</v>
      </c>
      <c r="I305" s="54">
        <f t="shared" si="18"/>
        <v>0</v>
      </c>
      <c r="J305" s="54" t="str">
        <f t="shared" si="19"/>
        <v/>
      </c>
    </row>
    <row r="306" spans="1:10" x14ac:dyDescent="0.25">
      <c r="A306" s="13">
        <v>42674</v>
      </c>
      <c r="B306">
        <f>WEEKNUM('2016 - Employé 2'!A306,13)</f>
        <v>44</v>
      </c>
      <c r="C306" s="56"/>
      <c r="D306" s="56"/>
      <c r="E306" s="56"/>
      <c r="F306" s="56"/>
      <c r="G306" s="54">
        <f t="shared" si="16"/>
        <v>0</v>
      </c>
      <c r="H306" s="54">
        <f t="shared" si="17"/>
        <v>0</v>
      </c>
      <c r="I306" s="54">
        <f t="shared" si="18"/>
        <v>0</v>
      </c>
      <c r="J306" s="54" t="str">
        <f t="shared" si="19"/>
        <v/>
      </c>
    </row>
    <row r="307" spans="1:10" x14ac:dyDescent="0.25">
      <c r="A307" s="13">
        <v>42675</v>
      </c>
      <c r="B307">
        <f>WEEKNUM('2016 - Employé 2'!A307,13)</f>
        <v>44</v>
      </c>
      <c r="C307" s="56"/>
      <c r="D307" s="56"/>
      <c r="E307" s="56"/>
      <c r="F307" s="56"/>
      <c r="G307" s="54">
        <f t="shared" si="16"/>
        <v>0</v>
      </c>
      <c r="H307" s="54">
        <f t="shared" si="17"/>
        <v>0</v>
      </c>
      <c r="I307" s="54">
        <f t="shared" si="18"/>
        <v>0</v>
      </c>
      <c r="J307" s="54" t="str">
        <f t="shared" si="19"/>
        <v/>
      </c>
    </row>
    <row r="308" spans="1:10" x14ac:dyDescent="0.25">
      <c r="A308" s="13">
        <v>42676</v>
      </c>
      <c r="B308">
        <f>WEEKNUM('2016 - Employé 2'!A308,13)</f>
        <v>45</v>
      </c>
      <c r="C308" s="56"/>
      <c r="D308" s="56"/>
      <c r="E308" s="56"/>
      <c r="F308" s="56"/>
      <c r="G308" s="54">
        <f t="shared" si="16"/>
        <v>0</v>
      </c>
      <c r="H308" s="54">
        <f t="shared" si="17"/>
        <v>0</v>
      </c>
      <c r="I308" s="54">
        <f t="shared" si="18"/>
        <v>0</v>
      </c>
      <c r="J308" s="54" t="str">
        <f t="shared" si="19"/>
        <v/>
      </c>
    </row>
    <row r="309" spans="1:10" x14ac:dyDescent="0.25">
      <c r="A309" s="13">
        <v>42677</v>
      </c>
      <c r="B309">
        <f>WEEKNUM('2016 - Employé 2'!A309,13)</f>
        <v>45</v>
      </c>
      <c r="C309" s="56"/>
      <c r="D309" s="56"/>
      <c r="E309" s="56"/>
      <c r="F309" s="56"/>
      <c r="G309" s="54">
        <f t="shared" si="16"/>
        <v>0</v>
      </c>
      <c r="H309" s="54">
        <f t="shared" si="17"/>
        <v>0</v>
      </c>
      <c r="I309" s="54">
        <f t="shared" si="18"/>
        <v>0</v>
      </c>
      <c r="J309" s="54" t="str">
        <f t="shared" si="19"/>
        <v/>
      </c>
    </row>
    <row r="310" spans="1:10" x14ac:dyDescent="0.25">
      <c r="A310" s="13">
        <v>42678</v>
      </c>
      <c r="B310">
        <f>WEEKNUM('2016 - Employé 2'!A310,13)</f>
        <v>45</v>
      </c>
      <c r="C310" s="56"/>
      <c r="D310" s="56"/>
      <c r="E310" s="56"/>
      <c r="F310" s="56"/>
      <c r="G310" s="54">
        <f t="shared" si="16"/>
        <v>0</v>
      </c>
      <c r="H310" s="54">
        <f t="shared" si="17"/>
        <v>0</v>
      </c>
      <c r="I310" s="54">
        <f t="shared" si="18"/>
        <v>0</v>
      </c>
      <c r="J310" s="54" t="str">
        <f t="shared" si="19"/>
        <v/>
      </c>
    </row>
    <row r="311" spans="1:10" x14ac:dyDescent="0.25">
      <c r="A311" s="13">
        <v>42679</v>
      </c>
      <c r="B311">
        <f>WEEKNUM('2016 - Employé 2'!A311,13)</f>
        <v>45</v>
      </c>
      <c r="C311" s="56"/>
      <c r="D311" s="56"/>
      <c r="E311" s="56"/>
      <c r="F311" s="56"/>
      <c r="G311" s="54">
        <f t="shared" si="16"/>
        <v>0</v>
      </c>
      <c r="H311" s="54">
        <f t="shared" si="17"/>
        <v>0</v>
      </c>
      <c r="I311" s="54">
        <f t="shared" si="18"/>
        <v>0</v>
      </c>
      <c r="J311" s="54" t="str">
        <f t="shared" si="19"/>
        <v/>
      </c>
    </row>
    <row r="312" spans="1:10" x14ac:dyDescent="0.25">
      <c r="A312" s="13">
        <v>42680</v>
      </c>
      <c r="B312">
        <f>WEEKNUM('2016 - Employé 2'!A312,13)</f>
        <v>45</v>
      </c>
      <c r="C312" s="56"/>
      <c r="D312" s="56"/>
      <c r="E312" s="56"/>
      <c r="F312" s="56"/>
      <c r="G312" s="54">
        <f t="shared" si="16"/>
        <v>0</v>
      </c>
      <c r="H312" s="54">
        <f t="shared" si="17"/>
        <v>0</v>
      </c>
      <c r="I312" s="54">
        <f t="shared" si="18"/>
        <v>0</v>
      </c>
      <c r="J312" s="54" t="str">
        <f t="shared" si="19"/>
        <v/>
      </c>
    </row>
    <row r="313" spans="1:10" x14ac:dyDescent="0.25">
      <c r="A313" s="13">
        <v>42681</v>
      </c>
      <c r="B313">
        <f>WEEKNUM('2016 - Employé 2'!A313,13)</f>
        <v>45</v>
      </c>
      <c r="C313" s="56"/>
      <c r="D313" s="56"/>
      <c r="E313" s="56"/>
      <c r="F313" s="56"/>
      <c r="G313" s="54">
        <f t="shared" si="16"/>
        <v>0</v>
      </c>
      <c r="H313" s="54">
        <f t="shared" si="17"/>
        <v>0</v>
      </c>
      <c r="I313" s="54">
        <f t="shared" si="18"/>
        <v>0</v>
      </c>
      <c r="J313" s="54" t="str">
        <f t="shared" si="19"/>
        <v/>
      </c>
    </row>
    <row r="314" spans="1:10" x14ac:dyDescent="0.25">
      <c r="A314" s="13">
        <v>42682</v>
      </c>
      <c r="B314">
        <f>WEEKNUM('2016 - Employé 2'!A314,13)</f>
        <v>45</v>
      </c>
      <c r="C314" s="56"/>
      <c r="D314" s="56"/>
      <c r="E314" s="56"/>
      <c r="F314" s="56"/>
      <c r="G314" s="54">
        <f t="shared" si="16"/>
        <v>0</v>
      </c>
      <c r="H314" s="54">
        <f t="shared" si="17"/>
        <v>0</v>
      </c>
      <c r="I314" s="54">
        <f t="shared" si="18"/>
        <v>0</v>
      </c>
      <c r="J314" s="54" t="str">
        <f t="shared" si="19"/>
        <v/>
      </c>
    </row>
    <row r="315" spans="1:10" x14ac:dyDescent="0.25">
      <c r="A315" s="13">
        <v>42683</v>
      </c>
      <c r="B315">
        <f>WEEKNUM('2016 - Employé 2'!A315,13)</f>
        <v>46</v>
      </c>
      <c r="C315" s="56"/>
      <c r="D315" s="56"/>
      <c r="E315" s="56"/>
      <c r="F315" s="56"/>
      <c r="G315" s="54">
        <f t="shared" si="16"/>
        <v>0</v>
      </c>
      <c r="H315" s="54">
        <f t="shared" si="17"/>
        <v>0</v>
      </c>
      <c r="I315" s="54">
        <f t="shared" si="18"/>
        <v>0</v>
      </c>
      <c r="J315" s="54" t="str">
        <f t="shared" si="19"/>
        <v/>
      </c>
    </row>
    <row r="316" spans="1:10" x14ac:dyDescent="0.25">
      <c r="A316" s="13">
        <v>42684</v>
      </c>
      <c r="B316">
        <f>WEEKNUM('2016 - Employé 2'!A316,13)</f>
        <v>46</v>
      </c>
      <c r="C316" s="56"/>
      <c r="D316" s="56"/>
      <c r="E316" s="56"/>
      <c r="F316" s="56"/>
      <c r="G316" s="54">
        <f t="shared" si="16"/>
        <v>0</v>
      </c>
      <c r="H316" s="54">
        <f t="shared" si="17"/>
        <v>0</v>
      </c>
      <c r="I316" s="54">
        <f t="shared" si="18"/>
        <v>0</v>
      </c>
      <c r="J316" s="54" t="str">
        <f t="shared" si="19"/>
        <v/>
      </c>
    </row>
    <row r="317" spans="1:10" x14ac:dyDescent="0.25">
      <c r="A317" s="13">
        <v>42685</v>
      </c>
      <c r="B317">
        <f>WEEKNUM('2016 - Employé 2'!A317,13)</f>
        <v>46</v>
      </c>
      <c r="C317" s="56"/>
      <c r="D317" s="56"/>
      <c r="E317" s="56"/>
      <c r="F317" s="56"/>
      <c r="G317" s="54">
        <f t="shared" si="16"/>
        <v>0</v>
      </c>
      <c r="H317" s="54">
        <f t="shared" si="17"/>
        <v>0</v>
      </c>
      <c r="I317" s="54">
        <f t="shared" si="18"/>
        <v>0</v>
      </c>
      <c r="J317" s="54" t="str">
        <f t="shared" si="19"/>
        <v/>
      </c>
    </row>
    <row r="318" spans="1:10" x14ac:dyDescent="0.25">
      <c r="A318" s="13">
        <v>42686</v>
      </c>
      <c r="B318">
        <f>WEEKNUM('2016 - Employé 2'!A318,13)</f>
        <v>46</v>
      </c>
      <c r="C318" s="56"/>
      <c r="D318" s="56"/>
      <c r="E318" s="56"/>
      <c r="F318" s="56"/>
      <c r="G318" s="54">
        <f t="shared" si="16"/>
        <v>0</v>
      </c>
      <c r="H318" s="54">
        <f t="shared" si="17"/>
        <v>0</v>
      </c>
      <c r="I318" s="54">
        <f t="shared" si="18"/>
        <v>0</v>
      </c>
      <c r="J318" s="54" t="str">
        <f t="shared" si="19"/>
        <v/>
      </c>
    </row>
    <row r="319" spans="1:10" x14ac:dyDescent="0.25">
      <c r="A319" s="13">
        <v>42687</v>
      </c>
      <c r="B319">
        <f>WEEKNUM('2016 - Employé 2'!A319,13)</f>
        <v>46</v>
      </c>
      <c r="C319" s="56"/>
      <c r="D319" s="56"/>
      <c r="E319" s="56"/>
      <c r="F319" s="56"/>
      <c r="G319" s="54">
        <f t="shared" si="16"/>
        <v>0</v>
      </c>
      <c r="H319" s="54">
        <f t="shared" si="17"/>
        <v>0</v>
      </c>
      <c r="I319" s="54">
        <f t="shared" si="18"/>
        <v>0</v>
      </c>
      <c r="J319" s="54" t="str">
        <f t="shared" si="19"/>
        <v/>
      </c>
    </row>
    <row r="320" spans="1:10" x14ac:dyDescent="0.25">
      <c r="A320" s="13">
        <v>42688</v>
      </c>
      <c r="B320">
        <f>WEEKNUM('2016 - Employé 2'!A320,13)</f>
        <v>46</v>
      </c>
      <c r="C320" s="56"/>
      <c r="D320" s="56"/>
      <c r="E320" s="56"/>
      <c r="F320" s="56"/>
      <c r="G320" s="54">
        <f t="shared" si="16"/>
        <v>0</v>
      </c>
      <c r="H320" s="54">
        <f t="shared" si="17"/>
        <v>0</v>
      </c>
      <c r="I320" s="54">
        <f t="shared" si="18"/>
        <v>0</v>
      </c>
      <c r="J320" s="54" t="str">
        <f t="shared" si="19"/>
        <v/>
      </c>
    </row>
    <row r="321" spans="1:10" x14ac:dyDescent="0.25">
      <c r="A321" s="13">
        <v>42689</v>
      </c>
      <c r="B321">
        <f>WEEKNUM('2016 - Employé 2'!A321,13)</f>
        <v>46</v>
      </c>
      <c r="C321" s="56"/>
      <c r="D321" s="56"/>
      <c r="E321" s="56"/>
      <c r="F321" s="56"/>
      <c r="G321" s="54">
        <f t="shared" si="16"/>
        <v>0</v>
      </c>
      <c r="H321" s="54">
        <f t="shared" si="17"/>
        <v>0</v>
      </c>
      <c r="I321" s="54">
        <f t="shared" si="18"/>
        <v>0</v>
      </c>
      <c r="J321" s="54" t="str">
        <f t="shared" si="19"/>
        <v/>
      </c>
    </row>
    <row r="322" spans="1:10" x14ac:dyDescent="0.25">
      <c r="A322" s="13">
        <v>42690</v>
      </c>
      <c r="B322">
        <f>WEEKNUM('2016 - Employé 2'!A322,13)</f>
        <v>47</v>
      </c>
      <c r="C322" s="56"/>
      <c r="D322" s="56"/>
      <c r="E322" s="56"/>
      <c r="F322" s="56"/>
      <c r="G322" s="54">
        <f t="shared" si="16"/>
        <v>0</v>
      </c>
      <c r="H322" s="54">
        <f t="shared" si="17"/>
        <v>0</v>
      </c>
      <c r="I322" s="54">
        <f t="shared" si="18"/>
        <v>0</v>
      </c>
      <c r="J322" s="54" t="str">
        <f t="shared" si="19"/>
        <v/>
      </c>
    </row>
    <row r="323" spans="1:10" x14ac:dyDescent="0.25">
      <c r="A323" s="13">
        <v>42691</v>
      </c>
      <c r="B323">
        <f>WEEKNUM('2016 - Employé 2'!A323,13)</f>
        <v>47</v>
      </c>
      <c r="C323" s="56"/>
      <c r="D323" s="56"/>
      <c r="E323" s="56"/>
      <c r="F323" s="56"/>
      <c r="G323" s="54">
        <f t="shared" ref="G323:G367" si="20">D323-C323+F323-E323</f>
        <v>0</v>
      </c>
      <c r="H323" s="54">
        <f t="shared" ref="H323:H367" si="21">IF(G323=0,0,SUMPRODUCT(($B$2:$B$367=B323)*($G$2:$G$367)))</f>
        <v>0</v>
      </c>
      <c r="I323" s="54">
        <f t="shared" ref="I323:I367" si="22">IF(OR(H323=0,H323&lt;=35/24),0,ABS(H323-35/24))</f>
        <v>0</v>
      </c>
      <c r="J323" s="54" t="str">
        <f t="shared" ref="J323:J367" si="23">IF(H323=0,"",35/24-H323)</f>
        <v/>
      </c>
    </row>
    <row r="324" spans="1:10" x14ac:dyDescent="0.25">
      <c r="A324" s="13">
        <v>42692</v>
      </c>
      <c r="B324">
        <f>WEEKNUM('2016 - Employé 2'!A324,13)</f>
        <v>47</v>
      </c>
      <c r="C324" s="56"/>
      <c r="D324" s="56"/>
      <c r="E324" s="56"/>
      <c r="F324" s="56"/>
      <c r="G324" s="54">
        <f t="shared" si="20"/>
        <v>0</v>
      </c>
      <c r="H324" s="54">
        <f t="shared" si="21"/>
        <v>0</v>
      </c>
      <c r="I324" s="54">
        <f t="shared" si="22"/>
        <v>0</v>
      </c>
      <c r="J324" s="54" t="str">
        <f t="shared" si="23"/>
        <v/>
      </c>
    </row>
    <row r="325" spans="1:10" x14ac:dyDescent="0.25">
      <c r="A325" s="13">
        <v>42693</v>
      </c>
      <c r="B325">
        <f>WEEKNUM('2016 - Employé 2'!A325,13)</f>
        <v>47</v>
      </c>
      <c r="C325" s="56"/>
      <c r="D325" s="56"/>
      <c r="E325" s="56"/>
      <c r="F325" s="56"/>
      <c r="G325" s="54">
        <f t="shared" si="20"/>
        <v>0</v>
      </c>
      <c r="H325" s="54">
        <f t="shared" si="21"/>
        <v>0</v>
      </c>
      <c r="I325" s="54">
        <f t="shared" si="22"/>
        <v>0</v>
      </c>
      <c r="J325" s="54" t="str">
        <f t="shared" si="23"/>
        <v/>
      </c>
    </row>
    <row r="326" spans="1:10" x14ac:dyDescent="0.25">
      <c r="A326" s="13">
        <v>42694</v>
      </c>
      <c r="B326">
        <f>WEEKNUM('2016 - Employé 2'!A326,13)</f>
        <v>47</v>
      </c>
      <c r="C326" s="56"/>
      <c r="D326" s="56"/>
      <c r="E326" s="56"/>
      <c r="F326" s="56"/>
      <c r="G326" s="54">
        <f t="shared" si="20"/>
        <v>0</v>
      </c>
      <c r="H326" s="54">
        <f t="shared" si="21"/>
        <v>0</v>
      </c>
      <c r="I326" s="54">
        <f t="shared" si="22"/>
        <v>0</v>
      </c>
      <c r="J326" s="54" t="str">
        <f t="shared" si="23"/>
        <v/>
      </c>
    </row>
    <row r="327" spans="1:10" x14ac:dyDescent="0.25">
      <c r="A327" s="13">
        <v>42695</v>
      </c>
      <c r="B327">
        <f>WEEKNUM('2016 - Employé 2'!A327,13)</f>
        <v>47</v>
      </c>
      <c r="C327" s="56"/>
      <c r="D327" s="56"/>
      <c r="E327" s="56"/>
      <c r="F327" s="56"/>
      <c r="G327" s="54">
        <f t="shared" si="20"/>
        <v>0</v>
      </c>
      <c r="H327" s="54">
        <f t="shared" si="21"/>
        <v>0</v>
      </c>
      <c r="I327" s="54">
        <f t="shared" si="22"/>
        <v>0</v>
      </c>
      <c r="J327" s="54" t="str">
        <f t="shared" si="23"/>
        <v/>
      </c>
    </row>
    <row r="328" spans="1:10" x14ac:dyDescent="0.25">
      <c r="A328" s="13">
        <v>42696</v>
      </c>
      <c r="B328">
        <f>WEEKNUM('2016 - Employé 2'!A328,13)</f>
        <v>47</v>
      </c>
      <c r="C328" s="56"/>
      <c r="D328" s="56"/>
      <c r="E328" s="56"/>
      <c r="F328" s="56"/>
      <c r="G328" s="54">
        <f t="shared" si="20"/>
        <v>0</v>
      </c>
      <c r="H328" s="54">
        <f t="shared" si="21"/>
        <v>0</v>
      </c>
      <c r="I328" s="54">
        <f t="shared" si="22"/>
        <v>0</v>
      </c>
      <c r="J328" s="54" t="str">
        <f t="shared" si="23"/>
        <v/>
      </c>
    </row>
    <row r="329" spans="1:10" x14ac:dyDescent="0.25">
      <c r="A329" s="13">
        <v>42697</v>
      </c>
      <c r="B329">
        <f>WEEKNUM('2016 - Employé 2'!A329,13)</f>
        <v>48</v>
      </c>
      <c r="C329" s="56"/>
      <c r="D329" s="56"/>
      <c r="E329" s="56"/>
      <c r="F329" s="56"/>
      <c r="G329" s="54">
        <f t="shared" si="20"/>
        <v>0</v>
      </c>
      <c r="H329" s="54">
        <f t="shared" si="21"/>
        <v>0</v>
      </c>
      <c r="I329" s="54">
        <f t="shared" si="22"/>
        <v>0</v>
      </c>
      <c r="J329" s="54" t="str">
        <f t="shared" si="23"/>
        <v/>
      </c>
    </row>
    <row r="330" spans="1:10" x14ac:dyDescent="0.25">
      <c r="A330" s="13">
        <v>42698</v>
      </c>
      <c r="B330">
        <f>WEEKNUM('2016 - Employé 2'!A330,13)</f>
        <v>48</v>
      </c>
      <c r="C330" s="56"/>
      <c r="D330" s="56"/>
      <c r="E330" s="56"/>
      <c r="F330" s="56"/>
      <c r="G330" s="54">
        <f t="shared" si="20"/>
        <v>0</v>
      </c>
      <c r="H330" s="54">
        <f t="shared" si="21"/>
        <v>0</v>
      </c>
      <c r="I330" s="54">
        <f t="shared" si="22"/>
        <v>0</v>
      </c>
      <c r="J330" s="54" t="str">
        <f t="shared" si="23"/>
        <v/>
      </c>
    </row>
    <row r="331" spans="1:10" x14ac:dyDescent="0.25">
      <c r="A331" s="13">
        <v>42699</v>
      </c>
      <c r="B331">
        <f>WEEKNUM('2016 - Employé 2'!A331,13)</f>
        <v>48</v>
      </c>
      <c r="C331" s="56"/>
      <c r="D331" s="56"/>
      <c r="E331" s="56"/>
      <c r="F331" s="56"/>
      <c r="G331" s="54">
        <f t="shared" si="20"/>
        <v>0</v>
      </c>
      <c r="H331" s="54">
        <f t="shared" si="21"/>
        <v>0</v>
      </c>
      <c r="I331" s="54">
        <f t="shared" si="22"/>
        <v>0</v>
      </c>
      <c r="J331" s="54" t="str">
        <f t="shared" si="23"/>
        <v/>
      </c>
    </row>
    <row r="332" spans="1:10" x14ac:dyDescent="0.25">
      <c r="A332" s="13">
        <v>42700</v>
      </c>
      <c r="B332">
        <f>WEEKNUM('2016 - Employé 2'!A332,13)</f>
        <v>48</v>
      </c>
      <c r="C332" s="56"/>
      <c r="D332" s="56"/>
      <c r="E332" s="56"/>
      <c r="F332" s="56"/>
      <c r="G332" s="54">
        <f t="shared" si="20"/>
        <v>0</v>
      </c>
      <c r="H332" s="54">
        <f t="shared" si="21"/>
        <v>0</v>
      </c>
      <c r="I332" s="54">
        <f t="shared" si="22"/>
        <v>0</v>
      </c>
      <c r="J332" s="54" t="str">
        <f t="shared" si="23"/>
        <v/>
      </c>
    </row>
    <row r="333" spans="1:10" x14ac:dyDescent="0.25">
      <c r="A333" s="13">
        <v>42701</v>
      </c>
      <c r="B333">
        <f>WEEKNUM('2016 - Employé 2'!A333,13)</f>
        <v>48</v>
      </c>
      <c r="C333" s="56"/>
      <c r="D333" s="56"/>
      <c r="E333" s="56"/>
      <c r="F333" s="56"/>
      <c r="G333" s="54">
        <f t="shared" si="20"/>
        <v>0</v>
      </c>
      <c r="H333" s="54">
        <f t="shared" si="21"/>
        <v>0</v>
      </c>
      <c r="I333" s="54">
        <f t="shared" si="22"/>
        <v>0</v>
      </c>
      <c r="J333" s="54" t="str">
        <f t="shared" si="23"/>
        <v/>
      </c>
    </row>
    <row r="334" spans="1:10" x14ac:dyDescent="0.25">
      <c r="A334" s="13">
        <v>42702</v>
      </c>
      <c r="B334">
        <f>WEEKNUM('2016 - Employé 2'!A334,13)</f>
        <v>48</v>
      </c>
      <c r="C334" s="56"/>
      <c r="D334" s="56"/>
      <c r="E334" s="56"/>
      <c r="F334" s="56"/>
      <c r="G334" s="54">
        <f t="shared" si="20"/>
        <v>0</v>
      </c>
      <c r="H334" s="54">
        <f t="shared" si="21"/>
        <v>0</v>
      </c>
      <c r="I334" s="54">
        <f t="shared" si="22"/>
        <v>0</v>
      </c>
      <c r="J334" s="54" t="str">
        <f t="shared" si="23"/>
        <v/>
      </c>
    </row>
    <row r="335" spans="1:10" x14ac:dyDescent="0.25">
      <c r="A335" s="13">
        <v>42703</v>
      </c>
      <c r="B335">
        <f>WEEKNUM('2016 - Employé 2'!A335,13)</f>
        <v>48</v>
      </c>
      <c r="C335" s="56"/>
      <c r="D335" s="56"/>
      <c r="E335" s="56"/>
      <c r="F335" s="56"/>
      <c r="G335" s="54">
        <f t="shared" si="20"/>
        <v>0</v>
      </c>
      <c r="H335" s="54">
        <f t="shared" si="21"/>
        <v>0</v>
      </c>
      <c r="I335" s="54">
        <f t="shared" si="22"/>
        <v>0</v>
      </c>
      <c r="J335" s="54" t="str">
        <f t="shared" si="23"/>
        <v/>
      </c>
    </row>
    <row r="336" spans="1:10" x14ac:dyDescent="0.25">
      <c r="A336" s="13">
        <v>42704</v>
      </c>
      <c r="B336">
        <f>WEEKNUM('2016 - Employé 2'!A336,13)</f>
        <v>49</v>
      </c>
      <c r="C336" s="56"/>
      <c r="D336" s="56"/>
      <c r="E336" s="56"/>
      <c r="F336" s="56"/>
      <c r="G336" s="54">
        <f t="shared" si="20"/>
        <v>0</v>
      </c>
      <c r="H336" s="54">
        <f t="shared" si="21"/>
        <v>0</v>
      </c>
      <c r="I336" s="54">
        <f t="shared" si="22"/>
        <v>0</v>
      </c>
      <c r="J336" s="54" t="str">
        <f t="shared" si="23"/>
        <v/>
      </c>
    </row>
    <row r="337" spans="1:10" x14ac:dyDescent="0.25">
      <c r="A337" s="13">
        <v>42705</v>
      </c>
      <c r="B337">
        <f>WEEKNUM('2016 - Employé 2'!A337,13)</f>
        <v>49</v>
      </c>
      <c r="C337" s="56"/>
      <c r="D337" s="56"/>
      <c r="E337" s="56"/>
      <c r="F337" s="56"/>
      <c r="G337" s="54">
        <f t="shared" si="20"/>
        <v>0</v>
      </c>
      <c r="H337" s="54">
        <f t="shared" si="21"/>
        <v>0</v>
      </c>
      <c r="I337" s="54">
        <f t="shared" si="22"/>
        <v>0</v>
      </c>
      <c r="J337" s="54" t="str">
        <f t="shared" si="23"/>
        <v/>
      </c>
    </row>
    <row r="338" spans="1:10" x14ac:dyDescent="0.25">
      <c r="A338" s="13">
        <v>42706</v>
      </c>
      <c r="B338">
        <f>WEEKNUM('2016 - Employé 2'!A338,13)</f>
        <v>49</v>
      </c>
      <c r="C338" s="56"/>
      <c r="D338" s="56"/>
      <c r="E338" s="56"/>
      <c r="F338" s="56"/>
      <c r="G338" s="54">
        <f t="shared" si="20"/>
        <v>0</v>
      </c>
      <c r="H338" s="54">
        <f t="shared" si="21"/>
        <v>0</v>
      </c>
      <c r="I338" s="54">
        <f t="shared" si="22"/>
        <v>0</v>
      </c>
      <c r="J338" s="54" t="str">
        <f t="shared" si="23"/>
        <v/>
      </c>
    </row>
    <row r="339" spans="1:10" x14ac:dyDescent="0.25">
      <c r="A339" s="13">
        <v>42707</v>
      </c>
      <c r="B339">
        <f>WEEKNUM('2016 - Employé 2'!A339,13)</f>
        <v>49</v>
      </c>
      <c r="C339" s="56"/>
      <c r="D339" s="56"/>
      <c r="E339" s="56"/>
      <c r="F339" s="56"/>
      <c r="G339" s="54">
        <f t="shared" si="20"/>
        <v>0</v>
      </c>
      <c r="H339" s="54">
        <f t="shared" si="21"/>
        <v>0</v>
      </c>
      <c r="I339" s="54">
        <f t="shared" si="22"/>
        <v>0</v>
      </c>
      <c r="J339" s="54" t="str">
        <f t="shared" si="23"/>
        <v/>
      </c>
    </row>
    <row r="340" spans="1:10" x14ac:dyDescent="0.25">
      <c r="A340" s="13">
        <v>42708</v>
      </c>
      <c r="B340">
        <f>WEEKNUM('2016 - Employé 2'!A340,13)</f>
        <v>49</v>
      </c>
      <c r="C340" s="56"/>
      <c r="D340" s="56"/>
      <c r="E340" s="56"/>
      <c r="F340" s="56"/>
      <c r="G340" s="54">
        <f t="shared" si="20"/>
        <v>0</v>
      </c>
      <c r="H340" s="54">
        <f t="shared" si="21"/>
        <v>0</v>
      </c>
      <c r="I340" s="54">
        <f t="shared" si="22"/>
        <v>0</v>
      </c>
      <c r="J340" s="54" t="str">
        <f t="shared" si="23"/>
        <v/>
      </c>
    </row>
    <row r="341" spans="1:10" x14ac:dyDescent="0.25">
      <c r="A341" s="13">
        <v>42709</v>
      </c>
      <c r="B341">
        <f>WEEKNUM('2016 - Employé 2'!A341,13)</f>
        <v>49</v>
      </c>
      <c r="C341" s="56"/>
      <c r="D341" s="56"/>
      <c r="E341" s="56"/>
      <c r="F341" s="56"/>
      <c r="G341" s="54">
        <f t="shared" si="20"/>
        <v>0</v>
      </c>
      <c r="H341" s="54">
        <f t="shared" si="21"/>
        <v>0</v>
      </c>
      <c r="I341" s="54">
        <f t="shared" si="22"/>
        <v>0</v>
      </c>
      <c r="J341" s="54" t="str">
        <f t="shared" si="23"/>
        <v/>
      </c>
    </row>
    <row r="342" spans="1:10" x14ac:dyDescent="0.25">
      <c r="A342" s="13">
        <v>42710</v>
      </c>
      <c r="B342">
        <f>WEEKNUM('2016 - Employé 2'!A342,13)</f>
        <v>49</v>
      </c>
      <c r="C342" s="56"/>
      <c r="D342" s="56"/>
      <c r="E342" s="56"/>
      <c r="F342" s="56"/>
      <c r="G342" s="54">
        <f t="shared" si="20"/>
        <v>0</v>
      </c>
      <c r="H342" s="54">
        <f t="shared" si="21"/>
        <v>0</v>
      </c>
      <c r="I342" s="54">
        <f t="shared" si="22"/>
        <v>0</v>
      </c>
      <c r="J342" s="54" t="str">
        <f t="shared" si="23"/>
        <v/>
      </c>
    </row>
    <row r="343" spans="1:10" x14ac:dyDescent="0.25">
      <c r="A343" s="13">
        <v>42711</v>
      </c>
      <c r="B343">
        <f>WEEKNUM('2016 - Employé 2'!A343,13)</f>
        <v>50</v>
      </c>
      <c r="C343" s="56"/>
      <c r="D343" s="56"/>
      <c r="E343" s="56"/>
      <c r="F343" s="56"/>
      <c r="G343" s="54">
        <f t="shared" si="20"/>
        <v>0</v>
      </c>
      <c r="H343" s="54">
        <f t="shared" si="21"/>
        <v>0</v>
      </c>
      <c r="I343" s="54">
        <f t="shared" si="22"/>
        <v>0</v>
      </c>
      <c r="J343" s="54" t="str">
        <f t="shared" si="23"/>
        <v/>
      </c>
    </row>
    <row r="344" spans="1:10" x14ac:dyDescent="0.25">
      <c r="A344" s="13">
        <v>42712</v>
      </c>
      <c r="B344">
        <f>WEEKNUM('2016 - Employé 2'!A344,13)</f>
        <v>50</v>
      </c>
      <c r="C344" s="56"/>
      <c r="D344" s="56"/>
      <c r="E344" s="56"/>
      <c r="F344" s="56"/>
      <c r="G344" s="54">
        <f t="shared" si="20"/>
        <v>0</v>
      </c>
      <c r="H344" s="54">
        <f t="shared" si="21"/>
        <v>0</v>
      </c>
      <c r="I344" s="54">
        <f t="shared" si="22"/>
        <v>0</v>
      </c>
      <c r="J344" s="54" t="str">
        <f t="shared" si="23"/>
        <v/>
      </c>
    </row>
    <row r="345" spans="1:10" x14ac:dyDescent="0.25">
      <c r="A345" s="13">
        <v>42713</v>
      </c>
      <c r="B345">
        <f>WEEKNUM('2016 - Employé 2'!A345,13)</f>
        <v>50</v>
      </c>
      <c r="C345" s="56"/>
      <c r="D345" s="56"/>
      <c r="E345" s="56"/>
      <c r="F345" s="56"/>
      <c r="G345" s="54">
        <f t="shared" si="20"/>
        <v>0</v>
      </c>
      <c r="H345" s="54">
        <f t="shared" si="21"/>
        <v>0</v>
      </c>
      <c r="I345" s="54">
        <f t="shared" si="22"/>
        <v>0</v>
      </c>
      <c r="J345" s="54" t="str">
        <f t="shared" si="23"/>
        <v/>
      </c>
    </row>
    <row r="346" spans="1:10" x14ac:dyDescent="0.25">
      <c r="A346" s="13">
        <v>42714</v>
      </c>
      <c r="B346">
        <f>WEEKNUM('2016 - Employé 2'!A346,13)</f>
        <v>50</v>
      </c>
      <c r="C346" s="56"/>
      <c r="D346" s="56"/>
      <c r="E346" s="56"/>
      <c r="F346" s="56"/>
      <c r="G346" s="54">
        <f t="shared" si="20"/>
        <v>0</v>
      </c>
      <c r="H346" s="54">
        <f t="shared" si="21"/>
        <v>0</v>
      </c>
      <c r="I346" s="54">
        <f t="shared" si="22"/>
        <v>0</v>
      </c>
      <c r="J346" s="54" t="str">
        <f t="shared" si="23"/>
        <v/>
      </c>
    </row>
    <row r="347" spans="1:10" x14ac:dyDescent="0.25">
      <c r="A347" s="13">
        <v>42715</v>
      </c>
      <c r="B347">
        <f>WEEKNUM('2016 - Employé 2'!A347,13)</f>
        <v>50</v>
      </c>
      <c r="C347" s="56"/>
      <c r="D347" s="56"/>
      <c r="E347" s="56"/>
      <c r="F347" s="56"/>
      <c r="G347" s="54">
        <f t="shared" si="20"/>
        <v>0</v>
      </c>
      <c r="H347" s="54">
        <f t="shared" si="21"/>
        <v>0</v>
      </c>
      <c r="I347" s="54">
        <f t="shared" si="22"/>
        <v>0</v>
      </c>
      <c r="J347" s="54" t="str">
        <f t="shared" si="23"/>
        <v/>
      </c>
    </row>
    <row r="348" spans="1:10" x14ac:dyDescent="0.25">
      <c r="A348" s="13">
        <v>42716</v>
      </c>
      <c r="B348">
        <f>WEEKNUM('2016 - Employé 2'!A348,13)</f>
        <v>50</v>
      </c>
      <c r="C348" s="56"/>
      <c r="D348" s="56"/>
      <c r="E348" s="56"/>
      <c r="F348" s="56"/>
      <c r="G348" s="54">
        <f t="shared" si="20"/>
        <v>0</v>
      </c>
      <c r="H348" s="54">
        <f t="shared" si="21"/>
        <v>0</v>
      </c>
      <c r="I348" s="54">
        <f t="shared" si="22"/>
        <v>0</v>
      </c>
      <c r="J348" s="54" t="str">
        <f t="shared" si="23"/>
        <v/>
      </c>
    </row>
    <row r="349" spans="1:10" x14ac:dyDescent="0.25">
      <c r="A349" s="13">
        <v>42717</v>
      </c>
      <c r="B349">
        <f>WEEKNUM('2016 - Employé 2'!A349,13)</f>
        <v>50</v>
      </c>
      <c r="C349" s="56"/>
      <c r="D349" s="56"/>
      <c r="E349" s="56"/>
      <c r="F349" s="56"/>
      <c r="G349" s="54">
        <f t="shared" si="20"/>
        <v>0</v>
      </c>
      <c r="H349" s="54">
        <f t="shared" si="21"/>
        <v>0</v>
      </c>
      <c r="I349" s="54">
        <f t="shared" si="22"/>
        <v>0</v>
      </c>
      <c r="J349" s="54" t="str">
        <f t="shared" si="23"/>
        <v/>
      </c>
    </row>
    <row r="350" spans="1:10" x14ac:dyDescent="0.25">
      <c r="A350" s="13">
        <v>42718</v>
      </c>
      <c r="B350">
        <f>WEEKNUM('2016 - Employé 2'!A350,13)</f>
        <v>51</v>
      </c>
      <c r="C350" s="56"/>
      <c r="D350" s="56"/>
      <c r="E350" s="56"/>
      <c r="F350" s="56"/>
      <c r="G350" s="54">
        <f t="shared" si="20"/>
        <v>0</v>
      </c>
      <c r="H350" s="54">
        <f t="shared" si="21"/>
        <v>0</v>
      </c>
      <c r="I350" s="54">
        <f t="shared" si="22"/>
        <v>0</v>
      </c>
      <c r="J350" s="54" t="str">
        <f t="shared" si="23"/>
        <v/>
      </c>
    </row>
    <row r="351" spans="1:10" x14ac:dyDescent="0.25">
      <c r="A351" s="13">
        <v>42719</v>
      </c>
      <c r="B351">
        <f>WEEKNUM('2016 - Employé 2'!A351,13)</f>
        <v>51</v>
      </c>
      <c r="C351" s="56"/>
      <c r="D351" s="56"/>
      <c r="E351" s="56"/>
      <c r="F351" s="56"/>
      <c r="G351" s="54">
        <f t="shared" si="20"/>
        <v>0</v>
      </c>
      <c r="H351" s="54">
        <f t="shared" si="21"/>
        <v>0</v>
      </c>
      <c r="I351" s="54">
        <f t="shared" si="22"/>
        <v>0</v>
      </c>
      <c r="J351" s="54" t="str">
        <f t="shared" si="23"/>
        <v/>
      </c>
    </row>
    <row r="352" spans="1:10" x14ac:dyDescent="0.25">
      <c r="A352" s="13">
        <v>42720</v>
      </c>
      <c r="B352">
        <f>WEEKNUM('2016 - Employé 2'!A352,13)</f>
        <v>51</v>
      </c>
      <c r="C352" s="56"/>
      <c r="D352" s="56"/>
      <c r="E352" s="56"/>
      <c r="F352" s="56"/>
      <c r="G352" s="54">
        <f t="shared" si="20"/>
        <v>0</v>
      </c>
      <c r="H352" s="54">
        <f t="shared" si="21"/>
        <v>0</v>
      </c>
      <c r="I352" s="54">
        <f t="shared" si="22"/>
        <v>0</v>
      </c>
      <c r="J352" s="54" t="str">
        <f t="shared" si="23"/>
        <v/>
      </c>
    </row>
    <row r="353" spans="1:10" x14ac:dyDescent="0.25">
      <c r="A353" s="13">
        <v>42721</v>
      </c>
      <c r="B353">
        <f>WEEKNUM('2016 - Employé 2'!A353,13)</f>
        <v>51</v>
      </c>
      <c r="C353" s="56"/>
      <c r="D353" s="56"/>
      <c r="E353" s="56"/>
      <c r="F353" s="56"/>
      <c r="G353" s="54">
        <f t="shared" si="20"/>
        <v>0</v>
      </c>
      <c r="H353" s="54">
        <f t="shared" si="21"/>
        <v>0</v>
      </c>
      <c r="I353" s="54">
        <f t="shared" si="22"/>
        <v>0</v>
      </c>
      <c r="J353" s="54" t="str">
        <f t="shared" si="23"/>
        <v/>
      </c>
    </row>
    <row r="354" spans="1:10" x14ac:dyDescent="0.25">
      <c r="A354" s="13">
        <v>42722</v>
      </c>
      <c r="B354">
        <f>WEEKNUM('2016 - Employé 2'!A354,13)</f>
        <v>51</v>
      </c>
      <c r="C354" s="56"/>
      <c r="D354" s="56"/>
      <c r="E354" s="56"/>
      <c r="F354" s="56"/>
      <c r="G354" s="54">
        <f t="shared" si="20"/>
        <v>0</v>
      </c>
      <c r="H354" s="54">
        <f t="shared" si="21"/>
        <v>0</v>
      </c>
      <c r="I354" s="54">
        <f t="shared" si="22"/>
        <v>0</v>
      </c>
      <c r="J354" s="54" t="str">
        <f t="shared" si="23"/>
        <v/>
      </c>
    </row>
    <row r="355" spans="1:10" x14ac:dyDescent="0.25">
      <c r="A355" s="13">
        <v>42723</v>
      </c>
      <c r="B355">
        <f>WEEKNUM('2016 - Employé 2'!A355,13)</f>
        <v>51</v>
      </c>
      <c r="C355" s="56"/>
      <c r="D355" s="56"/>
      <c r="E355" s="56"/>
      <c r="F355" s="56"/>
      <c r="G355" s="54">
        <f t="shared" si="20"/>
        <v>0</v>
      </c>
      <c r="H355" s="54">
        <f t="shared" si="21"/>
        <v>0</v>
      </c>
      <c r="I355" s="54">
        <f t="shared" si="22"/>
        <v>0</v>
      </c>
      <c r="J355" s="54" t="str">
        <f t="shared" si="23"/>
        <v/>
      </c>
    </row>
    <row r="356" spans="1:10" x14ac:dyDescent="0.25">
      <c r="A356" s="13">
        <v>42724</v>
      </c>
      <c r="B356">
        <f>WEEKNUM('2016 - Employé 2'!A356,13)</f>
        <v>51</v>
      </c>
      <c r="C356" s="56"/>
      <c r="D356" s="56"/>
      <c r="E356" s="56"/>
      <c r="F356" s="56"/>
      <c r="G356" s="54">
        <f t="shared" si="20"/>
        <v>0</v>
      </c>
      <c r="H356" s="54">
        <f t="shared" si="21"/>
        <v>0</v>
      </c>
      <c r="I356" s="54">
        <f t="shared" si="22"/>
        <v>0</v>
      </c>
      <c r="J356" s="54" t="str">
        <f t="shared" si="23"/>
        <v/>
      </c>
    </row>
    <row r="357" spans="1:10" x14ac:dyDescent="0.25">
      <c r="A357" s="13">
        <v>42725</v>
      </c>
      <c r="B357">
        <f>WEEKNUM('2016 - Employé 2'!A357,13)</f>
        <v>52</v>
      </c>
      <c r="C357" s="56"/>
      <c r="D357" s="56"/>
      <c r="E357" s="56"/>
      <c r="F357" s="56"/>
      <c r="G357" s="54">
        <f t="shared" si="20"/>
        <v>0</v>
      </c>
      <c r="H357" s="54">
        <f t="shared" si="21"/>
        <v>0</v>
      </c>
      <c r="I357" s="54">
        <f t="shared" si="22"/>
        <v>0</v>
      </c>
      <c r="J357" s="54" t="str">
        <f t="shared" si="23"/>
        <v/>
      </c>
    </row>
    <row r="358" spans="1:10" x14ac:dyDescent="0.25">
      <c r="A358" s="13">
        <v>42726</v>
      </c>
      <c r="B358">
        <f>WEEKNUM('2016 - Employé 2'!A358,13)</f>
        <v>52</v>
      </c>
      <c r="C358" s="56"/>
      <c r="D358" s="56"/>
      <c r="E358" s="56"/>
      <c r="F358" s="56"/>
      <c r="G358" s="54">
        <f t="shared" si="20"/>
        <v>0</v>
      </c>
      <c r="H358" s="54">
        <f t="shared" si="21"/>
        <v>0</v>
      </c>
      <c r="I358" s="54">
        <f t="shared" si="22"/>
        <v>0</v>
      </c>
      <c r="J358" s="54" t="str">
        <f t="shared" si="23"/>
        <v/>
      </c>
    </row>
    <row r="359" spans="1:10" x14ac:dyDescent="0.25">
      <c r="A359" s="13">
        <v>42727</v>
      </c>
      <c r="B359">
        <f>WEEKNUM('2016 - Employé 2'!A359,13)</f>
        <v>52</v>
      </c>
      <c r="C359" s="56"/>
      <c r="D359" s="56"/>
      <c r="E359" s="56"/>
      <c r="F359" s="56"/>
      <c r="G359" s="54">
        <f t="shared" si="20"/>
        <v>0</v>
      </c>
      <c r="H359" s="54">
        <f t="shared" si="21"/>
        <v>0</v>
      </c>
      <c r="I359" s="54">
        <f t="shared" si="22"/>
        <v>0</v>
      </c>
      <c r="J359" s="54" t="str">
        <f t="shared" si="23"/>
        <v/>
      </c>
    </row>
    <row r="360" spans="1:10" x14ac:dyDescent="0.25">
      <c r="A360" s="13">
        <v>42728</v>
      </c>
      <c r="B360">
        <f>WEEKNUM('2016 - Employé 2'!A360,13)</f>
        <v>52</v>
      </c>
      <c r="C360" s="56"/>
      <c r="D360" s="56"/>
      <c r="E360" s="56"/>
      <c r="F360" s="56"/>
      <c r="G360" s="54">
        <f t="shared" si="20"/>
        <v>0</v>
      </c>
      <c r="H360" s="54">
        <f t="shared" si="21"/>
        <v>0</v>
      </c>
      <c r="I360" s="54">
        <f t="shared" si="22"/>
        <v>0</v>
      </c>
      <c r="J360" s="54" t="str">
        <f t="shared" si="23"/>
        <v/>
      </c>
    </row>
    <row r="361" spans="1:10" x14ac:dyDescent="0.25">
      <c r="A361" s="13">
        <v>42729</v>
      </c>
      <c r="B361">
        <f>WEEKNUM('2016 - Employé 2'!A361,13)</f>
        <v>52</v>
      </c>
      <c r="C361" s="56"/>
      <c r="D361" s="56"/>
      <c r="E361" s="56"/>
      <c r="F361" s="56"/>
      <c r="G361" s="54">
        <f t="shared" si="20"/>
        <v>0</v>
      </c>
      <c r="H361" s="54">
        <f t="shared" si="21"/>
        <v>0</v>
      </c>
      <c r="I361" s="54">
        <f t="shared" si="22"/>
        <v>0</v>
      </c>
      <c r="J361" s="54" t="str">
        <f t="shared" si="23"/>
        <v/>
      </c>
    </row>
    <row r="362" spans="1:10" x14ac:dyDescent="0.25">
      <c r="A362" s="13">
        <v>42730</v>
      </c>
      <c r="B362">
        <f>WEEKNUM('2016 - Employé 2'!A362,13)</f>
        <v>52</v>
      </c>
      <c r="C362" s="56"/>
      <c r="D362" s="56"/>
      <c r="E362" s="56"/>
      <c r="F362" s="56"/>
      <c r="G362" s="54">
        <f t="shared" si="20"/>
        <v>0</v>
      </c>
      <c r="H362" s="54">
        <f t="shared" si="21"/>
        <v>0</v>
      </c>
      <c r="I362" s="54">
        <f t="shared" si="22"/>
        <v>0</v>
      </c>
      <c r="J362" s="54" t="str">
        <f t="shared" si="23"/>
        <v/>
      </c>
    </row>
    <row r="363" spans="1:10" x14ac:dyDescent="0.25">
      <c r="A363" s="13">
        <v>42731</v>
      </c>
      <c r="B363">
        <f>WEEKNUM('2016 - Employé 2'!A363,13)</f>
        <v>52</v>
      </c>
      <c r="C363" s="56"/>
      <c r="D363" s="56"/>
      <c r="E363" s="56"/>
      <c r="F363" s="56"/>
      <c r="G363" s="54">
        <f t="shared" si="20"/>
        <v>0</v>
      </c>
      <c r="H363" s="54">
        <f t="shared" si="21"/>
        <v>0</v>
      </c>
      <c r="I363" s="54">
        <f t="shared" si="22"/>
        <v>0</v>
      </c>
      <c r="J363" s="54" t="str">
        <f t="shared" si="23"/>
        <v/>
      </c>
    </row>
    <row r="364" spans="1:10" x14ac:dyDescent="0.25">
      <c r="A364" s="13">
        <v>42732</v>
      </c>
      <c r="B364">
        <f>WEEKNUM('2016 - Employé 2'!A364,13)</f>
        <v>53</v>
      </c>
      <c r="C364" s="56"/>
      <c r="D364" s="56"/>
      <c r="E364" s="56"/>
      <c r="F364" s="56"/>
      <c r="G364" s="54">
        <f t="shared" si="20"/>
        <v>0</v>
      </c>
      <c r="H364" s="54">
        <f t="shared" si="21"/>
        <v>0</v>
      </c>
      <c r="I364" s="54">
        <f t="shared" si="22"/>
        <v>0</v>
      </c>
      <c r="J364" s="54" t="str">
        <f t="shared" si="23"/>
        <v/>
      </c>
    </row>
    <row r="365" spans="1:10" x14ac:dyDescent="0.25">
      <c r="A365" s="13">
        <v>42733</v>
      </c>
      <c r="B365">
        <f>WEEKNUM('2016 - Employé 2'!A365,13)</f>
        <v>53</v>
      </c>
      <c r="C365" s="56"/>
      <c r="D365" s="56"/>
      <c r="E365" s="56"/>
      <c r="F365" s="56"/>
      <c r="G365" s="54">
        <f t="shared" si="20"/>
        <v>0</v>
      </c>
      <c r="H365" s="54">
        <f t="shared" si="21"/>
        <v>0</v>
      </c>
      <c r="I365" s="54">
        <f t="shared" si="22"/>
        <v>0</v>
      </c>
      <c r="J365" s="54" t="str">
        <f t="shared" si="23"/>
        <v/>
      </c>
    </row>
    <row r="366" spans="1:10" x14ac:dyDescent="0.25">
      <c r="A366" s="13">
        <v>42734</v>
      </c>
      <c r="B366">
        <f>WEEKNUM('2016 - Employé 2'!A366,13)</f>
        <v>53</v>
      </c>
      <c r="C366" s="56"/>
      <c r="D366" s="56"/>
      <c r="E366" s="56"/>
      <c r="F366" s="56"/>
      <c r="G366" s="54">
        <f t="shared" si="20"/>
        <v>0</v>
      </c>
      <c r="H366" s="54">
        <f t="shared" si="21"/>
        <v>0</v>
      </c>
      <c r="I366" s="54">
        <f t="shared" si="22"/>
        <v>0</v>
      </c>
      <c r="J366" s="54" t="str">
        <f t="shared" si="23"/>
        <v/>
      </c>
    </row>
    <row r="367" spans="1:10" x14ac:dyDescent="0.25">
      <c r="A367" s="13">
        <v>42735</v>
      </c>
      <c r="B367">
        <f>WEEKNUM('2016 - Employé 2'!A367,13)</f>
        <v>53</v>
      </c>
      <c r="C367" s="56"/>
      <c r="D367" s="56"/>
      <c r="E367" s="56"/>
      <c r="F367" s="56"/>
      <c r="G367" s="54">
        <f t="shared" si="20"/>
        <v>0</v>
      </c>
      <c r="H367" s="54">
        <f t="shared" si="21"/>
        <v>0</v>
      </c>
      <c r="I367" s="54">
        <f t="shared" si="22"/>
        <v>0</v>
      </c>
      <c r="J367" s="54" t="str">
        <f t="shared" si="2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Recap Employé</vt:lpstr>
      <vt:lpstr>2016 - Employé 1</vt:lpstr>
      <vt:lpstr>2016 - Employé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J-Paul</cp:lastModifiedBy>
  <cp:lastPrinted>2016-09-06T18:53:03Z</cp:lastPrinted>
  <dcterms:created xsi:type="dcterms:W3CDTF">2016-07-14T18:36:42Z</dcterms:created>
  <dcterms:modified xsi:type="dcterms:W3CDTF">2016-10-24T23:39:47Z</dcterms:modified>
</cp:coreProperties>
</file>