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19200" windowHeight="6228" xr2:uid="{00000000-000D-0000-FFFF-FFFF00000000}"/>
  </bookViews>
  <sheets>
    <sheet name="Feuil1" sheetId="1" r:id="rId1"/>
  </sheets>
  <definedNames>
    <definedName name="_xlnm.Print_Titles" localSheetId="0">Feuil1!$A:$D,Feuil1!$1:$1</definedName>
    <definedName name="QBCANSUPPORTUPDATE" localSheetId="0">TRUE</definedName>
    <definedName name="QBCOMPANYFILENAME" localSheetId="0">"Z:\ALC Casablanca2015version.QBW"</definedName>
    <definedName name="QBENDDATE" localSheetId="0">20170831</definedName>
    <definedName name="QBHEADERSONSCREEN" localSheetId="0">FALSE</definedName>
    <definedName name="QBMETADATASIZE" localSheetId="0">7450</definedName>
    <definedName name="QBPRESERVECOLOR" localSheetId="0">TRUE</definedName>
    <definedName name="QBPRESERVEFONT" localSheetId="0">TRUE</definedName>
    <definedName name="QBPRESERVEROWHEIGHT" localSheetId="0">TRUE</definedName>
    <definedName name="QBPRESERVESPACE" localSheetId="0">TRUE</definedName>
    <definedName name="QBREPORTCOLAXIS" localSheetId="0">0</definedName>
    <definedName name="QBREPORTCOMPANYID" localSheetId="0">"fa79fc036c204f668503d1ea70d16fc4"</definedName>
    <definedName name="QBREPORTCOMPARECOL_ANNUALBUDGET" localSheetId="0">FALSE</definedName>
    <definedName name="QBREPORTCOMPARECOL_AVGCOGS" localSheetId="0">FALSE</definedName>
    <definedName name="QBREPORTCOMPARECOL_AVGPRICE" localSheetId="0">FALSE</definedName>
    <definedName name="QBREPORTCOMPARECOL_BUDDIFF" localSheetId="0">FALSE</definedName>
    <definedName name="QBREPORTCOMPARECOL_BUDGET" localSheetId="0">FALSE</definedName>
    <definedName name="QBREPORTCOMPARECOL_BUDPCT" localSheetId="0">FALSE</definedName>
    <definedName name="QBREPORTCOMPARECOL_COGS" localSheetId="0">FALSE</definedName>
    <definedName name="QBREPORTCOMPARECOL_EXCLUDEAMOUNT" localSheetId="0">FALSE</definedName>
    <definedName name="QBREPORTCOMPARECOL_EXCLUDECURPERIOD" localSheetId="0">FALSE</definedName>
    <definedName name="QBREPORTCOMPARECOL_FORECAST" localSheetId="0">FALSE</definedName>
    <definedName name="QBREPORTCOMPARECOL_GROSSMARGIN" localSheetId="0">FALSE</definedName>
    <definedName name="QBREPORTCOMPARECOL_GROSSMARGINPCT" localSheetId="0">FALSE</definedName>
    <definedName name="QBREPORTCOMPARECOL_HOURS" localSheetId="0">FALSE</definedName>
    <definedName name="QBREPORTCOMPARECOL_PCTCOL" localSheetId="0">FALSE</definedName>
    <definedName name="QBREPORTCOMPARECOL_PCTEXPENSE" localSheetId="0">FALSE</definedName>
    <definedName name="QBREPORTCOMPARECOL_PCTINCOME" localSheetId="0">FALSE</definedName>
    <definedName name="QBREPORTCOMPARECOL_PCTOFSALES" localSheetId="0">FALSE</definedName>
    <definedName name="QBREPORTCOMPARECOL_PCTROW" localSheetId="0">FALSE</definedName>
    <definedName name="QBREPORTCOMPARECOL_PPDIFF" localSheetId="0">FALSE</definedName>
    <definedName name="QBREPORTCOMPARECOL_PPPCT" localSheetId="0">FALSE</definedName>
    <definedName name="QBREPORTCOMPARECOL_PREVPERIOD" localSheetId="0">FALSE</definedName>
    <definedName name="QBREPORTCOMPARECOL_PREVYEAR" localSheetId="0">FALSE</definedName>
    <definedName name="QBREPORTCOMPARECOL_PYDIFF" localSheetId="0">FALSE</definedName>
    <definedName name="QBREPORTCOMPARECOL_PYPCT" localSheetId="0">FALSE</definedName>
    <definedName name="QBREPORTCOMPARECOL_QTY" localSheetId="0">FALSE</definedName>
    <definedName name="QBREPORTCOMPARECOL_RATE" localSheetId="0">FALSE</definedName>
    <definedName name="QBREPORTCOMPARECOL_TRIPBILLEDMILES" localSheetId="0">FALSE</definedName>
    <definedName name="QBREPORTCOMPARECOL_TRIPBILLINGAMOUNT" localSheetId="0">FALSE</definedName>
    <definedName name="QBREPORTCOMPARECOL_TRIPMILES" localSheetId="0">FALSE</definedName>
    <definedName name="QBREPORTCOMPARECOL_TRIPNOTBILLABLEMILES" localSheetId="0">FALSE</definedName>
    <definedName name="QBREPORTCOMPARECOL_TRIPTAXDEDUCTIBLEAMOUNT" localSheetId="0">FALSE</definedName>
    <definedName name="QBREPORTCOMPARECOL_TRIPUNBILLEDMILES" localSheetId="0">FALSE</definedName>
    <definedName name="QBREPORTCOMPARECOL_YTD" localSheetId="0">FALSE</definedName>
    <definedName name="QBREPORTCOMPARECOL_YTDBUDGET" localSheetId="0">FALSE</definedName>
    <definedName name="QBREPORTCOMPARECOL_YTDPCT" localSheetId="0">FALSE</definedName>
    <definedName name="QBREPORTROWAXIS" localSheetId="0">12</definedName>
    <definedName name="QBREPORTSUBCOLAXIS" localSheetId="0">0</definedName>
    <definedName name="QBREPORTTYPE" localSheetId="0">83</definedName>
    <definedName name="QBROWHEADERS" localSheetId="0">4</definedName>
    <definedName name="QBSTARTDATE" localSheetId="0">20170801</definedName>
  </definedNames>
  <calcPr calcId="171027"/>
</workbook>
</file>

<file path=xl/calcChain.xml><?xml version="1.0" encoding="utf-8"?>
<calcChain xmlns="http://schemas.openxmlformats.org/spreadsheetml/2006/main">
  <c r="K5" i="1" l="1" a="1"/>
  <c r="K5" i="1" s="1"/>
  <c r="K21" i="1" a="1"/>
  <c r="K21" i="1" s="1"/>
  <c r="K22" i="1" a="1"/>
  <c r="K22" i="1" s="1"/>
  <c r="K23" i="1" a="1"/>
  <c r="K23" i="1" s="1"/>
  <c r="K24" i="1" a="1"/>
  <c r="K24" i="1" s="1"/>
  <c r="K25" i="1" a="1"/>
  <c r="K25" i="1" s="1"/>
  <c r="K26" i="1" a="1"/>
  <c r="K26" i="1" s="1"/>
  <c r="K27" i="1" a="1"/>
  <c r="K27" i="1" s="1"/>
  <c r="K28" i="1" a="1"/>
  <c r="K28" i="1" s="1"/>
  <c r="K29" i="1" a="1"/>
  <c r="K29" i="1" s="1"/>
  <c r="K30" i="1" a="1"/>
  <c r="K30" i="1" s="1"/>
  <c r="K31" i="1" a="1"/>
  <c r="K31" i="1" s="1"/>
  <c r="K32" i="1" a="1"/>
  <c r="K32" i="1" s="1"/>
  <c r="K33" i="1" a="1"/>
  <c r="K33" i="1" s="1"/>
  <c r="K34" i="1" a="1"/>
  <c r="K34" i="1" s="1"/>
  <c r="K35" i="1" a="1"/>
  <c r="K35" i="1" s="1"/>
  <c r="K36" i="1" a="1"/>
  <c r="K36" i="1" s="1"/>
  <c r="K37" i="1" a="1"/>
  <c r="K37" i="1" s="1"/>
  <c r="K38" i="1" a="1"/>
  <c r="K38" i="1" s="1"/>
  <c r="K39" i="1" a="1"/>
  <c r="K39" i="1" s="1"/>
  <c r="K40" i="1" a="1"/>
  <c r="K40" i="1" s="1"/>
  <c r="K41" i="1" a="1"/>
  <c r="K41" i="1" s="1"/>
  <c r="K42" i="1" a="1"/>
  <c r="K42" i="1" s="1"/>
  <c r="K43" i="1" a="1"/>
  <c r="K43" i="1" s="1"/>
  <c r="K44" i="1" a="1"/>
  <c r="K44" i="1" s="1"/>
  <c r="K45" i="1" a="1"/>
  <c r="K45" i="1" s="1"/>
  <c r="K46" i="1" a="1"/>
  <c r="K46" i="1" s="1"/>
  <c r="K47" i="1" a="1"/>
  <c r="K47" i="1" s="1"/>
  <c r="K48" i="1" a="1"/>
  <c r="K48" i="1" s="1"/>
  <c r="K49" i="1" a="1"/>
  <c r="K49" i="1" s="1"/>
  <c r="K50" i="1" a="1"/>
  <c r="K50" i="1" s="1"/>
  <c r="K51" i="1" a="1"/>
  <c r="K51" i="1" s="1"/>
  <c r="K52" i="1" a="1"/>
  <c r="K52" i="1" s="1"/>
  <c r="K53" i="1" a="1"/>
  <c r="K53" i="1" s="1"/>
  <c r="K54" i="1" a="1"/>
  <c r="K54" i="1" s="1"/>
  <c r="K55" i="1" a="1"/>
  <c r="K55" i="1" s="1"/>
  <c r="K56" i="1" a="1"/>
  <c r="K56" i="1" s="1"/>
  <c r="K57" i="1" a="1"/>
  <c r="K57" i="1" s="1"/>
  <c r="K58" i="1" a="1"/>
  <c r="K58" i="1" s="1"/>
  <c r="K59" i="1" a="1"/>
  <c r="K59" i="1" s="1"/>
  <c r="K60" i="1" a="1"/>
  <c r="K60" i="1" s="1"/>
  <c r="K61" i="1" a="1"/>
  <c r="K61" i="1" s="1"/>
  <c r="K62" i="1" a="1"/>
  <c r="K62" i="1" s="1"/>
  <c r="K63" i="1" a="1"/>
  <c r="K63" i="1" s="1"/>
  <c r="K64" i="1" a="1"/>
  <c r="K64" i="1" s="1"/>
  <c r="K65" i="1" a="1"/>
  <c r="K65" i="1" s="1"/>
  <c r="K66" i="1" a="1"/>
  <c r="K66" i="1" s="1"/>
  <c r="K67" i="1" a="1"/>
  <c r="K67" i="1" s="1"/>
  <c r="K68" i="1" a="1"/>
  <c r="K68" i="1" s="1"/>
  <c r="K69" i="1" a="1"/>
  <c r="K69" i="1" s="1"/>
  <c r="K70" i="1" a="1"/>
  <c r="K70" i="1" s="1"/>
  <c r="K71" i="1" a="1"/>
  <c r="K71" i="1" s="1"/>
  <c r="K72" i="1" a="1"/>
  <c r="K72" i="1" s="1"/>
  <c r="K73" i="1" a="1"/>
  <c r="K73" i="1" s="1"/>
  <c r="K74" i="1" a="1"/>
  <c r="K74" i="1" s="1"/>
  <c r="K75" i="1" a="1"/>
  <c r="K75" i="1" s="1"/>
  <c r="K76" i="1" a="1"/>
  <c r="K76" i="1" s="1"/>
  <c r="K77" i="1" a="1"/>
  <c r="K77" i="1" s="1"/>
  <c r="K78" i="1" a="1"/>
  <c r="K78" i="1" s="1"/>
  <c r="K79" i="1" a="1"/>
  <c r="K79" i="1" s="1"/>
  <c r="K80" i="1" a="1"/>
  <c r="K80" i="1" s="1"/>
  <c r="K81" i="1" a="1"/>
  <c r="K81" i="1" s="1"/>
  <c r="K82" i="1" a="1"/>
  <c r="K82" i="1" s="1"/>
  <c r="K83" i="1" a="1"/>
  <c r="K83" i="1" s="1"/>
  <c r="K84" i="1" a="1"/>
  <c r="K84" i="1" s="1"/>
  <c r="K85" i="1" a="1"/>
  <c r="K85" i="1" s="1"/>
  <c r="K86" i="1" a="1"/>
  <c r="K86" i="1" s="1"/>
  <c r="K87" i="1" a="1"/>
  <c r="K87" i="1" s="1"/>
  <c r="K88" i="1" a="1"/>
  <c r="K88" i="1" s="1"/>
  <c r="K89" i="1" a="1"/>
  <c r="K89" i="1" s="1"/>
  <c r="K90" i="1" a="1"/>
  <c r="K90" i="1" s="1"/>
  <c r="K91" i="1" a="1"/>
  <c r="K91" i="1" s="1"/>
  <c r="K92" i="1" a="1"/>
  <c r="K92" i="1" s="1"/>
  <c r="K93" i="1" a="1"/>
  <c r="K93" i="1" s="1"/>
  <c r="K94" i="1" a="1"/>
  <c r="K94" i="1" s="1"/>
  <c r="K95" i="1" a="1"/>
  <c r="K95" i="1" s="1"/>
  <c r="K96" i="1" a="1"/>
  <c r="K96" i="1" s="1"/>
  <c r="K97" i="1" a="1"/>
  <c r="K97" i="1" s="1"/>
  <c r="K98" i="1" a="1"/>
  <c r="K98" i="1" s="1"/>
  <c r="K99" i="1" a="1"/>
  <c r="K99" i="1" s="1"/>
  <c r="K100" i="1" a="1"/>
  <c r="K100" i="1" s="1"/>
  <c r="K101" i="1" a="1"/>
  <c r="K101" i="1" s="1"/>
  <c r="K102" i="1" a="1"/>
  <c r="K102" i="1" s="1"/>
  <c r="K103" i="1" a="1"/>
  <c r="K103" i="1" s="1"/>
  <c r="K104" i="1" a="1"/>
  <c r="K104" i="1" s="1"/>
  <c r="K105" i="1" a="1"/>
  <c r="K105" i="1" s="1"/>
  <c r="K106" i="1" a="1"/>
  <c r="K106" i="1" s="1"/>
  <c r="K107" i="1" a="1"/>
  <c r="K107" i="1" s="1"/>
  <c r="K108" i="1" a="1"/>
  <c r="K108" i="1" s="1"/>
  <c r="K109" i="1" a="1"/>
  <c r="K109" i="1" s="1"/>
  <c r="K110" i="1" a="1"/>
  <c r="K110" i="1" s="1"/>
  <c r="K111" i="1" a="1"/>
  <c r="K111" i="1" s="1"/>
  <c r="K112" i="1" a="1"/>
  <c r="K112" i="1" s="1"/>
  <c r="K113" i="1" a="1"/>
  <c r="K113" i="1" s="1"/>
  <c r="K114" i="1" a="1"/>
  <c r="K114" i="1" s="1"/>
  <c r="K115" i="1" a="1"/>
  <c r="K115" i="1" s="1"/>
  <c r="K116" i="1" a="1"/>
  <c r="K116" i="1" s="1"/>
  <c r="K117" i="1" a="1"/>
  <c r="K117" i="1" s="1"/>
  <c r="K118" i="1" a="1"/>
  <c r="K118" i="1" s="1"/>
  <c r="K119" i="1" a="1"/>
  <c r="K119" i="1" s="1"/>
  <c r="K120" i="1" a="1"/>
  <c r="K120" i="1" s="1"/>
  <c r="K121" i="1" a="1"/>
  <c r="K121" i="1" s="1"/>
  <c r="K122" i="1" a="1"/>
  <c r="K122" i="1" s="1"/>
  <c r="K123" i="1" a="1"/>
  <c r="K123" i="1" s="1"/>
  <c r="K124" i="1" a="1"/>
  <c r="K124" i="1" s="1"/>
  <c r="K125" i="1" a="1"/>
  <c r="K125" i="1" s="1"/>
  <c r="K126" i="1" a="1"/>
  <c r="K126" i="1" s="1"/>
  <c r="K127" i="1" a="1"/>
  <c r="K127" i="1" s="1"/>
  <c r="K128" i="1" a="1"/>
  <c r="K128" i="1" s="1"/>
  <c r="K129" i="1" a="1"/>
  <c r="K129" i="1" s="1"/>
  <c r="K130" i="1" a="1"/>
  <c r="K130" i="1" s="1"/>
  <c r="K131" i="1" a="1"/>
  <c r="K131" i="1" s="1"/>
  <c r="K132" i="1" a="1"/>
  <c r="K132" i="1" s="1"/>
  <c r="K133" i="1" a="1"/>
  <c r="K133" i="1" s="1"/>
  <c r="K134" i="1" a="1"/>
  <c r="K134" i="1" s="1"/>
  <c r="K135" i="1" a="1"/>
  <c r="K135" i="1" s="1"/>
  <c r="K136" i="1" a="1"/>
  <c r="K136" i="1" s="1"/>
  <c r="K137" i="1" a="1"/>
  <c r="K137" i="1" s="1"/>
  <c r="K138" i="1" a="1"/>
  <c r="K138" i="1" s="1"/>
  <c r="K139" i="1" a="1"/>
  <c r="K139" i="1" s="1"/>
  <c r="K140" i="1" a="1"/>
  <c r="K140" i="1" s="1"/>
  <c r="K141" i="1" a="1"/>
  <c r="K141" i="1" s="1"/>
  <c r="K142" i="1" a="1"/>
  <c r="K142" i="1" s="1"/>
  <c r="K143" i="1" a="1"/>
  <c r="K143" i="1" s="1"/>
  <c r="K144" i="1" a="1"/>
  <c r="K144" i="1" s="1"/>
  <c r="K145" i="1" a="1"/>
  <c r="K145" i="1" s="1"/>
  <c r="K146" i="1" a="1"/>
  <c r="K146" i="1" s="1"/>
  <c r="K20" i="1" a="1"/>
  <c r="K20" i="1" s="1"/>
  <c r="K9" i="1" a="1"/>
  <c r="K9" i="1" s="1"/>
  <c r="K10" i="1" a="1"/>
  <c r="K10" i="1" s="1"/>
  <c r="K11" i="1" a="1"/>
  <c r="K11" i="1" s="1"/>
  <c r="K12" i="1" a="1"/>
  <c r="K12" i="1" s="1"/>
  <c r="K13" i="1" a="1"/>
  <c r="K13" i="1" s="1"/>
  <c r="K14" i="1" a="1"/>
  <c r="K14" i="1" s="1"/>
  <c r="K15" i="1" a="1"/>
  <c r="K15" i="1" s="1"/>
  <c r="K16" i="1" a="1"/>
  <c r="K16" i="1" s="1"/>
  <c r="K17" i="1" a="1"/>
  <c r="K17" i="1" s="1"/>
  <c r="K18" i="1" a="1"/>
  <c r="K18" i="1" s="1"/>
  <c r="K19" i="1" a="1"/>
  <c r="K19" i="1" s="1"/>
  <c r="K6" i="1" a="1"/>
  <c r="K6" i="1" s="1"/>
  <c r="K7" i="1" a="1"/>
  <c r="K7" i="1" s="1"/>
  <c r="K8" i="1" a="1"/>
  <c r="K8" i="1" s="1"/>
  <c r="L5" i="1" l="1" a="1"/>
  <c r="L5" i="1" s="1"/>
  <c r="L140" i="1"/>
  <c r="L6" i="1"/>
  <c r="L16" i="1"/>
  <c r="L12" i="1"/>
  <c r="L20" i="1"/>
  <c r="L143" i="1"/>
  <c r="L136" i="1"/>
  <c r="L132" i="1"/>
  <c r="L128" i="1"/>
  <c r="L124" i="1"/>
  <c r="L121" i="1"/>
  <c r="L117" i="1"/>
  <c r="L113" i="1"/>
  <c r="L109" i="1"/>
  <c r="L105" i="1"/>
  <c r="L101" i="1"/>
  <c r="L97" i="1"/>
  <c r="L93" i="1"/>
  <c r="L89" i="1"/>
  <c r="L8" i="1"/>
  <c r="L19" i="1"/>
  <c r="L15" i="1"/>
  <c r="L11" i="1"/>
  <c r="L146" i="1"/>
  <c r="L142" i="1"/>
  <c r="L139" i="1"/>
  <c r="L135" i="1"/>
  <c r="L131" i="1"/>
  <c r="L127" i="1"/>
  <c r="L120" i="1"/>
  <c r="L116" i="1"/>
  <c r="L112" i="1"/>
  <c r="L108" i="1"/>
  <c r="L104" i="1"/>
  <c r="L100" i="1"/>
  <c r="L96" i="1"/>
  <c r="L92" i="1"/>
  <c r="L18" i="1"/>
  <c r="L14" i="1"/>
  <c r="L10" i="1"/>
  <c r="L145" i="1"/>
  <c r="L141" i="1"/>
  <c r="L138" i="1"/>
  <c r="L134" i="1"/>
  <c r="L130" i="1"/>
  <c r="L126" i="1"/>
  <c r="L123" i="1"/>
  <c r="L119" i="1"/>
  <c r="L115" i="1"/>
  <c r="L111" i="1"/>
  <c r="L107" i="1"/>
  <c r="L103" i="1"/>
  <c r="L99" i="1"/>
  <c r="L95" i="1"/>
  <c r="L91" i="1"/>
  <c r="L7" i="1"/>
  <c r="L17" i="1"/>
  <c r="L13" i="1"/>
  <c r="L9" i="1"/>
  <c r="L144" i="1"/>
  <c r="L137" i="1"/>
  <c r="L133" i="1"/>
  <c r="L129" i="1"/>
  <c r="L125" i="1"/>
  <c r="L122" i="1"/>
  <c r="L118" i="1"/>
  <c r="L114" i="1"/>
  <c r="L110" i="1"/>
  <c r="L106" i="1"/>
  <c r="L102" i="1"/>
  <c r="L98" i="1"/>
  <c r="L94" i="1"/>
  <c r="L90" i="1"/>
  <c r="L86" i="1"/>
  <c r="L82" i="1"/>
  <c r="L78" i="1"/>
  <c r="L75" i="1"/>
  <c r="L71" i="1"/>
  <c r="L67" i="1"/>
  <c r="L63" i="1"/>
  <c r="L59" i="1"/>
  <c r="L55" i="1"/>
  <c r="L51" i="1"/>
  <c r="L47" i="1"/>
  <c r="L43" i="1"/>
  <c r="L39" i="1"/>
  <c r="L35" i="1"/>
  <c r="L31" i="1"/>
  <c r="L24" i="1"/>
  <c r="L85" i="1"/>
  <c r="L81" i="1"/>
  <c r="L77" i="1"/>
  <c r="L74" i="1"/>
  <c r="L70" i="1"/>
  <c r="L66" i="1"/>
  <c r="L62" i="1"/>
  <c r="L58" i="1"/>
  <c r="L54" i="1"/>
  <c r="L50" i="1"/>
  <c r="L46" i="1"/>
  <c r="L42" i="1"/>
  <c r="L38" i="1"/>
  <c r="L34" i="1"/>
  <c r="L30" i="1"/>
  <c r="L27" i="1"/>
  <c r="L23" i="1"/>
  <c r="L88" i="1"/>
  <c r="L84" i="1"/>
  <c r="L80" i="1"/>
  <c r="L76" i="1"/>
  <c r="L73" i="1"/>
  <c r="L69" i="1"/>
  <c r="L65" i="1"/>
  <c r="L61" i="1"/>
  <c r="L57" i="1"/>
  <c r="L53" i="1"/>
  <c r="L49" i="1"/>
  <c r="L45" i="1"/>
  <c r="L41" i="1"/>
  <c r="L37" i="1"/>
  <c r="L33" i="1"/>
  <c r="L29" i="1"/>
  <c r="L26" i="1"/>
  <c r="L22" i="1"/>
  <c r="L87" i="1"/>
  <c r="L83" i="1"/>
  <c r="L79" i="1"/>
  <c r="L72" i="1"/>
  <c r="L68" i="1"/>
  <c r="L64" i="1"/>
  <c r="L60" i="1"/>
  <c r="L56" i="1"/>
  <c r="L52" i="1"/>
  <c r="L48" i="1"/>
  <c r="L44" i="1"/>
  <c r="L40" i="1"/>
  <c r="L36" i="1"/>
  <c r="L32" i="1"/>
  <c r="L28" i="1"/>
  <c r="L25" i="1"/>
  <c r="L21" i="1"/>
</calcChain>
</file>

<file path=xl/sharedStrings.xml><?xml version="1.0" encoding="utf-8"?>
<sst xmlns="http://schemas.openxmlformats.org/spreadsheetml/2006/main" count="584" uniqueCount="218">
  <si>
    <t>Date</t>
  </si>
  <si>
    <t>Num</t>
  </si>
  <si>
    <t>Memo</t>
  </si>
  <si>
    <t>Split</t>
  </si>
  <si>
    <t>Amount</t>
  </si>
  <si>
    <t>115 · Cash Accounts</t>
  </si>
  <si>
    <t>116 · On Hand</t>
  </si>
  <si>
    <t>116.1 · Posdated checks</t>
  </si>
  <si>
    <t>-2,750.00</t>
  </si>
  <si>
    <t>-5,000.00</t>
  </si>
  <si>
    <t>-3,100.00</t>
  </si>
  <si>
    <t>-1,000.00</t>
  </si>
  <si>
    <t>-1,375.00</t>
  </si>
  <si>
    <t>8,250.00</t>
  </si>
  <si>
    <t>5,500.00</t>
  </si>
  <si>
    <t>1,800.00</t>
  </si>
  <si>
    <t>950.00</t>
  </si>
  <si>
    <t>2,750.00</t>
  </si>
  <si>
    <t>-917.00</t>
  </si>
  <si>
    <t>-1,450.00</t>
  </si>
  <si>
    <t>900.00</t>
  </si>
  <si>
    <t>-1,800.00</t>
  </si>
  <si>
    <t>-1,350.00</t>
  </si>
  <si>
    <t>1,350.00</t>
  </si>
  <si>
    <t>1,900.00</t>
  </si>
  <si>
    <t>-1,750.00</t>
  </si>
  <si>
    <t>2,700.00</t>
  </si>
  <si>
    <t>1,250.00</t>
  </si>
  <si>
    <t>750.00</t>
  </si>
  <si>
    <t>1,000.00</t>
  </si>
  <si>
    <t>1,375.00</t>
  </si>
  <si>
    <t>4,125.00</t>
  </si>
  <si>
    <t>3,437.50</t>
  </si>
  <si>
    <t>2,000.00</t>
  </si>
  <si>
    <t>4,250.00</t>
  </si>
  <si>
    <t>2,650.00</t>
  </si>
  <si>
    <t>4,500.00</t>
  </si>
  <si>
    <t>-5,500.00</t>
  </si>
  <si>
    <t>-1,500.00</t>
  </si>
  <si>
    <t>-750.00</t>
  </si>
  <si>
    <t>-875.00</t>
  </si>
  <si>
    <t>-2,000.00</t>
  </si>
  <si>
    <t>-1,550.00</t>
  </si>
  <si>
    <t>=ROUND(SUM(S4:S146),5)</t>
  </si>
  <si>
    <t>Total 116.1 · Posdated checks</t>
  </si>
  <si>
    <t>=S147</t>
  </si>
  <si>
    <t>Total 116 · On Hand</t>
  </si>
  <si>
    <t>=S148</t>
  </si>
  <si>
    <t>Total 115 · Cash Accounts</t>
  </si>
  <si>
    <t>=S149</t>
  </si>
  <si>
    <t>TOTAL</t>
  </si>
  <si>
    <t>14269768</t>
  </si>
  <si>
    <t>14280382</t>
  </si>
  <si>
    <t>14233312</t>
  </si>
  <si>
    <t>14290314</t>
  </si>
  <si>
    <t>14308571</t>
  </si>
  <si>
    <t>14233313</t>
  </si>
  <si>
    <t>14321208</t>
  </si>
  <si>
    <t>14364921</t>
  </si>
  <si>
    <t>14233314</t>
  </si>
  <si>
    <t>14233315</t>
  </si>
  <si>
    <t>14460954</t>
  </si>
  <si>
    <t>14233316</t>
  </si>
  <si>
    <t>14233317</t>
  </si>
  <si>
    <t>14233318</t>
  </si>
  <si>
    <t>14233319</t>
  </si>
  <si>
    <t>14549715</t>
  </si>
  <si>
    <t>14549706</t>
  </si>
  <si>
    <t>14549696</t>
  </si>
  <si>
    <t>14233320</t>
  </si>
  <si>
    <t>333248</t>
  </si>
  <si>
    <t>14233321</t>
  </si>
  <si>
    <t>14549807</t>
  </si>
  <si>
    <t>14564381</t>
  </si>
  <si>
    <t>EL MENIAR BMCI 1763744</t>
  </si>
  <si>
    <t>ALAOUI  CIH 9293959</t>
  </si>
  <si>
    <t>HOUKMI SGMB 7409402</t>
  </si>
  <si>
    <t>ER RAHAOUI BP 1320390</t>
  </si>
  <si>
    <t>LAHRIZI BP 8202627</t>
  </si>
  <si>
    <t>BOUAYAD CDM 386695</t>
  </si>
  <si>
    <t>SAILE CDM 1924798</t>
  </si>
  <si>
    <t>SEDDATI BMCE 1058860</t>
  </si>
  <si>
    <t>BENJELLOUN BMCE 3896042</t>
  </si>
  <si>
    <t>SAOUD BMCE 8081308</t>
  </si>
  <si>
    <t>EL BOUZIDI CIH 2177812</t>
  </si>
  <si>
    <t>HALDAOUI-SAKKAY - 996151  - BMCE</t>
  </si>
  <si>
    <t>TBEUR-SAKKAY - 2482158  - CDM</t>
  </si>
  <si>
    <t>LOUZI EP MOUSS-SAKKAY - 3356150  - SGMB</t>
  </si>
  <si>
    <t>LOUZI EP MOUSS-SAKKAY - 3356151  - SGMB</t>
  </si>
  <si>
    <t>PEN HOUSE-EL MOUAKKIR - 6458623  - SGMB</t>
  </si>
  <si>
    <t>BAZOUZ BP 5811096</t>
  </si>
  <si>
    <t>JIHAD BP 1202439</t>
  </si>
  <si>
    <t>ES-SAHIBI AWB 89591</t>
  </si>
  <si>
    <t>ABARGHAZ CIH 440067</t>
  </si>
  <si>
    <t>GHORBAL SGMB 81863082</t>
  </si>
  <si>
    <t>MESKINI-SAKKAY - 9826417  - CDM</t>
  </si>
  <si>
    <t>BENKADDOUR-SAKKAY - 9155439  - BP</t>
  </si>
  <si>
    <t>MESKINI-SAKKAY - 9826418  - CDM</t>
  </si>
  <si>
    <t>BENKADDOUR-SAKKAY - 9155441  - BP</t>
  </si>
  <si>
    <t>BENKADDOUR-SAKKAY - 9155440  - BP</t>
  </si>
  <si>
    <t>EL AKKAD-SAKKAY - 1708634  - BMCI</t>
  </si>
  <si>
    <t>LOUZI EP MOUSS SGMB 3356150</t>
  </si>
  <si>
    <t>MOURID CREDIT AGR 3238071</t>
  </si>
  <si>
    <t>ABOURIFA BP 5584096</t>
  </si>
  <si>
    <t>ZIDI AWB 27202</t>
  </si>
  <si>
    <t>MASLAK BMCI 4981516</t>
  </si>
  <si>
    <t>LABYAD BMCI 5850193</t>
  </si>
  <si>
    <t>EL OUANNANI CDM 2669389</t>
  </si>
  <si>
    <t>RAZZA (Replact chk 6368921) CDM 8637017</t>
  </si>
  <si>
    <t>RAZZA CDM 8637018</t>
  </si>
  <si>
    <t>BENNAJEH AICHA - 301340  - AWB</t>
  </si>
  <si>
    <t>IMANE AL MOUNAIME - 118705  - AWB</t>
  </si>
  <si>
    <t>CHIRARA HIND - 8346077  - BP</t>
  </si>
  <si>
    <t>OUNACER ABDERRAHIM - 1714234779  - CA</t>
  </si>
  <si>
    <t>OUNACER ABDERRAHIM - 1714234780  - CA</t>
  </si>
  <si>
    <t>OUNACER ABDERRAHIM - 1714234781  - CA</t>
  </si>
  <si>
    <t>JAIDANI CHARAF - 9167773  - SGMB</t>
  </si>
  <si>
    <t>JAIDANI CHARAF - 9167774  - SGMB</t>
  </si>
  <si>
    <t>MOUSLIH CDM 3779424</t>
  </si>
  <si>
    <t>MARAH AHMED - 1519182  - BMCE</t>
  </si>
  <si>
    <t>SERBOUTI ABDELAZIZ - 1512713  - BMCI</t>
  </si>
  <si>
    <t>Charakan Abderrahim - 983168  - CIH</t>
  </si>
  <si>
    <t>Charfane  Youssef - 3155949  - SGMB</t>
  </si>
  <si>
    <t>Sebti driss - 2878208  - BMCI</t>
  </si>
  <si>
    <t>OUAHIB-CHERGUI - 9371951  - SGMB</t>
  </si>
  <si>
    <t>SADOUK-EL MOUAKKIR - 2833845  - BP</t>
  </si>
  <si>
    <t>BENNIS-EL MOUAKKIR - 6666111  - CDM</t>
  </si>
  <si>
    <t>PHARMACIE BASSATINE-EL MOUAKKIR - 9053797  - BMCE</t>
  </si>
  <si>
    <t>PHARMACIE BASSATINE-EL MOUAKKIR - 9053796  - BMCE</t>
  </si>
  <si>
    <t>SENNOUNI-EL MOUAKKIR - 5325779  - BMCE</t>
  </si>
  <si>
    <t>PHARMACIE BASSATINE-EL MOUAKKIR - 9053795  - BMCE</t>
  </si>
  <si>
    <t>SELMANI- EL GHOUFIRI - 6364496  - SGMB</t>
  </si>
  <si>
    <t>MAFTAH-EL GHOUFIRI - 9462515  - AL BARID</t>
  </si>
  <si>
    <t>SAHLI-EL GHOUFIRI - 5708270  - BP</t>
  </si>
  <si>
    <t>SAHLI-EL GHOUFIRI - 5708267  - BP</t>
  </si>
  <si>
    <t>SELMANI-EL GHOUFIRI - 6364495  - SGMB</t>
  </si>
  <si>
    <t>BENYACHOU-EL GHOUFIRI - 1732049  - BMCI</t>
  </si>
  <si>
    <t>DANIR BMCI 1841051</t>
  </si>
  <si>
    <t>- - -</t>
  </si>
  <si>
    <t>DINOURI AWB 329679</t>
  </si>
  <si>
    <t>SERBOUTI BMCI 1512713</t>
  </si>
  <si>
    <t>KHALED- EL MOUAKKIR - 2758019  - BMCI</t>
  </si>
  <si>
    <t>ZAHER-EL MOUAKKIR - 1598046  - BP</t>
  </si>
  <si>
    <t>BELMAAZA-SAKKAY - 9556731  - BMCE</t>
  </si>
  <si>
    <t>FAKIR-SAKAKY - 455369  - AWB</t>
  </si>
  <si>
    <t>MASLAK-SAKKAY - 3481237  - BMCE</t>
  </si>
  <si>
    <t>SAKKAY-SAKKAY - 1758255  - BP</t>
  </si>
  <si>
    <t>LOUMOU-SAKKAY - 884342  - BMCI</t>
  </si>
  <si>
    <t>SALGHITI-SAKKAY - 2578794  - CDM</t>
  </si>
  <si>
    <t>MORABIT-SAKKAY - 9362131  - SGMB</t>
  </si>
  <si>
    <t>AFFAYA-SAKKAY - 203322  - AWB</t>
  </si>
  <si>
    <t>AKKOURI-SAKKAY - 6182302  - BP</t>
  </si>
  <si>
    <t>ATNAN-SAKKAY - 5399467  - BP</t>
  </si>
  <si>
    <t>FATIHA BP 8780242</t>
  </si>
  <si>
    <t>BAHA-EL MOUAKKIR - 895148  - AWB</t>
  </si>
  <si>
    <t>BAHA-EL MOUAKKIR - 895149  - AWB</t>
  </si>
  <si>
    <t>TAHRI--SANANE - 1716840  - CIH</t>
  </si>
  <si>
    <t>KAMAL-EL GHOUFIRI - 4869322  - BMCE</t>
  </si>
  <si>
    <t>MOUIES-EL GHOUFIRI - 8506881  - BP</t>
  </si>
  <si>
    <t>JAMALI-EL GHOUFIRI - 5017810  - BP</t>
  </si>
  <si>
    <t>SAYOUTI-EL GHOUFIRI - 8550000  - BMCI</t>
  </si>
  <si>
    <t>MOUHSINE-EL GHOUFIRI - 6362661  - AL BARID</t>
  </si>
  <si>
    <t>AMRANI-EL GHOUFIR - 8380053  - BP</t>
  </si>
  <si>
    <t>MEJDI-CHAABA - 7750815  - BP</t>
  </si>
  <si>
    <t>SABER-CHAABA - 5109185  - CDM</t>
  </si>
  <si>
    <t>SABBAR-CHAABA - 5109184  - CDM</t>
  </si>
  <si>
    <t>MEJDI-CHAABA - 7670367  - BP</t>
  </si>
  <si>
    <t>ATLAS-CHAABA - 179087  - AWB</t>
  </si>
  <si>
    <t>MOUJAHID-CHAABA - 9591760  - CDM</t>
  </si>
  <si>
    <t>TRIBAK-CHAABA - 4915905  - BMCE</t>
  </si>
  <si>
    <t>KHOBZI-EL GHOUFIR - 7526009  - BMCE</t>
  </si>
  <si>
    <t>ABOULAINAFEL GHOUFIRI - 1401582  - BP</t>
  </si>
  <si>
    <t>NADIE-L GHOUFIRI - 314400  - AWB</t>
  </si>
  <si>
    <t>ASBAHI-SAKKAY - 1246540  - CDM</t>
  </si>
  <si>
    <t>BOURKAB-SAKKAY - 2854204  - BMCI</t>
  </si>
  <si>
    <t>CHIRAWI-SAKKAY - 2379597  - BMCE</t>
  </si>
  <si>
    <t>ZEDGUI-SAKKAY - 491438  - AWB</t>
  </si>
  <si>
    <t>CHBARTE BMCI 1284640</t>
  </si>
  <si>
    <t>KLANTINE CIH 620639</t>
  </si>
  <si>
    <t>SABRI AL BARID 5585123</t>
  </si>
  <si>
    <t>HACHIM CDM 970153</t>
  </si>
  <si>
    <t>MOUSLIH CDM 3779433</t>
  </si>
  <si>
    <t>ANISS BMCE 342457</t>
  </si>
  <si>
    <t>RHAYT BMCE 7482348</t>
  </si>
  <si>
    <t>BELCAID AWB 934054</t>
  </si>
  <si>
    <t>HAMI AWB 581164</t>
  </si>
  <si>
    <t>HERMANI AWB 284823</t>
  </si>
  <si>
    <t>HERMANI AWB 284822</t>
  </si>
  <si>
    <t>BERGHET AWB 196544</t>
  </si>
  <si>
    <t>SAADI SGMB 3166652</t>
  </si>
  <si>
    <t>CHARAF SGMB 5518837</t>
  </si>
  <si>
    <t>BAREK SGMB 5806905</t>
  </si>
  <si>
    <t>DR DERNAOUI BP 4448263</t>
  </si>
  <si>
    <t>HAINOUNE BP 5146767</t>
  </si>
  <si>
    <t>NAHLI BP 3008166</t>
  </si>
  <si>
    <t>EL HANNA BP 8872699</t>
  </si>
  <si>
    <t>AIT ZAMANI BP 5916649</t>
  </si>
  <si>
    <t>BENNAJEH AWB 301340</t>
  </si>
  <si>
    <t>AL MOUANAIME AWB 118705</t>
  </si>
  <si>
    <t>CHIRARA BP 8346077</t>
  </si>
  <si>
    <t>MARAH BMCE 1519182</t>
  </si>
  <si>
    <t>BMCE 4204431 BENKACEM</t>
  </si>
  <si>
    <t>SGMB 8186059 MESRAR</t>
  </si>
  <si>
    <t>CIH 296432 MAZOUZI</t>
  </si>
  <si>
    <t>BMCI 2622748 LOUHAICHY</t>
  </si>
  <si>
    <t>BP 1301149 CHAFKI</t>
  </si>
  <si>
    <t>BP 2967855 LYAF</t>
  </si>
  <si>
    <t>BMCE 9053795 PHARMACIE BASSATINE</t>
  </si>
  <si>
    <t>AWB 27326 MOUSSAOUI</t>
  </si>
  <si>
    <t>AWB 893602 HARAR</t>
  </si>
  <si>
    <t>AWB 957260 LAASRI</t>
  </si>
  <si>
    <t>CDM 3657318 EL AZHAR</t>
  </si>
  <si>
    <t>CDM 7805690 FARESS</t>
  </si>
  <si>
    <t>CDM 8419215 BASSOURI</t>
  </si>
  <si>
    <t>CDM 4234779 OUNACER</t>
  </si>
  <si>
    <t>SGMB 9371951 OUAHIB</t>
  </si>
  <si>
    <t>101 · BCM Checking</t>
  </si>
  <si>
    <t>-SPLIT-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</si>
</sst>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4" x14ac:knownFonts="1">
    <font>
      <sz val="11"/>
      <color theme="1"/>
      <name val="Calibri"/>
      <family val="2"/>
      <scheme val="minor"/>
    </font>
    <font>
      <b/>
      <sz val="8"/>
      <color rgb="FF000080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49" fontId="1" fillId="0" borderId="0" xfId="0" applyNumberFormat="1" applyFont="1"/>
    <xf numFmtId="164" fontId="1" fillId="0" borderId="0" xfId="0" applyNumberFormat="1" applyFont="1"/>
    <xf numFmtId="49" fontId="2" fillId="0" borderId="0" xfId="0" applyNumberFormat="1" applyFont="1"/>
    <xf numFmtId="164" fontId="2" fillId="0" borderId="0" xfId="0" applyNumberFormat="1" applyFont="1"/>
    <xf numFmtId="49" fontId="2" fillId="0" borderId="0" xfId="0" applyNumberFormat="1" applyFont="1" applyBorder="1"/>
    <xf numFmtId="49" fontId="2" fillId="0" borderId="2" xfId="0" applyNumberFormat="1" applyFont="1" applyBorder="1"/>
    <xf numFmtId="49" fontId="3" fillId="0" borderId="0" xfId="0" applyNumberFormat="1" applyFont="1"/>
    <xf numFmtId="164" fontId="3" fillId="0" borderId="0" xfId="0" applyNumberFormat="1" applyFont="1"/>
    <xf numFmtId="49" fontId="3" fillId="0" borderId="3" xfId="0" applyNumberFormat="1" applyFont="1" applyBorder="1"/>
    <xf numFmtId="0" fontId="3" fillId="0" borderId="0" xfId="0" applyFont="1"/>
    <xf numFmtId="49" fontId="0" fillId="0" borderId="0" xfId="0" applyNumberFormat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2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3</xdr:col>
          <xdr:colOff>297180</xdr:colOff>
          <xdr:row>1</xdr:row>
          <xdr:rowOff>38100</xdr:rowOff>
        </xdr:to>
        <xdr:sp macro="" textlink="">
          <xdr:nvSpPr>
            <xdr:cNvPr id="1025" name="FILTER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3</xdr:col>
          <xdr:colOff>297180</xdr:colOff>
          <xdr:row>1</xdr:row>
          <xdr:rowOff>38100</xdr:rowOff>
        </xdr:to>
        <xdr:sp macro="" textlink="">
          <xdr:nvSpPr>
            <xdr:cNvPr id="1026" name="HEADER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151"/>
  <sheetViews>
    <sheetView tabSelected="1" workbookViewId="0">
      <pane xSplit="4" ySplit="1" topLeftCell="E5" activePane="bottomRight" state="frozenSplit"/>
      <selection pane="topRight" activeCell="E1" sqref="E1"/>
      <selection pane="bottomLeft" activeCell="A2" sqref="A2"/>
      <selection pane="bottomRight" activeCell="G5" sqref="G5"/>
    </sheetView>
  </sheetViews>
  <sheetFormatPr baseColWidth="10" defaultRowHeight="14.4" x14ac:dyDescent="0.3"/>
  <cols>
    <col min="1" max="3" width="3" style="14" customWidth="1"/>
    <col min="4" max="4" width="16.44140625" style="14" customWidth="1"/>
    <col min="5" max="5" width="8.6640625" style="14" bestFit="1" customWidth="1"/>
    <col min="6" max="6" width="7.88671875" style="14" bestFit="1" customWidth="1"/>
    <col min="7" max="7" width="32.5546875" style="14" customWidth="1"/>
    <col min="8" max="8" width="18.33203125" style="14" bestFit="1" customWidth="1"/>
    <col min="9" max="9" width="19.6640625" style="14" bestFit="1" customWidth="1"/>
  </cols>
  <sheetData>
    <row r="1" spans="1:12" s="13" customFormat="1" ht="15" thickBot="1" x14ac:dyDescent="0.35">
      <c r="A1" s="11"/>
      <c r="B1" s="11"/>
      <c r="C1" s="11"/>
      <c r="D1" s="11"/>
      <c r="E1" s="12" t="s">
        <v>0</v>
      </c>
      <c r="F1" s="12" t="s">
        <v>1</v>
      </c>
      <c r="G1" s="12" t="s">
        <v>2</v>
      </c>
      <c r="H1" s="12" t="s">
        <v>3</v>
      </c>
      <c r="I1" s="12" t="s">
        <v>4</v>
      </c>
    </row>
    <row r="2" spans="1:12" ht="15" thickTop="1" x14ac:dyDescent="0.3">
      <c r="A2" s="1"/>
      <c r="B2" s="1" t="s">
        <v>5</v>
      </c>
      <c r="C2" s="1"/>
      <c r="D2" s="1"/>
      <c r="E2" s="2"/>
      <c r="F2" s="1"/>
      <c r="G2" s="1"/>
      <c r="H2" s="1"/>
      <c r="I2" s="1"/>
    </row>
    <row r="3" spans="1:12" x14ac:dyDescent="0.3">
      <c r="A3" s="1"/>
      <c r="B3" s="1"/>
      <c r="C3" s="1" t="s">
        <v>6</v>
      </c>
      <c r="D3" s="1"/>
      <c r="E3" s="2"/>
      <c r="F3" s="1"/>
      <c r="G3" s="1"/>
      <c r="H3" s="1"/>
      <c r="I3" s="1"/>
    </row>
    <row r="4" spans="1:12" x14ac:dyDescent="0.3">
      <c r="A4" s="1"/>
      <c r="B4" s="1"/>
      <c r="C4" s="1"/>
      <c r="D4" s="1" t="s">
        <v>7</v>
      </c>
      <c r="E4" s="2"/>
      <c r="F4" s="1"/>
      <c r="G4" s="1"/>
      <c r="H4" s="1"/>
      <c r="I4" s="1"/>
    </row>
    <row r="5" spans="1:12" x14ac:dyDescent="0.3">
      <c r="A5" s="3"/>
      <c r="B5" s="3"/>
      <c r="C5" s="3"/>
      <c r="D5" s="3"/>
      <c r="E5" s="4">
        <v>42948</v>
      </c>
      <c r="F5" s="3" t="s">
        <v>51</v>
      </c>
      <c r="G5" s="3" t="s">
        <v>74</v>
      </c>
      <c r="H5" s="3" t="s">
        <v>216</v>
      </c>
      <c r="I5" s="3" t="s">
        <v>8</v>
      </c>
      <c r="K5" t="str">
        <f t="array" ref="K5">LEFT(RIGHT(G5,LEN(G5)-MATCH(TRUE,ISNUMBER(VALUE(MID(G5,ROW($1:$255),1))),0)+1),7)</f>
        <v>1763744</v>
      </c>
      <c r="L5">
        <f t="array" ref="L5">COUNTIF($K$5:$K$146,LEFT(RIGHT(G5,LEN(G5)-MATCH(TRUE,ISNUMBER(VALUE(MID(G5,ROW($1:$255),1))),0)+1),7))</f>
        <v>1</v>
      </c>
    </row>
    <row r="6" spans="1:12" x14ac:dyDescent="0.3">
      <c r="A6" s="3"/>
      <c r="B6" s="3"/>
      <c r="C6" s="3"/>
      <c r="D6" s="3"/>
      <c r="E6" s="4">
        <v>42948</v>
      </c>
      <c r="F6" s="3" t="s">
        <v>51</v>
      </c>
      <c r="G6" s="3" t="s">
        <v>75</v>
      </c>
      <c r="H6" s="3" t="s">
        <v>216</v>
      </c>
      <c r="I6" s="3" t="s">
        <v>9</v>
      </c>
      <c r="K6" t="str">
        <f t="array" ref="K6">LEFT(RIGHT(G6,LEN(G6)-MATCH(TRUE,ISNUMBER(VALUE(MID(G6,ROW($1:$255),1))),0)+1),7)</f>
        <v>9293959</v>
      </c>
      <c r="L6">
        <f t="shared" ref="L6:L69" si="0">COUNTIF($K$5:$K$146,K6)</f>
        <v>1</v>
      </c>
    </row>
    <row r="7" spans="1:12" x14ac:dyDescent="0.3">
      <c r="A7" s="3"/>
      <c r="B7" s="3"/>
      <c r="C7" s="3"/>
      <c r="D7" s="3"/>
      <c r="E7" s="4">
        <v>42948</v>
      </c>
      <c r="F7" s="3" t="s">
        <v>51</v>
      </c>
      <c r="G7" s="3" t="s">
        <v>76</v>
      </c>
      <c r="H7" s="3" t="s">
        <v>216</v>
      </c>
      <c r="I7" s="3" t="s">
        <v>8</v>
      </c>
      <c r="K7" t="str">
        <f t="array" ref="K7">LEFT(RIGHT(G7,LEN(G7)-MATCH(TRUE,ISNUMBER(VALUE(MID(G7,ROW($1:$255),1))),0)+1),7)</f>
        <v>7409402</v>
      </c>
      <c r="L7">
        <f t="shared" si="0"/>
        <v>1</v>
      </c>
    </row>
    <row r="8" spans="1:12" x14ac:dyDescent="0.3">
      <c r="A8" s="3"/>
      <c r="B8" s="3"/>
      <c r="C8" s="3"/>
      <c r="D8" s="3"/>
      <c r="E8" s="4">
        <v>42948</v>
      </c>
      <c r="F8" s="3" t="s">
        <v>51</v>
      </c>
      <c r="G8" s="3" t="s">
        <v>77</v>
      </c>
      <c r="H8" s="3" t="s">
        <v>216</v>
      </c>
      <c r="I8" s="3" t="s">
        <v>8</v>
      </c>
      <c r="K8" t="str">
        <f t="array" ref="K8">LEFT(RIGHT(G8,LEN(G8)-MATCH(TRUE,ISNUMBER(VALUE(MID(G8,ROW($1:$255),1))),0)+1),7)</f>
        <v>1320390</v>
      </c>
      <c r="L8">
        <f t="shared" si="0"/>
        <v>1</v>
      </c>
    </row>
    <row r="9" spans="1:12" x14ac:dyDescent="0.3">
      <c r="A9" s="3"/>
      <c r="B9" s="3"/>
      <c r="C9" s="3"/>
      <c r="D9" s="3"/>
      <c r="E9" s="4">
        <v>42948</v>
      </c>
      <c r="F9" s="3" t="s">
        <v>51</v>
      </c>
      <c r="G9" s="3" t="s">
        <v>78</v>
      </c>
      <c r="H9" s="3" t="s">
        <v>216</v>
      </c>
      <c r="I9" s="3" t="s">
        <v>8</v>
      </c>
      <c r="K9" t="str">
        <f t="array" ref="K9">LEFT(RIGHT(G9,LEN(G9)-MATCH(TRUE,ISNUMBER(VALUE(MID(G9,ROW($1:$255),1))),0)+1),7)</f>
        <v>8202627</v>
      </c>
      <c r="L9">
        <f t="shared" si="0"/>
        <v>1</v>
      </c>
    </row>
    <row r="10" spans="1:12" x14ac:dyDescent="0.3">
      <c r="A10" s="3"/>
      <c r="B10" s="3"/>
      <c r="C10" s="3"/>
      <c r="D10" s="3"/>
      <c r="E10" s="4">
        <v>42948</v>
      </c>
      <c r="F10" s="3" t="s">
        <v>51</v>
      </c>
      <c r="G10" s="3" t="s">
        <v>79</v>
      </c>
      <c r="H10" s="3" t="s">
        <v>216</v>
      </c>
      <c r="I10" s="3" t="s">
        <v>8</v>
      </c>
      <c r="K10" t="str">
        <f t="array" ref="K10">LEFT(RIGHT(G10,LEN(G10)-MATCH(TRUE,ISNUMBER(VALUE(MID(G10,ROW($1:$255),1))),0)+1),7)</f>
        <v>386695</v>
      </c>
      <c r="L10">
        <f t="shared" si="0"/>
        <v>1</v>
      </c>
    </row>
    <row r="11" spans="1:12" x14ac:dyDescent="0.3">
      <c r="A11" s="3"/>
      <c r="B11" s="3"/>
      <c r="C11" s="3"/>
      <c r="D11" s="3"/>
      <c r="E11" s="4">
        <v>42948</v>
      </c>
      <c r="F11" s="3" t="s">
        <v>51</v>
      </c>
      <c r="G11" s="3" t="s">
        <v>80</v>
      </c>
      <c r="H11" s="3" t="s">
        <v>216</v>
      </c>
      <c r="I11" s="3" t="s">
        <v>8</v>
      </c>
      <c r="K11" t="str">
        <f t="array" ref="K11">LEFT(RIGHT(G11,LEN(G11)-MATCH(TRUE,ISNUMBER(VALUE(MID(G11,ROW($1:$255),1))),0)+1),7)</f>
        <v>1924798</v>
      </c>
      <c r="L11">
        <f t="shared" si="0"/>
        <v>1</v>
      </c>
    </row>
    <row r="12" spans="1:12" x14ac:dyDescent="0.3">
      <c r="A12" s="3"/>
      <c r="B12" s="3"/>
      <c r="C12" s="3"/>
      <c r="D12" s="3"/>
      <c r="E12" s="4">
        <v>42948</v>
      </c>
      <c r="F12" s="3" t="s">
        <v>51</v>
      </c>
      <c r="G12" s="3" t="s">
        <v>81</v>
      </c>
      <c r="H12" s="3" t="s">
        <v>216</v>
      </c>
      <c r="I12" s="3" t="s">
        <v>10</v>
      </c>
      <c r="K12" t="str">
        <f t="array" ref="K12">LEFT(RIGHT(G12,LEN(G12)-MATCH(TRUE,ISNUMBER(VALUE(MID(G12,ROW($1:$255),1))),0)+1),7)</f>
        <v>1058860</v>
      </c>
      <c r="L12">
        <f t="shared" si="0"/>
        <v>1</v>
      </c>
    </row>
    <row r="13" spans="1:12" x14ac:dyDescent="0.3">
      <c r="A13" s="3"/>
      <c r="B13" s="3"/>
      <c r="C13" s="3"/>
      <c r="D13" s="3"/>
      <c r="E13" s="4">
        <v>42948</v>
      </c>
      <c r="F13" s="3" t="s">
        <v>51</v>
      </c>
      <c r="G13" s="3" t="s">
        <v>82</v>
      </c>
      <c r="H13" s="3" t="s">
        <v>216</v>
      </c>
      <c r="I13" s="3" t="s">
        <v>11</v>
      </c>
      <c r="K13" t="str">
        <f t="array" ref="K13">LEFT(RIGHT(G13,LEN(G13)-MATCH(TRUE,ISNUMBER(VALUE(MID(G13,ROW($1:$255),1))),0)+1),7)</f>
        <v>3896042</v>
      </c>
      <c r="L13">
        <f t="shared" si="0"/>
        <v>1</v>
      </c>
    </row>
    <row r="14" spans="1:12" x14ac:dyDescent="0.3">
      <c r="A14" s="3"/>
      <c r="B14" s="3"/>
      <c r="C14" s="3"/>
      <c r="D14" s="3"/>
      <c r="E14" s="4">
        <v>42948</v>
      </c>
      <c r="F14" s="3" t="s">
        <v>52</v>
      </c>
      <c r="G14" s="3" t="s">
        <v>83</v>
      </c>
      <c r="H14" s="3" t="s">
        <v>216</v>
      </c>
      <c r="I14" s="3" t="s">
        <v>8</v>
      </c>
      <c r="K14" t="str">
        <f t="array" ref="K14">LEFT(RIGHT(G14,LEN(G14)-MATCH(TRUE,ISNUMBER(VALUE(MID(G14,ROW($1:$255),1))),0)+1),7)</f>
        <v>8081308</v>
      </c>
      <c r="L14">
        <f t="shared" si="0"/>
        <v>1</v>
      </c>
    </row>
    <row r="15" spans="1:12" x14ac:dyDescent="0.3">
      <c r="A15" s="3"/>
      <c r="B15" s="3"/>
      <c r="C15" s="3"/>
      <c r="D15" s="3"/>
      <c r="E15" s="4">
        <v>42948</v>
      </c>
      <c r="F15" s="3" t="s">
        <v>52</v>
      </c>
      <c r="G15" s="3" t="s">
        <v>84</v>
      </c>
      <c r="H15" s="3" t="s">
        <v>216</v>
      </c>
      <c r="I15" s="3" t="s">
        <v>12</v>
      </c>
      <c r="K15" t="str">
        <f t="array" ref="K15">LEFT(RIGHT(G15,LEN(G15)-MATCH(TRUE,ISNUMBER(VALUE(MID(G15,ROW($1:$255),1))),0)+1),7)</f>
        <v>2177812</v>
      </c>
      <c r="L15">
        <f t="shared" si="0"/>
        <v>1</v>
      </c>
    </row>
    <row r="16" spans="1:12" x14ac:dyDescent="0.3">
      <c r="A16" s="3"/>
      <c r="B16" s="3"/>
      <c r="C16" s="3"/>
      <c r="D16" s="3"/>
      <c r="E16" s="4">
        <v>42949</v>
      </c>
      <c r="F16" s="3" t="s">
        <v>53</v>
      </c>
      <c r="G16" s="3" t="s">
        <v>85</v>
      </c>
      <c r="H16" s="3" t="s">
        <v>217</v>
      </c>
      <c r="I16" s="3" t="s">
        <v>13</v>
      </c>
      <c r="K16" t="str">
        <f t="array" ref="K16">LEFT(RIGHT(G16,LEN(G16)-MATCH(TRUE,ISNUMBER(VALUE(MID(G16,ROW($1:$255),1))),0)+1),7)</f>
        <v xml:space="preserve">996151 </v>
      </c>
      <c r="L16">
        <f t="shared" si="0"/>
        <v>1</v>
      </c>
    </row>
    <row r="17" spans="1:12" x14ac:dyDescent="0.3">
      <c r="A17" s="3"/>
      <c r="B17" s="3"/>
      <c r="C17" s="3"/>
      <c r="D17" s="3"/>
      <c r="E17" s="4">
        <v>42949</v>
      </c>
      <c r="F17" s="3" t="s">
        <v>53</v>
      </c>
      <c r="G17" s="3" t="s">
        <v>86</v>
      </c>
      <c r="H17" s="3" t="s">
        <v>7</v>
      </c>
      <c r="I17" s="3" t="s">
        <v>14</v>
      </c>
      <c r="K17" t="str">
        <f t="array" ref="K17">LEFT(RIGHT(G17,LEN(G17)-MATCH(TRUE,ISNUMBER(VALUE(MID(G17,ROW($1:$255),1))),0)+1),7)</f>
        <v>2482158</v>
      </c>
      <c r="L17">
        <f t="shared" si="0"/>
        <v>1</v>
      </c>
    </row>
    <row r="18" spans="1:12" x14ac:dyDescent="0.3">
      <c r="A18" s="3"/>
      <c r="B18" s="3"/>
      <c r="C18" s="3"/>
      <c r="D18" s="3"/>
      <c r="E18" s="4">
        <v>42949</v>
      </c>
      <c r="F18" s="3" t="s">
        <v>53</v>
      </c>
      <c r="G18" s="3" t="s">
        <v>87</v>
      </c>
      <c r="H18" s="3" t="s">
        <v>7</v>
      </c>
      <c r="I18" s="3" t="s">
        <v>15</v>
      </c>
      <c r="K18" t="str">
        <f t="array" ref="K18">LEFT(RIGHT(G18,LEN(G18)-MATCH(TRUE,ISNUMBER(VALUE(MID(G18,ROW($1:$255),1))),0)+1),7)</f>
        <v>3356150</v>
      </c>
      <c r="L18">
        <f t="shared" si="0"/>
        <v>2</v>
      </c>
    </row>
    <row r="19" spans="1:12" x14ac:dyDescent="0.3">
      <c r="A19" s="3"/>
      <c r="B19" s="3"/>
      <c r="C19" s="3"/>
      <c r="D19" s="3"/>
      <c r="E19" s="4">
        <v>42949</v>
      </c>
      <c r="F19" s="3" t="s">
        <v>53</v>
      </c>
      <c r="G19" s="3" t="s">
        <v>88</v>
      </c>
      <c r="H19" s="3" t="s">
        <v>7</v>
      </c>
      <c r="I19" s="3" t="s">
        <v>16</v>
      </c>
      <c r="K19" t="str">
        <f t="array" ref="K19">LEFT(RIGHT(G19,LEN(G19)-MATCH(TRUE,ISNUMBER(VALUE(MID(G19,ROW($1:$255),1))),0)+1),7)</f>
        <v>3356151</v>
      </c>
      <c r="L19">
        <f t="shared" si="0"/>
        <v>1</v>
      </c>
    </row>
    <row r="20" spans="1:12" x14ac:dyDescent="0.3">
      <c r="A20" s="3"/>
      <c r="B20" s="3"/>
      <c r="C20" s="3"/>
      <c r="D20" s="3"/>
      <c r="E20" s="4">
        <v>42949</v>
      </c>
      <c r="F20" s="3" t="s">
        <v>53</v>
      </c>
      <c r="G20" s="3" t="s">
        <v>89</v>
      </c>
      <c r="H20" s="3" t="s">
        <v>7</v>
      </c>
      <c r="I20" s="3" t="s">
        <v>17</v>
      </c>
      <c r="K20" t="str">
        <f t="array" ref="K20">LEFT(RIGHT(G20,LEN(G20)-MATCH(TRUE,ISNUMBER(VALUE(MID(G20,ROW($1:$255),1))),0)+1),7)</f>
        <v>6458623</v>
      </c>
      <c r="L20">
        <f t="shared" si="0"/>
        <v>1</v>
      </c>
    </row>
    <row r="21" spans="1:12" x14ac:dyDescent="0.3">
      <c r="A21" s="3"/>
      <c r="B21" s="3"/>
      <c r="C21" s="3"/>
      <c r="D21" s="3"/>
      <c r="E21" s="4">
        <v>42950</v>
      </c>
      <c r="F21" s="3" t="s">
        <v>54</v>
      </c>
      <c r="G21" s="3" t="s">
        <v>90</v>
      </c>
      <c r="H21" s="3" t="s">
        <v>216</v>
      </c>
      <c r="I21" s="3" t="s">
        <v>8</v>
      </c>
      <c r="K21" t="str">
        <f t="array" ref="K21">LEFT(RIGHT(G21,LEN(G21)-MATCH(TRUE,ISNUMBER(VALUE(MID(G21,ROW($1:$255),1))),0)+1),7)</f>
        <v>5811096</v>
      </c>
      <c r="L21">
        <f t="shared" si="0"/>
        <v>1</v>
      </c>
    </row>
    <row r="22" spans="1:12" x14ac:dyDescent="0.3">
      <c r="A22" s="3"/>
      <c r="B22" s="3"/>
      <c r="C22" s="3"/>
      <c r="D22" s="3"/>
      <c r="E22" s="4">
        <v>42950</v>
      </c>
      <c r="F22" s="3" t="s">
        <v>54</v>
      </c>
      <c r="G22" s="3" t="s">
        <v>91</v>
      </c>
      <c r="H22" s="3" t="s">
        <v>216</v>
      </c>
      <c r="I22" s="3" t="s">
        <v>18</v>
      </c>
      <c r="K22" t="str">
        <f t="array" ref="K22">LEFT(RIGHT(G22,LEN(G22)-MATCH(TRUE,ISNUMBER(VALUE(MID(G22,ROW($1:$255),1))),0)+1),7)</f>
        <v>1202439</v>
      </c>
      <c r="L22">
        <f t="shared" si="0"/>
        <v>1</v>
      </c>
    </row>
    <row r="23" spans="1:12" x14ac:dyDescent="0.3">
      <c r="A23" s="3"/>
      <c r="B23" s="3"/>
      <c r="C23" s="3"/>
      <c r="D23" s="3"/>
      <c r="E23" s="4">
        <v>42950</v>
      </c>
      <c r="F23" s="3" t="s">
        <v>54</v>
      </c>
      <c r="G23" s="3" t="s">
        <v>92</v>
      </c>
      <c r="H23" s="3" t="s">
        <v>216</v>
      </c>
      <c r="I23" s="3" t="s">
        <v>8</v>
      </c>
      <c r="K23" t="str">
        <f t="array" ref="K23">LEFT(RIGHT(G23,LEN(G23)-MATCH(TRUE,ISNUMBER(VALUE(MID(G23,ROW($1:$255),1))),0)+1),7)</f>
        <v>89591</v>
      </c>
      <c r="L23">
        <f t="shared" si="0"/>
        <v>1</v>
      </c>
    </row>
    <row r="24" spans="1:12" x14ac:dyDescent="0.3">
      <c r="A24" s="3"/>
      <c r="B24" s="3"/>
      <c r="C24" s="3"/>
      <c r="D24" s="3"/>
      <c r="E24" s="4">
        <v>42950</v>
      </c>
      <c r="F24" s="3" t="s">
        <v>54</v>
      </c>
      <c r="G24" s="3" t="s">
        <v>93</v>
      </c>
      <c r="H24" s="3" t="s">
        <v>216</v>
      </c>
      <c r="I24" s="3" t="s">
        <v>8</v>
      </c>
      <c r="K24" t="str">
        <f t="array" ref="K24">LEFT(RIGHT(G24,LEN(G24)-MATCH(TRUE,ISNUMBER(VALUE(MID(G24,ROW($1:$255),1))),0)+1),7)</f>
        <v>440067</v>
      </c>
      <c r="L24">
        <f t="shared" si="0"/>
        <v>1</v>
      </c>
    </row>
    <row r="25" spans="1:12" x14ac:dyDescent="0.3">
      <c r="A25" s="3"/>
      <c r="B25" s="3"/>
      <c r="C25" s="3"/>
      <c r="D25" s="3"/>
      <c r="E25" s="4">
        <v>42951</v>
      </c>
      <c r="F25" s="3" t="s">
        <v>55</v>
      </c>
      <c r="G25" s="3" t="s">
        <v>94</v>
      </c>
      <c r="H25" s="3" t="s">
        <v>216</v>
      </c>
      <c r="I25" s="3" t="s">
        <v>19</v>
      </c>
      <c r="K25" t="str">
        <f t="array" ref="K25">LEFT(RIGHT(G25,LEN(G25)-MATCH(TRUE,ISNUMBER(VALUE(MID(G25,ROW($1:$255),1))),0)+1),7)</f>
        <v>8186308</v>
      </c>
      <c r="L25">
        <f t="shared" si="0"/>
        <v>1</v>
      </c>
    </row>
    <row r="26" spans="1:12" x14ac:dyDescent="0.3">
      <c r="A26" s="3"/>
      <c r="B26" s="3"/>
      <c r="C26" s="3"/>
      <c r="D26" s="3"/>
      <c r="E26" s="4">
        <v>42952</v>
      </c>
      <c r="F26" s="3" t="s">
        <v>56</v>
      </c>
      <c r="G26" s="3" t="s">
        <v>95</v>
      </c>
      <c r="H26" s="3" t="s">
        <v>217</v>
      </c>
      <c r="I26" s="3" t="s">
        <v>17</v>
      </c>
      <c r="K26" t="str">
        <f t="array" ref="K26">LEFT(RIGHT(G26,LEN(G26)-MATCH(TRUE,ISNUMBER(VALUE(MID(G26,ROW($1:$255),1))),0)+1),7)</f>
        <v>9826417</v>
      </c>
      <c r="L26">
        <f t="shared" si="0"/>
        <v>1</v>
      </c>
    </row>
    <row r="27" spans="1:12" x14ac:dyDescent="0.3">
      <c r="A27" s="3"/>
      <c r="B27" s="3"/>
      <c r="C27" s="3"/>
      <c r="D27" s="3"/>
      <c r="E27" s="4">
        <v>42952</v>
      </c>
      <c r="F27" s="3" t="s">
        <v>56</v>
      </c>
      <c r="G27" s="3" t="s">
        <v>96</v>
      </c>
      <c r="H27" s="3" t="s">
        <v>7</v>
      </c>
      <c r="I27" s="3" t="s">
        <v>16</v>
      </c>
      <c r="K27" t="str">
        <f t="array" ref="K27">LEFT(RIGHT(G27,LEN(G27)-MATCH(TRUE,ISNUMBER(VALUE(MID(G27,ROW($1:$255),1))),0)+1),7)</f>
        <v>9155439</v>
      </c>
      <c r="L27">
        <f t="shared" si="0"/>
        <v>1</v>
      </c>
    </row>
    <row r="28" spans="1:12" x14ac:dyDescent="0.3">
      <c r="A28" s="3"/>
      <c r="B28" s="3"/>
      <c r="C28" s="3"/>
      <c r="D28" s="3"/>
      <c r="E28" s="4">
        <v>42952</v>
      </c>
      <c r="F28" s="3" t="s">
        <v>56</v>
      </c>
      <c r="G28" s="3" t="s">
        <v>97</v>
      </c>
      <c r="H28" s="3" t="s">
        <v>7</v>
      </c>
      <c r="I28" s="3" t="s">
        <v>17</v>
      </c>
      <c r="K28" t="str">
        <f t="array" ref="K28">LEFT(RIGHT(G28,LEN(G28)-MATCH(TRUE,ISNUMBER(VALUE(MID(G28,ROW($1:$255),1))),0)+1),7)</f>
        <v>9826418</v>
      </c>
      <c r="L28">
        <f t="shared" si="0"/>
        <v>1</v>
      </c>
    </row>
    <row r="29" spans="1:12" x14ac:dyDescent="0.3">
      <c r="A29" s="3"/>
      <c r="B29" s="3"/>
      <c r="C29" s="3"/>
      <c r="D29" s="3"/>
      <c r="E29" s="4">
        <v>42952</v>
      </c>
      <c r="F29" s="3" t="s">
        <v>56</v>
      </c>
      <c r="G29" s="3" t="s">
        <v>98</v>
      </c>
      <c r="H29" s="3" t="s">
        <v>7</v>
      </c>
      <c r="I29" s="3" t="s">
        <v>20</v>
      </c>
      <c r="K29" t="str">
        <f t="array" ref="K29">LEFT(RIGHT(G29,LEN(G29)-MATCH(TRUE,ISNUMBER(VALUE(MID(G29,ROW($1:$255),1))),0)+1),7)</f>
        <v>9155441</v>
      </c>
      <c r="L29">
        <f t="shared" si="0"/>
        <v>1</v>
      </c>
    </row>
    <row r="30" spans="1:12" x14ac:dyDescent="0.3">
      <c r="A30" s="3"/>
      <c r="B30" s="3"/>
      <c r="C30" s="3"/>
      <c r="D30" s="3"/>
      <c r="E30" s="4">
        <v>42952</v>
      </c>
      <c r="F30" s="3" t="s">
        <v>56</v>
      </c>
      <c r="G30" s="3" t="s">
        <v>99</v>
      </c>
      <c r="H30" s="3" t="s">
        <v>7</v>
      </c>
      <c r="I30" s="3" t="s">
        <v>20</v>
      </c>
      <c r="K30" t="str">
        <f t="array" ref="K30">LEFT(RIGHT(G30,LEN(G30)-MATCH(TRUE,ISNUMBER(VALUE(MID(G30,ROW($1:$255),1))),0)+1),7)</f>
        <v>9155440</v>
      </c>
      <c r="L30">
        <f t="shared" si="0"/>
        <v>1</v>
      </c>
    </row>
    <row r="31" spans="1:12" x14ac:dyDescent="0.3">
      <c r="A31" s="3"/>
      <c r="B31" s="3"/>
      <c r="C31" s="3"/>
      <c r="D31" s="3"/>
      <c r="E31" s="4">
        <v>42952</v>
      </c>
      <c r="F31" s="3" t="s">
        <v>56</v>
      </c>
      <c r="G31" s="3" t="s">
        <v>100</v>
      </c>
      <c r="H31" s="3" t="s">
        <v>7</v>
      </c>
      <c r="I31" s="3" t="s">
        <v>17</v>
      </c>
      <c r="K31" t="str">
        <f t="array" ref="K31">LEFT(RIGHT(G31,LEN(G31)-MATCH(TRUE,ISNUMBER(VALUE(MID(G31,ROW($1:$255),1))),0)+1),7)</f>
        <v>1708634</v>
      </c>
      <c r="L31">
        <f t="shared" si="0"/>
        <v>1</v>
      </c>
    </row>
    <row r="32" spans="1:12" x14ac:dyDescent="0.3">
      <c r="A32" s="3"/>
      <c r="B32" s="3"/>
      <c r="C32" s="3"/>
      <c r="D32" s="3"/>
      <c r="E32" s="4">
        <v>42954</v>
      </c>
      <c r="F32" s="3" t="s">
        <v>57</v>
      </c>
      <c r="G32" s="3" t="s">
        <v>101</v>
      </c>
      <c r="H32" s="3" t="s">
        <v>216</v>
      </c>
      <c r="I32" s="3" t="s">
        <v>21</v>
      </c>
      <c r="K32" t="str">
        <f t="array" ref="K32">LEFT(RIGHT(G32,LEN(G32)-MATCH(TRUE,ISNUMBER(VALUE(MID(G32,ROW($1:$255),1))),0)+1),7)</f>
        <v>3356150</v>
      </c>
      <c r="L32">
        <f t="shared" si="0"/>
        <v>2</v>
      </c>
    </row>
    <row r="33" spans="1:12" x14ac:dyDescent="0.3">
      <c r="A33" s="3"/>
      <c r="B33" s="3"/>
      <c r="C33" s="3"/>
      <c r="D33" s="3"/>
      <c r="E33" s="4">
        <v>42954</v>
      </c>
      <c r="F33" s="3" t="s">
        <v>57</v>
      </c>
      <c r="G33" s="3" t="s">
        <v>102</v>
      </c>
      <c r="H33" s="3" t="s">
        <v>216</v>
      </c>
      <c r="I33" s="3" t="s">
        <v>8</v>
      </c>
      <c r="K33" t="str">
        <f t="array" ref="K33">LEFT(RIGHT(G33,LEN(G33)-MATCH(TRUE,ISNUMBER(VALUE(MID(G33,ROW($1:$255),1))),0)+1),7)</f>
        <v>3238071</v>
      </c>
      <c r="L33">
        <f t="shared" si="0"/>
        <v>1</v>
      </c>
    </row>
    <row r="34" spans="1:12" x14ac:dyDescent="0.3">
      <c r="A34" s="3"/>
      <c r="B34" s="3"/>
      <c r="C34" s="3"/>
      <c r="D34" s="3"/>
      <c r="E34" s="4">
        <v>42954</v>
      </c>
      <c r="F34" s="3" t="s">
        <v>57</v>
      </c>
      <c r="G34" s="3" t="s">
        <v>103</v>
      </c>
      <c r="H34" s="3" t="s">
        <v>216</v>
      </c>
      <c r="I34" s="3" t="s">
        <v>22</v>
      </c>
      <c r="K34" t="str">
        <f t="array" ref="K34">LEFT(RIGHT(G34,LEN(G34)-MATCH(TRUE,ISNUMBER(VALUE(MID(G34,ROW($1:$255),1))),0)+1),7)</f>
        <v>5584096</v>
      </c>
      <c r="L34">
        <f t="shared" si="0"/>
        <v>1</v>
      </c>
    </row>
    <row r="35" spans="1:12" x14ac:dyDescent="0.3">
      <c r="A35" s="3"/>
      <c r="B35" s="3"/>
      <c r="C35" s="3"/>
      <c r="D35" s="3"/>
      <c r="E35" s="4">
        <v>42954</v>
      </c>
      <c r="F35" s="3" t="s">
        <v>57</v>
      </c>
      <c r="G35" s="3" t="s">
        <v>104</v>
      </c>
      <c r="H35" s="3" t="s">
        <v>216</v>
      </c>
      <c r="I35" s="3" t="s">
        <v>8</v>
      </c>
      <c r="K35" t="str">
        <f t="array" ref="K35">LEFT(RIGHT(G35,LEN(G35)-MATCH(TRUE,ISNUMBER(VALUE(MID(G35,ROW($1:$255),1))),0)+1),7)</f>
        <v>27202</v>
      </c>
      <c r="L35">
        <f t="shared" si="0"/>
        <v>1</v>
      </c>
    </row>
    <row r="36" spans="1:12" x14ac:dyDescent="0.3">
      <c r="A36" s="3"/>
      <c r="B36" s="3"/>
      <c r="C36" s="3"/>
      <c r="D36" s="3"/>
      <c r="E36" s="4">
        <v>42954</v>
      </c>
      <c r="F36" s="3" t="s">
        <v>57</v>
      </c>
      <c r="G36" s="3" t="s">
        <v>105</v>
      </c>
      <c r="H36" s="3" t="s">
        <v>216</v>
      </c>
      <c r="I36" s="3" t="s">
        <v>8</v>
      </c>
      <c r="K36" t="str">
        <f t="array" ref="K36">LEFT(RIGHT(G36,LEN(G36)-MATCH(TRUE,ISNUMBER(VALUE(MID(G36,ROW($1:$255),1))),0)+1),7)</f>
        <v>4981516</v>
      </c>
      <c r="L36">
        <f t="shared" si="0"/>
        <v>1</v>
      </c>
    </row>
    <row r="37" spans="1:12" x14ac:dyDescent="0.3">
      <c r="A37" s="3"/>
      <c r="B37" s="3"/>
      <c r="C37" s="3"/>
      <c r="D37" s="3"/>
      <c r="E37" s="4">
        <v>42957</v>
      </c>
      <c r="F37" s="3" t="s">
        <v>58</v>
      </c>
      <c r="G37" s="3" t="s">
        <v>106</v>
      </c>
      <c r="H37" s="3" t="s">
        <v>216</v>
      </c>
      <c r="I37" s="3" t="s">
        <v>8</v>
      </c>
      <c r="K37" t="str">
        <f t="array" ref="K37">LEFT(RIGHT(G37,LEN(G37)-MATCH(TRUE,ISNUMBER(VALUE(MID(G37,ROW($1:$255),1))),0)+1),7)</f>
        <v>5850193</v>
      </c>
      <c r="L37">
        <f t="shared" si="0"/>
        <v>1</v>
      </c>
    </row>
    <row r="38" spans="1:12" x14ac:dyDescent="0.3">
      <c r="A38" s="3"/>
      <c r="B38" s="3"/>
      <c r="C38" s="3"/>
      <c r="D38" s="3"/>
      <c r="E38" s="4">
        <v>42957</v>
      </c>
      <c r="F38" s="3" t="s">
        <v>58</v>
      </c>
      <c r="G38" s="3" t="s">
        <v>107</v>
      </c>
      <c r="H38" s="3" t="s">
        <v>216</v>
      </c>
      <c r="I38" s="3" t="s">
        <v>8</v>
      </c>
      <c r="K38" t="str">
        <f t="array" ref="K38">LEFT(RIGHT(G38,LEN(G38)-MATCH(TRUE,ISNUMBER(VALUE(MID(G38,ROW($1:$255),1))),0)+1),7)</f>
        <v>2669389</v>
      </c>
      <c r="L38">
        <f t="shared" si="0"/>
        <v>1</v>
      </c>
    </row>
    <row r="39" spans="1:12" x14ac:dyDescent="0.3">
      <c r="A39" s="3"/>
      <c r="B39" s="3"/>
      <c r="C39" s="3"/>
      <c r="D39" s="3"/>
      <c r="E39" s="4">
        <v>42957</v>
      </c>
      <c r="F39" s="3" t="s">
        <v>58</v>
      </c>
      <c r="G39" s="3" t="s">
        <v>108</v>
      </c>
      <c r="H39" s="3" t="s">
        <v>216</v>
      </c>
      <c r="I39" s="3" t="s">
        <v>12</v>
      </c>
      <c r="K39" t="str">
        <f t="array" ref="K39">LEFT(RIGHT(G39,LEN(G39)-MATCH(TRUE,ISNUMBER(VALUE(MID(G39,ROW($1:$255),1))),0)+1),7)</f>
        <v>6368921</v>
      </c>
      <c r="L39">
        <f t="shared" si="0"/>
        <v>1</v>
      </c>
    </row>
    <row r="40" spans="1:12" x14ac:dyDescent="0.3">
      <c r="A40" s="3"/>
      <c r="B40" s="3"/>
      <c r="C40" s="3"/>
      <c r="D40" s="3"/>
      <c r="E40" s="4">
        <v>42957</v>
      </c>
      <c r="F40" s="3" t="s">
        <v>58</v>
      </c>
      <c r="G40" s="3" t="s">
        <v>109</v>
      </c>
      <c r="H40" s="3" t="s">
        <v>216</v>
      </c>
      <c r="I40" s="3" t="s">
        <v>12</v>
      </c>
      <c r="K40" t="str">
        <f t="array" ref="K40">LEFT(RIGHT(G40,LEN(G40)-MATCH(TRUE,ISNUMBER(VALUE(MID(G40,ROW($1:$255),1))),0)+1),7)</f>
        <v>8637018</v>
      </c>
      <c r="L40">
        <f t="shared" si="0"/>
        <v>1</v>
      </c>
    </row>
    <row r="41" spans="1:12" x14ac:dyDescent="0.3">
      <c r="A41" s="3"/>
      <c r="B41" s="3"/>
      <c r="C41" s="3"/>
      <c r="D41" s="3"/>
      <c r="E41" s="4">
        <v>42964</v>
      </c>
      <c r="F41" s="3" t="s">
        <v>59</v>
      </c>
      <c r="G41" s="3" t="s">
        <v>110</v>
      </c>
      <c r="H41" s="3" t="s">
        <v>6</v>
      </c>
      <c r="I41" s="3" t="s">
        <v>23</v>
      </c>
      <c r="K41" t="str">
        <f t="array" ref="K41">LEFT(RIGHT(G41,LEN(G41)-MATCH(TRUE,ISNUMBER(VALUE(MID(G41,ROW($1:$255),1))),0)+1),7)</f>
        <v xml:space="preserve">301340 </v>
      </c>
      <c r="L41">
        <f t="shared" si="0"/>
        <v>2</v>
      </c>
    </row>
    <row r="42" spans="1:12" x14ac:dyDescent="0.3">
      <c r="A42" s="3"/>
      <c r="B42" s="3"/>
      <c r="C42" s="3"/>
      <c r="D42" s="3"/>
      <c r="E42" s="4">
        <v>42965</v>
      </c>
      <c r="F42" s="3" t="s">
        <v>60</v>
      </c>
      <c r="G42" s="3" t="s">
        <v>111</v>
      </c>
      <c r="H42" s="3" t="s">
        <v>217</v>
      </c>
      <c r="I42" s="3" t="s">
        <v>23</v>
      </c>
      <c r="K42" t="str">
        <f t="array" ref="K42">LEFT(RIGHT(G42,LEN(G42)-MATCH(TRUE,ISNUMBER(VALUE(MID(G42,ROW($1:$255),1))),0)+1),7)</f>
        <v xml:space="preserve">118705 </v>
      </c>
      <c r="L42">
        <f t="shared" si="0"/>
        <v>2</v>
      </c>
    </row>
    <row r="43" spans="1:12" x14ac:dyDescent="0.3">
      <c r="A43" s="3"/>
      <c r="B43" s="3"/>
      <c r="C43" s="3"/>
      <c r="D43" s="3"/>
      <c r="E43" s="4">
        <v>42965</v>
      </c>
      <c r="F43" s="3" t="s">
        <v>60</v>
      </c>
      <c r="G43" s="3" t="s">
        <v>112</v>
      </c>
      <c r="H43" s="3" t="s">
        <v>7</v>
      </c>
      <c r="I43" s="3" t="s">
        <v>23</v>
      </c>
      <c r="K43" t="str">
        <f t="array" ref="K43">LEFT(RIGHT(G43,LEN(G43)-MATCH(TRUE,ISNUMBER(VALUE(MID(G43,ROW($1:$255),1))),0)+1),7)</f>
        <v>8346077</v>
      </c>
      <c r="L43">
        <f t="shared" si="0"/>
        <v>2</v>
      </c>
    </row>
    <row r="44" spans="1:12" x14ac:dyDescent="0.3">
      <c r="A44" s="3"/>
      <c r="B44" s="3"/>
      <c r="C44" s="3"/>
      <c r="D44" s="3"/>
      <c r="E44" s="4">
        <v>42965</v>
      </c>
      <c r="F44" s="3" t="s">
        <v>60</v>
      </c>
      <c r="G44" s="3" t="s">
        <v>113</v>
      </c>
      <c r="H44" s="3" t="s">
        <v>7</v>
      </c>
      <c r="I44" s="3" t="s">
        <v>15</v>
      </c>
      <c r="K44" t="str">
        <f t="array" ref="K44">LEFT(RIGHT(G44,LEN(G44)-MATCH(TRUE,ISNUMBER(VALUE(MID(G44,ROW($1:$255),1))),0)+1),7)</f>
        <v>1714234</v>
      </c>
      <c r="L44">
        <f t="shared" si="0"/>
        <v>3</v>
      </c>
    </row>
    <row r="45" spans="1:12" x14ac:dyDescent="0.3">
      <c r="A45" s="3"/>
      <c r="B45" s="3"/>
      <c r="C45" s="3"/>
      <c r="D45" s="3"/>
      <c r="E45" s="4">
        <v>42965</v>
      </c>
      <c r="F45" s="3" t="s">
        <v>60</v>
      </c>
      <c r="G45" s="3" t="s">
        <v>114</v>
      </c>
      <c r="H45" s="3" t="s">
        <v>7</v>
      </c>
      <c r="I45" s="3" t="s">
        <v>15</v>
      </c>
      <c r="K45" t="str">
        <f t="array" ref="K45">LEFT(RIGHT(G45,LEN(G45)-MATCH(TRUE,ISNUMBER(VALUE(MID(G45,ROW($1:$255),1))),0)+1),7)</f>
        <v>1714234</v>
      </c>
      <c r="L45">
        <f t="shared" si="0"/>
        <v>3</v>
      </c>
    </row>
    <row r="46" spans="1:12" x14ac:dyDescent="0.3">
      <c r="A46" s="3"/>
      <c r="B46" s="3"/>
      <c r="C46" s="3"/>
      <c r="D46" s="3"/>
      <c r="E46" s="4">
        <v>42965</v>
      </c>
      <c r="F46" s="3" t="s">
        <v>60</v>
      </c>
      <c r="G46" s="3" t="s">
        <v>115</v>
      </c>
      <c r="H46" s="3" t="s">
        <v>7</v>
      </c>
      <c r="I46" s="3" t="s">
        <v>24</v>
      </c>
      <c r="K46" t="str">
        <f t="array" ref="K46">LEFT(RIGHT(G46,LEN(G46)-MATCH(TRUE,ISNUMBER(VALUE(MID(G46,ROW($1:$255),1))),0)+1),7)</f>
        <v>1714234</v>
      </c>
      <c r="L46">
        <f t="shared" si="0"/>
        <v>3</v>
      </c>
    </row>
    <row r="47" spans="1:12" x14ac:dyDescent="0.3">
      <c r="A47" s="3"/>
      <c r="B47" s="3"/>
      <c r="C47" s="3"/>
      <c r="D47" s="3"/>
      <c r="E47" s="4">
        <v>42965</v>
      </c>
      <c r="F47" s="3" t="s">
        <v>60</v>
      </c>
      <c r="G47" s="3" t="s">
        <v>116</v>
      </c>
      <c r="H47" s="3" t="s">
        <v>7</v>
      </c>
      <c r="I47" s="3" t="s">
        <v>17</v>
      </c>
      <c r="K47" t="str">
        <f t="array" ref="K47">LEFT(RIGHT(G47,LEN(G47)-MATCH(TRUE,ISNUMBER(VALUE(MID(G47,ROW($1:$255),1))),0)+1),7)</f>
        <v>9167773</v>
      </c>
      <c r="L47">
        <f t="shared" si="0"/>
        <v>1</v>
      </c>
    </row>
    <row r="48" spans="1:12" x14ac:dyDescent="0.3">
      <c r="A48" s="3"/>
      <c r="B48" s="3"/>
      <c r="C48" s="3"/>
      <c r="D48" s="3"/>
      <c r="E48" s="4">
        <v>42965</v>
      </c>
      <c r="F48" s="3" t="s">
        <v>60</v>
      </c>
      <c r="G48" s="3" t="s">
        <v>117</v>
      </c>
      <c r="H48" s="3" t="s">
        <v>7</v>
      </c>
      <c r="I48" s="3" t="s">
        <v>17</v>
      </c>
      <c r="K48" t="str">
        <f t="array" ref="K48">LEFT(RIGHT(G48,LEN(G48)-MATCH(TRUE,ISNUMBER(VALUE(MID(G48,ROW($1:$255),1))),0)+1),7)</f>
        <v>9167774</v>
      </c>
      <c r="L48">
        <f t="shared" si="0"/>
        <v>1</v>
      </c>
    </row>
    <row r="49" spans="1:12" x14ac:dyDescent="0.3">
      <c r="A49" s="3"/>
      <c r="B49" s="3"/>
      <c r="C49" s="3"/>
      <c r="D49" s="3"/>
      <c r="E49" s="4">
        <v>42967</v>
      </c>
      <c r="F49" s="3" t="s">
        <v>61</v>
      </c>
      <c r="G49" s="3" t="s">
        <v>118</v>
      </c>
      <c r="H49" s="3" t="s">
        <v>216</v>
      </c>
      <c r="I49" s="3" t="s">
        <v>25</v>
      </c>
      <c r="K49" t="str">
        <f t="array" ref="K49">LEFT(RIGHT(G49,LEN(G49)-MATCH(TRUE,ISNUMBER(VALUE(MID(G49,ROW($1:$255),1))),0)+1),7)</f>
        <v>3779424</v>
      </c>
      <c r="L49">
        <f t="shared" si="0"/>
        <v>1</v>
      </c>
    </row>
    <row r="50" spans="1:12" x14ac:dyDescent="0.3">
      <c r="A50" s="3"/>
      <c r="B50" s="3"/>
      <c r="C50" s="3"/>
      <c r="D50" s="3"/>
      <c r="E50" s="4">
        <v>42970</v>
      </c>
      <c r="F50" s="3" t="s">
        <v>62</v>
      </c>
      <c r="G50" s="3" t="s">
        <v>119</v>
      </c>
      <c r="H50" s="3" t="s">
        <v>6</v>
      </c>
      <c r="I50" s="3" t="s">
        <v>23</v>
      </c>
      <c r="K50" t="str">
        <f t="array" ref="K50">LEFT(RIGHT(G50,LEN(G50)-MATCH(TRUE,ISNUMBER(VALUE(MID(G50,ROW($1:$255),1))),0)+1),7)</f>
        <v>1519182</v>
      </c>
      <c r="L50">
        <f t="shared" si="0"/>
        <v>2</v>
      </c>
    </row>
    <row r="51" spans="1:12" x14ac:dyDescent="0.3">
      <c r="A51" s="3"/>
      <c r="B51" s="3"/>
      <c r="C51" s="3"/>
      <c r="D51" s="3"/>
      <c r="E51" s="4">
        <v>42971</v>
      </c>
      <c r="F51" s="3" t="s">
        <v>63</v>
      </c>
      <c r="G51" s="3" t="s">
        <v>120</v>
      </c>
      <c r="H51" s="3" t="s">
        <v>6</v>
      </c>
      <c r="I51" s="3" t="s">
        <v>23</v>
      </c>
      <c r="K51" t="str">
        <f t="array" ref="K51">LEFT(RIGHT(G51,LEN(G51)-MATCH(TRUE,ISNUMBER(VALUE(MID(G51,ROW($1:$255),1))),0)+1),7)</f>
        <v>1512713</v>
      </c>
      <c r="L51">
        <f t="shared" si="0"/>
        <v>2</v>
      </c>
    </row>
    <row r="52" spans="1:12" x14ac:dyDescent="0.3">
      <c r="A52" s="3"/>
      <c r="B52" s="3"/>
      <c r="C52" s="3"/>
      <c r="D52" s="3"/>
      <c r="E52" s="4">
        <v>42972</v>
      </c>
      <c r="F52" s="3" t="s">
        <v>64</v>
      </c>
      <c r="G52" s="3" t="s">
        <v>121</v>
      </c>
      <c r="H52" s="3" t="s">
        <v>217</v>
      </c>
      <c r="I52" s="3" t="s">
        <v>23</v>
      </c>
      <c r="K52" t="str">
        <f t="array" ref="K52">LEFT(RIGHT(G52,LEN(G52)-MATCH(TRUE,ISNUMBER(VALUE(MID(G52,ROW($1:$255),1))),0)+1),7)</f>
        <v xml:space="preserve">983168 </v>
      </c>
      <c r="L52">
        <f t="shared" si="0"/>
        <v>1</v>
      </c>
    </row>
    <row r="53" spans="1:12" x14ac:dyDescent="0.3">
      <c r="A53" s="3"/>
      <c r="B53" s="3"/>
      <c r="C53" s="3"/>
      <c r="D53" s="3"/>
      <c r="E53" s="4">
        <v>42972</v>
      </c>
      <c r="F53" s="3" t="s">
        <v>64</v>
      </c>
      <c r="G53" s="3" t="s">
        <v>122</v>
      </c>
      <c r="H53" s="3" t="s">
        <v>7</v>
      </c>
      <c r="I53" s="3" t="s">
        <v>26</v>
      </c>
      <c r="K53" t="str">
        <f t="array" ref="K53">LEFT(RIGHT(G53,LEN(G53)-MATCH(TRUE,ISNUMBER(VALUE(MID(G53,ROW($1:$255),1))),0)+1),7)</f>
        <v>3155949</v>
      </c>
      <c r="L53">
        <f t="shared" si="0"/>
        <v>1</v>
      </c>
    </row>
    <row r="54" spans="1:12" x14ac:dyDescent="0.3">
      <c r="A54" s="3"/>
      <c r="B54" s="3"/>
      <c r="C54" s="3"/>
      <c r="D54" s="3"/>
      <c r="E54" s="4">
        <v>42972</v>
      </c>
      <c r="F54" s="3" t="s">
        <v>64</v>
      </c>
      <c r="G54" s="3" t="s">
        <v>123</v>
      </c>
      <c r="H54" s="3" t="s">
        <v>7</v>
      </c>
      <c r="I54" s="3" t="s">
        <v>14</v>
      </c>
      <c r="K54" t="str">
        <f t="array" ref="K54">LEFT(RIGHT(G54,LEN(G54)-MATCH(TRUE,ISNUMBER(VALUE(MID(G54,ROW($1:$255),1))),0)+1),7)</f>
        <v>2878208</v>
      </c>
      <c r="L54">
        <f t="shared" si="0"/>
        <v>1</v>
      </c>
    </row>
    <row r="55" spans="1:12" x14ac:dyDescent="0.3">
      <c r="A55" s="3"/>
      <c r="B55" s="3"/>
      <c r="C55" s="3"/>
      <c r="D55" s="3"/>
      <c r="E55" s="4">
        <v>42975</v>
      </c>
      <c r="F55" s="3" t="s">
        <v>65</v>
      </c>
      <c r="G55" s="3" t="s">
        <v>124</v>
      </c>
      <c r="H55" s="3" t="s">
        <v>217</v>
      </c>
      <c r="I55" s="3" t="s">
        <v>23</v>
      </c>
      <c r="K55" t="str">
        <f t="array" ref="K55">LEFT(RIGHT(G55,LEN(G55)-MATCH(TRUE,ISNUMBER(VALUE(MID(G55,ROW($1:$255),1))),0)+1),7)</f>
        <v>9371951</v>
      </c>
      <c r="L55">
        <f t="shared" si="0"/>
        <v>2</v>
      </c>
    </row>
    <row r="56" spans="1:12" x14ac:dyDescent="0.3">
      <c r="A56" s="3"/>
      <c r="B56" s="3"/>
      <c r="C56" s="3"/>
      <c r="D56" s="3"/>
      <c r="E56" s="4">
        <v>42975</v>
      </c>
      <c r="F56" s="3" t="s">
        <v>65</v>
      </c>
      <c r="G56" s="3" t="s">
        <v>125</v>
      </c>
      <c r="H56" s="3" t="s">
        <v>7</v>
      </c>
      <c r="I56" s="3" t="s">
        <v>27</v>
      </c>
      <c r="K56" t="str">
        <f t="array" ref="K56">LEFT(RIGHT(G56,LEN(G56)-MATCH(TRUE,ISNUMBER(VALUE(MID(G56,ROW($1:$255),1))),0)+1),7)</f>
        <v>2833845</v>
      </c>
      <c r="L56">
        <f t="shared" si="0"/>
        <v>1</v>
      </c>
    </row>
    <row r="57" spans="1:12" x14ac:dyDescent="0.3">
      <c r="A57" s="3"/>
      <c r="B57" s="3"/>
      <c r="C57" s="3"/>
      <c r="D57" s="3"/>
      <c r="E57" s="4">
        <v>42975</v>
      </c>
      <c r="F57" s="3" t="s">
        <v>65</v>
      </c>
      <c r="G57" s="3" t="s">
        <v>126</v>
      </c>
      <c r="H57" s="3" t="s">
        <v>7</v>
      </c>
      <c r="I57" s="3" t="s">
        <v>17</v>
      </c>
      <c r="K57" t="str">
        <f t="array" ref="K57">LEFT(RIGHT(G57,LEN(G57)-MATCH(TRUE,ISNUMBER(VALUE(MID(G57,ROW($1:$255),1))),0)+1),7)</f>
        <v>6666111</v>
      </c>
      <c r="L57">
        <f t="shared" si="0"/>
        <v>1</v>
      </c>
    </row>
    <row r="58" spans="1:12" x14ac:dyDescent="0.3">
      <c r="A58" s="3"/>
      <c r="B58" s="3"/>
      <c r="C58" s="3"/>
      <c r="D58" s="3"/>
      <c r="E58" s="4">
        <v>42975</v>
      </c>
      <c r="F58" s="3" t="s">
        <v>65</v>
      </c>
      <c r="G58" s="3" t="s">
        <v>127</v>
      </c>
      <c r="H58" s="3" t="s">
        <v>7</v>
      </c>
      <c r="I58" s="3" t="s">
        <v>28</v>
      </c>
      <c r="K58" t="str">
        <f t="array" ref="K58">LEFT(RIGHT(G58,LEN(G58)-MATCH(TRUE,ISNUMBER(VALUE(MID(G58,ROW($1:$255),1))),0)+1),7)</f>
        <v>9053797</v>
      </c>
      <c r="L58">
        <f t="shared" si="0"/>
        <v>1</v>
      </c>
    </row>
    <row r="59" spans="1:12" x14ac:dyDescent="0.3">
      <c r="A59" s="3"/>
      <c r="B59" s="3"/>
      <c r="C59" s="3"/>
      <c r="D59" s="3"/>
      <c r="E59" s="4">
        <v>42975</v>
      </c>
      <c r="F59" s="3" t="s">
        <v>65</v>
      </c>
      <c r="G59" s="3" t="s">
        <v>128</v>
      </c>
      <c r="H59" s="3" t="s">
        <v>7</v>
      </c>
      <c r="I59" s="3" t="s">
        <v>29</v>
      </c>
      <c r="K59" t="str">
        <f t="array" ref="K59">LEFT(RIGHT(G59,LEN(G59)-MATCH(TRUE,ISNUMBER(VALUE(MID(G59,ROW($1:$255),1))),0)+1),7)</f>
        <v>9053796</v>
      </c>
      <c r="L59">
        <f t="shared" si="0"/>
        <v>1</v>
      </c>
    </row>
    <row r="60" spans="1:12" x14ac:dyDescent="0.3">
      <c r="A60" s="3"/>
      <c r="B60" s="3"/>
      <c r="C60" s="3"/>
      <c r="D60" s="3"/>
      <c r="E60" s="4">
        <v>42975</v>
      </c>
      <c r="F60" s="3" t="s">
        <v>65</v>
      </c>
      <c r="G60" s="3" t="s">
        <v>129</v>
      </c>
      <c r="H60" s="3" t="s">
        <v>7</v>
      </c>
      <c r="I60" s="3" t="s">
        <v>14</v>
      </c>
      <c r="K60" t="str">
        <f t="array" ref="K60">LEFT(RIGHT(G60,LEN(G60)-MATCH(TRUE,ISNUMBER(VALUE(MID(G60,ROW($1:$255),1))),0)+1),7)</f>
        <v>5325779</v>
      </c>
      <c r="L60">
        <f t="shared" si="0"/>
        <v>1</v>
      </c>
    </row>
    <row r="61" spans="1:12" x14ac:dyDescent="0.3">
      <c r="A61" s="3"/>
      <c r="B61" s="3"/>
      <c r="C61" s="3"/>
      <c r="D61" s="3"/>
      <c r="E61" s="4">
        <v>42975</v>
      </c>
      <c r="F61" s="3" t="s">
        <v>65</v>
      </c>
      <c r="G61" s="3" t="s">
        <v>130</v>
      </c>
      <c r="H61" s="3" t="s">
        <v>7</v>
      </c>
      <c r="I61" s="3" t="s">
        <v>29</v>
      </c>
      <c r="K61" t="str">
        <f t="array" ref="K61">LEFT(RIGHT(G61,LEN(G61)-MATCH(TRUE,ISNUMBER(VALUE(MID(G61,ROW($1:$255),1))),0)+1),7)</f>
        <v>9053795</v>
      </c>
      <c r="L61">
        <f t="shared" si="0"/>
        <v>2</v>
      </c>
    </row>
    <row r="62" spans="1:12" x14ac:dyDescent="0.3">
      <c r="A62" s="3"/>
      <c r="B62" s="3"/>
      <c r="C62" s="3"/>
      <c r="D62" s="3"/>
      <c r="E62" s="4">
        <v>42975</v>
      </c>
      <c r="F62" s="3" t="s">
        <v>65</v>
      </c>
      <c r="G62" s="3" t="s">
        <v>131</v>
      </c>
      <c r="H62" s="3" t="s">
        <v>7</v>
      </c>
      <c r="I62" s="3" t="s">
        <v>30</v>
      </c>
      <c r="K62" t="str">
        <f t="array" ref="K62">LEFT(RIGHT(G62,LEN(G62)-MATCH(TRUE,ISNUMBER(VALUE(MID(G62,ROW($1:$255),1))),0)+1),7)</f>
        <v>6364496</v>
      </c>
      <c r="L62">
        <f t="shared" si="0"/>
        <v>1</v>
      </c>
    </row>
    <row r="63" spans="1:12" x14ac:dyDescent="0.3">
      <c r="A63" s="3"/>
      <c r="B63" s="3"/>
      <c r="C63" s="3"/>
      <c r="D63" s="3"/>
      <c r="E63" s="4">
        <v>42975</v>
      </c>
      <c r="F63" s="3" t="s">
        <v>65</v>
      </c>
      <c r="G63" s="3" t="s">
        <v>132</v>
      </c>
      <c r="H63" s="3" t="s">
        <v>7</v>
      </c>
      <c r="I63" s="3" t="s">
        <v>14</v>
      </c>
      <c r="K63" t="str">
        <f t="array" ref="K63">LEFT(RIGHT(G63,LEN(G63)-MATCH(TRUE,ISNUMBER(VALUE(MID(G63,ROW($1:$255),1))),0)+1),7)</f>
        <v>9462515</v>
      </c>
      <c r="L63">
        <f t="shared" si="0"/>
        <v>1</v>
      </c>
    </row>
    <row r="64" spans="1:12" x14ac:dyDescent="0.3">
      <c r="A64" s="3"/>
      <c r="B64" s="3"/>
      <c r="C64" s="3"/>
      <c r="D64" s="3"/>
      <c r="E64" s="4">
        <v>42975</v>
      </c>
      <c r="F64" s="3" t="s">
        <v>65</v>
      </c>
      <c r="G64" s="3" t="s">
        <v>133</v>
      </c>
      <c r="H64" s="3" t="s">
        <v>7</v>
      </c>
      <c r="I64" s="3" t="s">
        <v>29</v>
      </c>
      <c r="K64" t="str">
        <f t="array" ref="K64">LEFT(RIGHT(G64,LEN(G64)-MATCH(TRUE,ISNUMBER(VALUE(MID(G64,ROW($1:$255),1))),0)+1),7)</f>
        <v>5708270</v>
      </c>
      <c r="L64">
        <f t="shared" si="0"/>
        <v>1</v>
      </c>
    </row>
    <row r="65" spans="1:12" x14ac:dyDescent="0.3">
      <c r="A65" s="3"/>
      <c r="B65" s="3"/>
      <c r="C65" s="3"/>
      <c r="D65" s="3"/>
      <c r="E65" s="4">
        <v>42975</v>
      </c>
      <c r="F65" s="3" t="s">
        <v>65</v>
      </c>
      <c r="G65" s="3" t="s">
        <v>134</v>
      </c>
      <c r="H65" s="3" t="s">
        <v>7</v>
      </c>
      <c r="I65" s="3" t="s">
        <v>28</v>
      </c>
      <c r="K65" t="str">
        <f t="array" ref="K65">LEFT(RIGHT(G65,LEN(G65)-MATCH(TRUE,ISNUMBER(VALUE(MID(G65,ROW($1:$255),1))),0)+1),7)</f>
        <v>5708267</v>
      </c>
      <c r="L65">
        <f t="shared" si="0"/>
        <v>1</v>
      </c>
    </row>
    <row r="66" spans="1:12" x14ac:dyDescent="0.3">
      <c r="A66" s="3"/>
      <c r="B66" s="3"/>
      <c r="C66" s="3"/>
      <c r="D66" s="3"/>
      <c r="E66" s="4">
        <v>42975</v>
      </c>
      <c r="F66" s="3" t="s">
        <v>65</v>
      </c>
      <c r="G66" s="3" t="s">
        <v>135</v>
      </c>
      <c r="H66" s="3" t="s">
        <v>7</v>
      </c>
      <c r="I66" s="3" t="s">
        <v>30</v>
      </c>
      <c r="K66" t="str">
        <f t="array" ref="K66">LEFT(RIGHT(G66,LEN(G66)-MATCH(TRUE,ISNUMBER(VALUE(MID(G66,ROW($1:$255),1))),0)+1),7)</f>
        <v>6364495</v>
      </c>
      <c r="L66">
        <f t="shared" si="0"/>
        <v>1</v>
      </c>
    </row>
    <row r="67" spans="1:12" x14ac:dyDescent="0.3">
      <c r="A67" s="3"/>
      <c r="B67" s="3"/>
      <c r="C67" s="3"/>
      <c r="D67" s="3"/>
      <c r="E67" s="4">
        <v>42975</v>
      </c>
      <c r="F67" s="3" t="s">
        <v>65</v>
      </c>
      <c r="G67" s="3" t="s">
        <v>136</v>
      </c>
      <c r="H67" s="3" t="s">
        <v>7</v>
      </c>
      <c r="I67" s="3" t="s">
        <v>17</v>
      </c>
      <c r="K67" t="str">
        <f t="array" ref="K67">LEFT(RIGHT(G67,LEN(G67)-MATCH(TRUE,ISNUMBER(VALUE(MID(G67,ROW($1:$255),1))),0)+1),7)</f>
        <v>1732049</v>
      </c>
      <c r="L67">
        <f t="shared" si="0"/>
        <v>1</v>
      </c>
    </row>
    <row r="68" spans="1:12" x14ac:dyDescent="0.3">
      <c r="A68" s="3"/>
      <c r="B68" s="3"/>
      <c r="C68" s="3"/>
      <c r="D68" s="3"/>
      <c r="E68" s="4">
        <v>42976</v>
      </c>
      <c r="F68" s="3" t="s">
        <v>66</v>
      </c>
      <c r="G68" s="3" t="s">
        <v>137</v>
      </c>
      <c r="H68" s="3" t="s">
        <v>216</v>
      </c>
      <c r="I68" s="3" t="s">
        <v>8</v>
      </c>
      <c r="K68" t="str">
        <f t="array" ref="K68">LEFT(RIGHT(G68,LEN(G68)-MATCH(TRUE,ISNUMBER(VALUE(MID(G68,ROW($1:$255),1))),0)+1),7)</f>
        <v>1841051</v>
      </c>
      <c r="L68">
        <f t="shared" si="0"/>
        <v>1</v>
      </c>
    </row>
    <row r="69" spans="1:12" x14ac:dyDescent="0.3">
      <c r="A69" s="3"/>
      <c r="B69" s="3"/>
      <c r="C69" s="3"/>
      <c r="D69" s="3"/>
      <c r="E69" s="4">
        <v>42976</v>
      </c>
      <c r="F69" s="3" t="s">
        <v>67</v>
      </c>
      <c r="G69" s="3" t="s">
        <v>138</v>
      </c>
      <c r="H69" s="3" t="s">
        <v>216</v>
      </c>
      <c r="I69" s="3" t="s">
        <v>8</v>
      </c>
      <c r="K69" t="e">
        <f t="array" ref="K69">LEFT(RIGHT(G69,LEN(G69)-MATCH(TRUE,ISNUMBER(VALUE(MID(G69,ROW($1:$255),1))),0)+1),7)</f>
        <v>#N/A</v>
      </c>
      <c r="L69">
        <f t="shared" si="0"/>
        <v>1</v>
      </c>
    </row>
    <row r="70" spans="1:12" x14ac:dyDescent="0.3">
      <c r="A70" s="3"/>
      <c r="B70" s="3"/>
      <c r="C70" s="3"/>
      <c r="D70" s="3"/>
      <c r="E70" s="4">
        <v>42976</v>
      </c>
      <c r="F70" s="3" t="s">
        <v>68</v>
      </c>
      <c r="G70" s="3" t="s">
        <v>139</v>
      </c>
      <c r="H70" s="3" t="s">
        <v>216</v>
      </c>
      <c r="I70" s="3" t="s">
        <v>8</v>
      </c>
      <c r="K70" t="str">
        <f t="array" ref="K70">LEFT(RIGHT(G70,LEN(G70)-MATCH(TRUE,ISNUMBER(VALUE(MID(G70,ROW($1:$255),1))),0)+1),7)</f>
        <v>329679</v>
      </c>
      <c r="L70">
        <f t="shared" ref="L70:L133" si="1">COUNTIF($K$5:$K$146,K70)</f>
        <v>1</v>
      </c>
    </row>
    <row r="71" spans="1:12" x14ac:dyDescent="0.3">
      <c r="A71" s="3"/>
      <c r="B71" s="3"/>
      <c r="C71" s="3"/>
      <c r="D71" s="3"/>
      <c r="E71" s="4">
        <v>42976</v>
      </c>
      <c r="F71" s="3" t="s">
        <v>68</v>
      </c>
      <c r="G71" s="3" t="s">
        <v>140</v>
      </c>
      <c r="H71" s="3" t="s">
        <v>216</v>
      </c>
      <c r="I71" s="3" t="s">
        <v>22</v>
      </c>
      <c r="K71" t="str">
        <f t="array" ref="K71">LEFT(RIGHT(G71,LEN(G71)-MATCH(TRUE,ISNUMBER(VALUE(MID(G71,ROW($1:$255),1))),0)+1),7)</f>
        <v>1512713</v>
      </c>
      <c r="L71">
        <f t="shared" si="1"/>
        <v>2</v>
      </c>
    </row>
    <row r="72" spans="1:12" x14ac:dyDescent="0.3">
      <c r="A72" s="3"/>
      <c r="B72" s="3"/>
      <c r="C72" s="3"/>
      <c r="D72" s="3"/>
      <c r="E72" s="4">
        <v>42976</v>
      </c>
      <c r="F72" s="3" t="s">
        <v>69</v>
      </c>
      <c r="G72" s="3" t="s">
        <v>141</v>
      </c>
      <c r="H72" s="3" t="s">
        <v>217</v>
      </c>
      <c r="I72" s="3" t="s">
        <v>17</v>
      </c>
      <c r="K72" t="str">
        <f t="array" ref="K72">LEFT(RIGHT(G72,LEN(G72)-MATCH(TRUE,ISNUMBER(VALUE(MID(G72,ROW($1:$255),1))),0)+1),7)</f>
        <v>2758019</v>
      </c>
      <c r="L72">
        <f t="shared" si="1"/>
        <v>1</v>
      </c>
    </row>
    <row r="73" spans="1:12" x14ac:dyDescent="0.3">
      <c r="A73" s="3"/>
      <c r="B73" s="3"/>
      <c r="C73" s="3"/>
      <c r="D73" s="3"/>
      <c r="E73" s="4">
        <v>42976</v>
      </c>
      <c r="F73" s="3" t="s">
        <v>69</v>
      </c>
      <c r="G73" s="3" t="s">
        <v>142</v>
      </c>
      <c r="H73" s="3" t="s">
        <v>7</v>
      </c>
      <c r="I73" s="3" t="s">
        <v>31</v>
      </c>
      <c r="K73" t="str">
        <f t="array" ref="K73">LEFT(RIGHT(G73,LEN(G73)-MATCH(TRUE,ISNUMBER(VALUE(MID(G73,ROW($1:$255),1))),0)+1),7)</f>
        <v>1598046</v>
      </c>
      <c r="L73">
        <f t="shared" si="1"/>
        <v>1</v>
      </c>
    </row>
    <row r="74" spans="1:12" x14ac:dyDescent="0.3">
      <c r="A74" s="3"/>
      <c r="B74" s="3"/>
      <c r="C74" s="3"/>
      <c r="D74" s="3"/>
      <c r="E74" s="4">
        <v>42976</v>
      </c>
      <c r="F74" s="3" t="s">
        <v>69</v>
      </c>
      <c r="G74" s="3" t="s">
        <v>143</v>
      </c>
      <c r="H74" s="3" t="s">
        <v>7</v>
      </c>
      <c r="I74" s="3" t="s">
        <v>17</v>
      </c>
      <c r="K74" t="str">
        <f t="array" ref="K74">LEFT(RIGHT(G74,LEN(G74)-MATCH(TRUE,ISNUMBER(VALUE(MID(G74,ROW($1:$255),1))),0)+1),7)</f>
        <v>9556731</v>
      </c>
      <c r="L74">
        <f t="shared" si="1"/>
        <v>1</v>
      </c>
    </row>
    <row r="75" spans="1:12" x14ac:dyDescent="0.3">
      <c r="A75" s="3"/>
      <c r="B75" s="3"/>
      <c r="C75" s="3"/>
      <c r="D75" s="3"/>
      <c r="E75" s="4">
        <v>42976</v>
      </c>
      <c r="F75" s="3" t="s">
        <v>69</v>
      </c>
      <c r="G75" s="3" t="s">
        <v>144</v>
      </c>
      <c r="H75" s="3" t="s">
        <v>7</v>
      </c>
      <c r="I75" s="3" t="s">
        <v>17</v>
      </c>
      <c r="K75" t="str">
        <f t="array" ref="K75">LEFT(RIGHT(G75,LEN(G75)-MATCH(TRUE,ISNUMBER(VALUE(MID(G75,ROW($1:$255),1))),0)+1),7)</f>
        <v xml:space="preserve">455369 </v>
      </c>
      <c r="L75">
        <f t="shared" si="1"/>
        <v>1</v>
      </c>
    </row>
    <row r="76" spans="1:12" x14ac:dyDescent="0.3">
      <c r="A76" s="3"/>
      <c r="B76" s="3"/>
      <c r="C76" s="3"/>
      <c r="D76" s="3"/>
      <c r="E76" s="4">
        <v>42976</v>
      </c>
      <c r="F76" s="3" t="s">
        <v>69</v>
      </c>
      <c r="G76" s="3" t="s">
        <v>145</v>
      </c>
      <c r="H76" s="3" t="s">
        <v>7</v>
      </c>
      <c r="I76" s="3" t="s">
        <v>32</v>
      </c>
      <c r="K76" t="str">
        <f t="array" ref="K76">LEFT(RIGHT(G76,LEN(G76)-MATCH(TRUE,ISNUMBER(VALUE(MID(G76,ROW($1:$255),1))),0)+1),7)</f>
        <v>3481237</v>
      </c>
      <c r="L76">
        <f t="shared" si="1"/>
        <v>1</v>
      </c>
    </row>
    <row r="77" spans="1:12" x14ac:dyDescent="0.3">
      <c r="A77" s="3"/>
      <c r="B77" s="3"/>
      <c r="C77" s="3"/>
      <c r="D77" s="3"/>
      <c r="E77" s="4">
        <v>42976</v>
      </c>
      <c r="F77" s="3" t="s">
        <v>69</v>
      </c>
      <c r="G77" s="3" t="s">
        <v>146</v>
      </c>
      <c r="H77" s="3" t="s">
        <v>7</v>
      </c>
      <c r="I77" s="3" t="s">
        <v>13</v>
      </c>
      <c r="K77" t="str">
        <f t="array" ref="K77">LEFT(RIGHT(G77,LEN(G77)-MATCH(TRUE,ISNUMBER(VALUE(MID(G77,ROW($1:$255),1))),0)+1),7)</f>
        <v>1758255</v>
      </c>
      <c r="L77">
        <f t="shared" si="1"/>
        <v>1</v>
      </c>
    </row>
    <row r="78" spans="1:12" x14ac:dyDescent="0.3">
      <c r="A78" s="3"/>
      <c r="B78" s="3"/>
      <c r="C78" s="3"/>
      <c r="D78" s="3"/>
      <c r="E78" s="4">
        <v>42976</v>
      </c>
      <c r="F78" s="3" t="s">
        <v>69</v>
      </c>
      <c r="G78" s="3" t="s">
        <v>147</v>
      </c>
      <c r="H78" s="3" t="s">
        <v>7</v>
      </c>
      <c r="I78" s="3" t="s">
        <v>33</v>
      </c>
      <c r="K78" t="str">
        <f t="array" ref="K78">LEFT(RIGHT(G78,LEN(G78)-MATCH(TRUE,ISNUMBER(VALUE(MID(G78,ROW($1:$255),1))),0)+1),7)</f>
        <v xml:space="preserve">884342 </v>
      </c>
      <c r="L78">
        <f t="shared" si="1"/>
        <v>1</v>
      </c>
    </row>
    <row r="79" spans="1:12" x14ac:dyDescent="0.3">
      <c r="A79" s="3"/>
      <c r="B79" s="3"/>
      <c r="C79" s="3"/>
      <c r="D79" s="3"/>
      <c r="E79" s="4">
        <v>42976</v>
      </c>
      <c r="F79" s="3" t="s">
        <v>69</v>
      </c>
      <c r="G79" s="3" t="s">
        <v>148</v>
      </c>
      <c r="H79" s="3" t="s">
        <v>7</v>
      </c>
      <c r="I79" s="3" t="s">
        <v>30</v>
      </c>
      <c r="K79" t="str">
        <f t="array" ref="K79">LEFT(RIGHT(G79,LEN(G79)-MATCH(TRUE,ISNUMBER(VALUE(MID(G79,ROW($1:$255),1))),0)+1),7)</f>
        <v>2578794</v>
      </c>
      <c r="L79">
        <f t="shared" si="1"/>
        <v>1</v>
      </c>
    </row>
    <row r="80" spans="1:12" x14ac:dyDescent="0.3">
      <c r="A80" s="3"/>
      <c r="B80" s="3"/>
      <c r="C80" s="3"/>
      <c r="D80" s="3"/>
      <c r="E80" s="4">
        <v>42976</v>
      </c>
      <c r="F80" s="3" t="s">
        <v>69</v>
      </c>
      <c r="G80" s="3" t="s">
        <v>149</v>
      </c>
      <c r="H80" s="3" t="s">
        <v>7</v>
      </c>
      <c r="I80" s="3" t="s">
        <v>17</v>
      </c>
      <c r="K80" t="str">
        <f t="array" ref="K80">LEFT(RIGHT(G80,LEN(G80)-MATCH(TRUE,ISNUMBER(VALUE(MID(G80,ROW($1:$255),1))),0)+1),7)</f>
        <v>9362131</v>
      </c>
      <c r="L80">
        <f t="shared" si="1"/>
        <v>1</v>
      </c>
    </row>
    <row r="81" spans="1:12" x14ac:dyDescent="0.3">
      <c r="A81" s="3"/>
      <c r="B81" s="3"/>
      <c r="C81" s="3"/>
      <c r="D81" s="3"/>
      <c r="E81" s="4">
        <v>42976</v>
      </c>
      <c r="F81" s="3" t="s">
        <v>69</v>
      </c>
      <c r="G81" s="3" t="s">
        <v>150</v>
      </c>
      <c r="H81" s="3" t="s">
        <v>7</v>
      </c>
      <c r="I81" s="3" t="s">
        <v>17</v>
      </c>
      <c r="K81" t="str">
        <f t="array" ref="K81">LEFT(RIGHT(G81,LEN(G81)-MATCH(TRUE,ISNUMBER(VALUE(MID(G81,ROW($1:$255),1))),0)+1),7)</f>
        <v xml:space="preserve">203322 </v>
      </c>
      <c r="L81">
        <f t="shared" si="1"/>
        <v>1</v>
      </c>
    </row>
    <row r="82" spans="1:12" x14ac:dyDescent="0.3">
      <c r="A82" s="3"/>
      <c r="B82" s="3"/>
      <c r="C82" s="3"/>
      <c r="D82" s="3"/>
      <c r="E82" s="4">
        <v>42976</v>
      </c>
      <c r="F82" s="3" t="s">
        <v>69</v>
      </c>
      <c r="G82" s="3" t="s">
        <v>151</v>
      </c>
      <c r="H82" s="3" t="s">
        <v>7</v>
      </c>
      <c r="I82" s="3" t="s">
        <v>17</v>
      </c>
      <c r="K82" t="str">
        <f t="array" ref="K82">LEFT(RIGHT(G82,LEN(G82)-MATCH(TRUE,ISNUMBER(VALUE(MID(G82,ROW($1:$255),1))),0)+1),7)</f>
        <v>6182302</v>
      </c>
      <c r="L82">
        <f t="shared" si="1"/>
        <v>1</v>
      </c>
    </row>
    <row r="83" spans="1:12" x14ac:dyDescent="0.3">
      <c r="A83" s="3"/>
      <c r="B83" s="3"/>
      <c r="C83" s="3"/>
      <c r="D83" s="3"/>
      <c r="E83" s="4">
        <v>42976</v>
      </c>
      <c r="F83" s="3" t="s">
        <v>69</v>
      </c>
      <c r="G83" s="3" t="s">
        <v>152</v>
      </c>
      <c r="H83" s="3" t="s">
        <v>7</v>
      </c>
      <c r="I83" s="3" t="s">
        <v>17</v>
      </c>
      <c r="K83" t="str">
        <f t="array" ref="K83">LEFT(RIGHT(G83,LEN(G83)-MATCH(TRUE,ISNUMBER(VALUE(MID(G83,ROW($1:$255),1))),0)+1),7)</f>
        <v>5399467</v>
      </c>
      <c r="L83">
        <f t="shared" si="1"/>
        <v>1</v>
      </c>
    </row>
    <row r="84" spans="1:12" x14ac:dyDescent="0.3">
      <c r="A84" s="3"/>
      <c r="B84" s="3"/>
      <c r="C84" s="3"/>
      <c r="D84" s="3"/>
      <c r="E84" s="4">
        <v>42977</v>
      </c>
      <c r="F84" s="3" t="s">
        <v>70</v>
      </c>
      <c r="G84" s="3" t="s">
        <v>153</v>
      </c>
      <c r="H84" s="3" t="s">
        <v>216</v>
      </c>
      <c r="I84" s="3" t="s">
        <v>9</v>
      </c>
      <c r="K84" t="str">
        <f t="array" ref="K84">LEFT(RIGHT(G84,LEN(G84)-MATCH(TRUE,ISNUMBER(VALUE(MID(G84,ROW($1:$255),1))),0)+1),7)</f>
        <v>8780242</v>
      </c>
      <c r="L84">
        <f t="shared" si="1"/>
        <v>1</v>
      </c>
    </row>
    <row r="85" spans="1:12" x14ac:dyDescent="0.3">
      <c r="A85" s="3"/>
      <c r="B85" s="3"/>
      <c r="C85" s="3"/>
      <c r="D85" s="3"/>
      <c r="E85" s="4">
        <v>42977</v>
      </c>
      <c r="F85" s="3" t="s">
        <v>71</v>
      </c>
      <c r="G85" s="3" t="s">
        <v>154</v>
      </c>
      <c r="H85" s="3" t="s">
        <v>217</v>
      </c>
      <c r="I85" s="3" t="s">
        <v>30</v>
      </c>
      <c r="K85" t="str">
        <f t="array" ref="K85">LEFT(RIGHT(G85,LEN(G85)-MATCH(TRUE,ISNUMBER(VALUE(MID(G85,ROW($1:$255),1))),0)+1),7)</f>
        <v xml:space="preserve">895148 </v>
      </c>
      <c r="L85">
        <f t="shared" si="1"/>
        <v>1</v>
      </c>
    </row>
    <row r="86" spans="1:12" x14ac:dyDescent="0.3">
      <c r="A86" s="3"/>
      <c r="B86" s="3"/>
      <c r="C86" s="3"/>
      <c r="D86" s="3"/>
      <c r="E86" s="4">
        <v>42977</v>
      </c>
      <c r="F86" s="3" t="s">
        <v>71</v>
      </c>
      <c r="G86" s="3" t="s">
        <v>155</v>
      </c>
      <c r="H86" s="3" t="s">
        <v>7</v>
      </c>
      <c r="I86" s="3" t="s">
        <v>30</v>
      </c>
      <c r="K86" t="str">
        <f t="array" ref="K86">LEFT(RIGHT(G86,LEN(G86)-MATCH(TRUE,ISNUMBER(VALUE(MID(G86,ROW($1:$255),1))),0)+1),7)</f>
        <v xml:space="preserve">895149 </v>
      </c>
      <c r="L86">
        <f t="shared" si="1"/>
        <v>1</v>
      </c>
    </row>
    <row r="87" spans="1:12" x14ac:dyDescent="0.3">
      <c r="A87" s="3"/>
      <c r="B87" s="3"/>
      <c r="C87" s="3"/>
      <c r="D87" s="3"/>
      <c r="E87" s="4">
        <v>42977</v>
      </c>
      <c r="F87" s="3" t="s">
        <v>71</v>
      </c>
      <c r="G87" s="3" t="s">
        <v>156</v>
      </c>
      <c r="H87" s="3" t="s">
        <v>7</v>
      </c>
      <c r="I87" s="3" t="s">
        <v>23</v>
      </c>
      <c r="K87" t="str">
        <f t="array" ref="K87">LEFT(RIGHT(G87,LEN(G87)-MATCH(TRUE,ISNUMBER(VALUE(MID(G87,ROW($1:$255),1))),0)+1),7)</f>
        <v>1716840</v>
      </c>
      <c r="L87">
        <f t="shared" si="1"/>
        <v>1</v>
      </c>
    </row>
    <row r="88" spans="1:12" x14ac:dyDescent="0.3">
      <c r="A88" s="3"/>
      <c r="B88" s="3"/>
      <c r="C88" s="3"/>
      <c r="D88" s="3"/>
      <c r="E88" s="4">
        <v>42977</v>
      </c>
      <c r="F88" s="3" t="s">
        <v>71</v>
      </c>
      <c r="G88" s="3" t="s">
        <v>157</v>
      </c>
      <c r="H88" s="3" t="s">
        <v>7</v>
      </c>
      <c r="I88" s="3" t="s">
        <v>34</v>
      </c>
      <c r="K88" t="str">
        <f t="array" ref="K88">LEFT(RIGHT(G88,LEN(G88)-MATCH(TRUE,ISNUMBER(VALUE(MID(G88,ROW($1:$255),1))),0)+1),7)</f>
        <v>4869322</v>
      </c>
      <c r="L88">
        <f t="shared" si="1"/>
        <v>1</v>
      </c>
    </row>
    <row r="89" spans="1:12" x14ac:dyDescent="0.3">
      <c r="A89" s="3"/>
      <c r="B89" s="3"/>
      <c r="C89" s="3"/>
      <c r="D89" s="3"/>
      <c r="E89" s="4">
        <v>42977</v>
      </c>
      <c r="F89" s="3" t="s">
        <v>71</v>
      </c>
      <c r="G89" s="3" t="s">
        <v>158</v>
      </c>
      <c r="H89" s="3" t="s">
        <v>7</v>
      </c>
      <c r="I89" s="3" t="s">
        <v>14</v>
      </c>
      <c r="K89" t="str">
        <f t="array" ref="K89">LEFT(RIGHT(G89,LEN(G89)-MATCH(TRUE,ISNUMBER(VALUE(MID(G89,ROW($1:$255),1))),0)+1),7)</f>
        <v>8506881</v>
      </c>
      <c r="L89">
        <f t="shared" si="1"/>
        <v>1</v>
      </c>
    </row>
    <row r="90" spans="1:12" x14ac:dyDescent="0.3">
      <c r="A90" s="3"/>
      <c r="B90" s="3"/>
      <c r="C90" s="3"/>
      <c r="D90" s="3"/>
      <c r="E90" s="4">
        <v>42977</v>
      </c>
      <c r="F90" s="3" t="s">
        <v>71</v>
      </c>
      <c r="G90" s="3" t="s">
        <v>159</v>
      </c>
      <c r="H90" s="3" t="s">
        <v>7</v>
      </c>
      <c r="I90" s="3" t="s">
        <v>35</v>
      </c>
      <c r="K90" t="str">
        <f t="array" ref="K90">LEFT(RIGHT(G90,LEN(G90)-MATCH(TRUE,ISNUMBER(VALUE(MID(G90,ROW($1:$255),1))),0)+1),7)</f>
        <v>5017810</v>
      </c>
      <c r="L90">
        <f t="shared" si="1"/>
        <v>1</v>
      </c>
    </row>
    <row r="91" spans="1:12" x14ac:dyDescent="0.3">
      <c r="A91" s="3"/>
      <c r="B91" s="3"/>
      <c r="C91" s="3"/>
      <c r="D91" s="3"/>
      <c r="E91" s="4">
        <v>42977</v>
      </c>
      <c r="F91" s="3" t="s">
        <v>71</v>
      </c>
      <c r="G91" s="3" t="s">
        <v>160</v>
      </c>
      <c r="H91" s="3" t="s">
        <v>7</v>
      </c>
      <c r="I91" s="3" t="s">
        <v>17</v>
      </c>
      <c r="K91" t="str">
        <f t="array" ref="K91">LEFT(RIGHT(G91,LEN(G91)-MATCH(TRUE,ISNUMBER(VALUE(MID(G91,ROW($1:$255),1))),0)+1),7)</f>
        <v>8550000</v>
      </c>
      <c r="L91">
        <f t="shared" si="1"/>
        <v>1</v>
      </c>
    </row>
    <row r="92" spans="1:12" x14ac:dyDescent="0.3">
      <c r="A92" s="3"/>
      <c r="B92" s="3"/>
      <c r="C92" s="3"/>
      <c r="D92" s="3"/>
      <c r="E92" s="4">
        <v>42977</v>
      </c>
      <c r="F92" s="3" t="s">
        <v>71</v>
      </c>
      <c r="G92" s="3" t="s">
        <v>161</v>
      </c>
      <c r="H92" s="3" t="s">
        <v>7</v>
      </c>
      <c r="I92" s="3" t="s">
        <v>17</v>
      </c>
      <c r="K92" t="str">
        <f t="array" ref="K92">LEFT(RIGHT(G92,LEN(G92)-MATCH(TRUE,ISNUMBER(VALUE(MID(G92,ROW($1:$255),1))),0)+1),7)</f>
        <v>6362661</v>
      </c>
      <c r="L92">
        <f t="shared" si="1"/>
        <v>1</v>
      </c>
    </row>
    <row r="93" spans="1:12" x14ac:dyDescent="0.3">
      <c r="A93" s="3"/>
      <c r="B93" s="3"/>
      <c r="C93" s="3"/>
      <c r="D93" s="3"/>
      <c r="E93" s="4">
        <v>42977</v>
      </c>
      <c r="F93" s="3" t="s">
        <v>71</v>
      </c>
      <c r="G93" s="3" t="s">
        <v>162</v>
      </c>
      <c r="H93" s="3" t="s">
        <v>7</v>
      </c>
      <c r="I93" s="3" t="s">
        <v>17</v>
      </c>
      <c r="K93" t="str">
        <f t="array" ref="K93">LEFT(RIGHT(G93,LEN(G93)-MATCH(TRUE,ISNUMBER(VALUE(MID(G93,ROW($1:$255),1))),0)+1),7)</f>
        <v>8380053</v>
      </c>
      <c r="L93">
        <f t="shared" si="1"/>
        <v>1</v>
      </c>
    </row>
    <row r="94" spans="1:12" x14ac:dyDescent="0.3">
      <c r="A94" s="3"/>
      <c r="B94" s="3"/>
      <c r="C94" s="3"/>
      <c r="D94" s="3"/>
      <c r="E94" s="4">
        <v>42977</v>
      </c>
      <c r="F94" s="3" t="s">
        <v>71</v>
      </c>
      <c r="G94" s="3" t="s">
        <v>163</v>
      </c>
      <c r="H94" s="3" t="s">
        <v>7</v>
      </c>
      <c r="I94" s="3" t="s">
        <v>30</v>
      </c>
      <c r="K94" t="str">
        <f t="array" ref="K94">LEFT(RIGHT(G94,LEN(G94)-MATCH(TRUE,ISNUMBER(VALUE(MID(G94,ROW($1:$255),1))),0)+1),7)</f>
        <v>7750815</v>
      </c>
      <c r="L94">
        <f t="shared" si="1"/>
        <v>1</v>
      </c>
    </row>
    <row r="95" spans="1:12" x14ac:dyDescent="0.3">
      <c r="A95" s="3"/>
      <c r="B95" s="3"/>
      <c r="C95" s="3"/>
      <c r="D95" s="3"/>
      <c r="E95" s="4">
        <v>42977</v>
      </c>
      <c r="F95" s="3" t="s">
        <v>71</v>
      </c>
      <c r="G95" s="3" t="s">
        <v>164</v>
      </c>
      <c r="H95" s="3" t="s">
        <v>7</v>
      </c>
      <c r="I95" s="3" t="s">
        <v>30</v>
      </c>
      <c r="K95" t="str">
        <f t="array" ref="K95">LEFT(RIGHT(G95,LEN(G95)-MATCH(TRUE,ISNUMBER(VALUE(MID(G95,ROW($1:$255),1))),0)+1),7)</f>
        <v>5109185</v>
      </c>
      <c r="L95">
        <f t="shared" si="1"/>
        <v>1</v>
      </c>
    </row>
    <row r="96" spans="1:12" x14ac:dyDescent="0.3">
      <c r="A96" s="3"/>
      <c r="B96" s="3"/>
      <c r="C96" s="3"/>
      <c r="D96" s="3"/>
      <c r="E96" s="4">
        <v>42977</v>
      </c>
      <c r="F96" s="3" t="s">
        <v>71</v>
      </c>
      <c r="G96" s="3" t="s">
        <v>165</v>
      </c>
      <c r="H96" s="3" t="s">
        <v>7</v>
      </c>
      <c r="I96" s="3" t="s">
        <v>30</v>
      </c>
      <c r="K96" t="str">
        <f t="array" ref="K96">LEFT(RIGHT(G96,LEN(G96)-MATCH(TRUE,ISNUMBER(VALUE(MID(G96,ROW($1:$255),1))),0)+1),7)</f>
        <v>5109184</v>
      </c>
      <c r="L96">
        <f t="shared" si="1"/>
        <v>1</v>
      </c>
    </row>
    <row r="97" spans="1:12" x14ac:dyDescent="0.3">
      <c r="A97" s="3"/>
      <c r="B97" s="3"/>
      <c r="C97" s="3"/>
      <c r="D97" s="3"/>
      <c r="E97" s="4">
        <v>42977</v>
      </c>
      <c r="F97" s="3" t="s">
        <v>71</v>
      </c>
      <c r="G97" s="3" t="s">
        <v>166</v>
      </c>
      <c r="H97" s="3" t="s">
        <v>7</v>
      </c>
      <c r="I97" s="3" t="s">
        <v>30</v>
      </c>
      <c r="K97" t="str">
        <f t="array" ref="K97">LEFT(RIGHT(G97,LEN(G97)-MATCH(TRUE,ISNUMBER(VALUE(MID(G97,ROW($1:$255),1))),0)+1),7)</f>
        <v>7670367</v>
      </c>
      <c r="L97">
        <f t="shared" si="1"/>
        <v>1</v>
      </c>
    </row>
    <row r="98" spans="1:12" x14ac:dyDescent="0.3">
      <c r="A98" s="3"/>
      <c r="B98" s="3"/>
      <c r="C98" s="3"/>
      <c r="D98" s="3"/>
      <c r="E98" s="4">
        <v>42977</v>
      </c>
      <c r="F98" s="3" t="s">
        <v>71</v>
      </c>
      <c r="G98" s="3" t="s">
        <v>167</v>
      </c>
      <c r="H98" s="3" t="s">
        <v>7</v>
      </c>
      <c r="I98" s="3" t="s">
        <v>14</v>
      </c>
      <c r="K98" t="str">
        <f t="array" ref="K98">LEFT(RIGHT(G98,LEN(G98)-MATCH(TRUE,ISNUMBER(VALUE(MID(G98,ROW($1:$255),1))),0)+1),7)</f>
        <v xml:space="preserve">179087 </v>
      </c>
      <c r="L98">
        <f t="shared" si="1"/>
        <v>1</v>
      </c>
    </row>
    <row r="99" spans="1:12" x14ac:dyDescent="0.3">
      <c r="A99" s="3"/>
      <c r="B99" s="3"/>
      <c r="C99" s="3"/>
      <c r="D99" s="3"/>
      <c r="E99" s="4">
        <v>42977</v>
      </c>
      <c r="F99" s="3" t="s">
        <v>71</v>
      </c>
      <c r="G99" s="3" t="s">
        <v>168</v>
      </c>
      <c r="H99" s="3" t="s">
        <v>7</v>
      </c>
      <c r="I99" s="3" t="s">
        <v>14</v>
      </c>
      <c r="K99" t="str">
        <f t="array" ref="K99">LEFT(RIGHT(G99,LEN(G99)-MATCH(TRUE,ISNUMBER(VALUE(MID(G99,ROW($1:$255),1))),0)+1),7)</f>
        <v>9591760</v>
      </c>
      <c r="L99">
        <f t="shared" si="1"/>
        <v>1</v>
      </c>
    </row>
    <row r="100" spans="1:12" x14ac:dyDescent="0.3">
      <c r="A100" s="3"/>
      <c r="B100" s="3"/>
      <c r="C100" s="3"/>
      <c r="D100" s="3"/>
      <c r="E100" s="4">
        <v>42977</v>
      </c>
      <c r="F100" s="3" t="s">
        <v>71</v>
      </c>
      <c r="G100" s="3" t="s">
        <v>169</v>
      </c>
      <c r="H100" s="3" t="s">
        <v>7</v>
      </c>
      <c r="I100" s="3" t="s">
        <v>36</v>
      </c>
      <c r="K100" t="str">
        <f t="array" ref="K100">LEFT(RIGHT(G100,LEN(G100)-MATCH(TRUE,ISNUMBER(VALUE(MID(G100,ROW($1:$255),1))),0)+1),7)</f>
        <v>4915905</v>
      </c>
      <c r="L100">
        <f t="shared" si="1"/>
        <v>1</v>
      </c>
    </row>
    <row r="101" spans="1:12" x14ac:dyDescent="0.3">
      <c r="A101" s="3"/>
      <c r="B101" s="3"/>
      <c r="C101" s="3"/>
      <c r="D101" s="3"/>
      <c r="E101" s="4">
        <v>42977</v>
      </c>
      <c r="F101" s="3" t="s">
        <v>71</v>
      </c>
      <c r="G101" s="3" t="s">
        <v>170</v>
      </c>
      <c r="H101" s="3" t="s">
        <v>7</v>
      </c>
      <c r="I101" s="3" t="s">
        <v>17</v>
      </c>
      <c r="K101" t="str">
        <f t="array" ref="K101">LEFT(RIGHT(G101,LEN(G101)-MATCH(TRUE,ISNUMBER(VALUE(MID(G101,ROW($1:$255),1))),0)+1),7)</f>
        <v>7526009</v>
      </c>
      <c r="L101">
        <f t="shared" si="1"/>
        <v>1</v>
      </c>
    </row>
    <row r="102" spans="1:12" x14ac:dyDescent="0.3">
      <c r="A102" s="3"/>
      <c r="B102" s="3"/>
      <c r="C102" s="3"/>
      <c r="D102" s="3"/>
      <c r="E102" s="4">
        <v>42977</v>
      </c>
      <c r="F102" s="3" t="s">
        <v>71</v>
      </c>
      <c r="G102" s="3" t="s">
        <v>171</v>
      </c>
      <c r="H102" s="3" t="s">
        <v>7</v>
      </c>
      <c r="I102" s="3" t="s">
        <v>17</v>
      </c>
      <c r="K102" t="str">
        <f t="array" ref="K102">LEFT(RIGHT(G102,LEN(G102)-MATCH(TRUE,ISNUMBER(VALUE(MID(G102,ROW($1:$255),1))),0)+1),7)</f>
        <v>1401582</v>
      </c>
      <c r="L102">
        <f t="shared" si="1"/>
        <v>1</v>
      </c>
    </row>
    <row r="103" spans="1:12" x14ac:dyDescent="0.3">
      <c r="A103" s="3"/>
      <c r="B103" s="3"/>
      <c r="C103" s="3"/>
      <c r="D103" s="3"/>
      <c r="E103" s="4">
        <v>42977</v>
      </c>
      <c r="F103" s="3" t="s">
        <v>71</v>
      </c>
      <c r="G103" s="3" t="s">
        <v>172</v>
      </c>
      <c r="H103" s="3" t="s">
        <v>7</v>
      </c>
      <c r="I103" s="3" t="s">
        <v>17</v>
      </c>
      <c r="K103" t="str">
        <f t="array" ref="K103">LEFT(RIGHT(G103,LEN(G103)-MATCH(TRUE,ISNUMBER(VALUE(MID(G103,ROW($1:$255),1))),0)+1),7)</f>
        <v xml:space="preserve">314400 </v>
      </c>
      <c r="L103">
        <f t="shared" si="1"/>
        <v>1</v>
      </c>
    </row>
    <row r="104" spans="1:12" x14ac:dyDescent="0.3">
      <c r="A104" s="3"/>
      <c r="B104" s="3"/>
      <c r="C104" s="3"/>
      <c r="D104" s="3"/>
      <c r="E104" s="4">
        <v>42977</v>
      </c>
      <c r="F104" s="3" t="s">
        <v>71</v>
      </c>
      <c r="G104" s="3" t="s">
        <v>173</v>
      </c>
      <c r="H104" s="3" t="s">
        <v>7</v>
      </c>
      <c r="I104" s="3" t="s">
        <v>17</v>
      </c>
      <c r="K104" t="str">
        <f t="array" ref="K104">LEFT(RIGHT(G104,LEN(G104)-MATCH(TRUE,ISNUMBER(VALUE(MID(G104,ROW($1:$255),1))),0)+1),7)</f>
        <v>1246540</v>
      </c>
      <c r="L104">
        <f t="shared" si="1"/>
        <v>1</v>
      </c>
    </row>
    <row r="105" spans="1:12" x14ac:dyDescent="0.3">
      <c r="A105" s="3"/>
      <c r="B105" s="3"/>
      <c r="C105" s="3"/>
      <c r="D105" s="3"/>
      <c r="E105" s="4">
        <v>42977</v>
      </c>
      <c r="F105" s="3" t="s">
        <v>71</v>
      </c>
      <c r="G105" s="3" t="s">
        <v>174</v>
      </c>
      <c r="H105" s="3" t="s">
        <v>7</v>
      </c>
      <c r="I105" s="3" t="s">
        <v>17</v>
      </c>
      <c r="K105" t="str">
        <f t="array" ref="K105">LEFT(RIGHT(G105,LEN(G105)-MATCH(TRUE,ISNUMBER(VALUE(MID(G105,ROW($1:$255),1))),0)+1),7)</f>
        <v>2854204</v>
      </c>
      <c r="L105">
        <f t="shared" si="1"/>
        <v>1</v>
      </c>
    </row>
    <row r="106" spans="1:12" x14ac:dyDescent="0.3">
      <c r="A106" s="3"/>
      <c r="B106" s="3"/>
      <c r="C106" s="3"/>
      <c r="D106" s="3"/>
      <c r="E106" s="4">
        <v>42977</v>
      </c>
      <c r="F106" s="3" t="s">
        <v>71</v>
      </c>
      <c r="G106" s="3" t="s">
        <v>175</v>
      </c>
      <c r="H106" s="3" t="s">
        <v>7</v>
      </c>
      <c r="I106" s="3" t="s">
        <v>17</v>
      </c>
      <c r="K106" t="str">
        <f t="array" ref="K106">LEFT(RIGHT(G106,LEN(G106)-MATCH(TRUE,ISNUMBER(VALUE(MID(G106,ROW($1:$255),1))),0)+1),7)</f>
        <v>2379597</v>
      </c>
      <c r="L106">
        <f t="shared" si="1"/>
        <v>1</v>
      </c>
    </row>
    <row r="107" spans="1:12" x14ac:dyDescent="0.3">
      <c r="A107" s="3"/>
      <c r="B107" s="3"/>
      <c r="C107" s="3"/>
      <c r="D107" s="3"/>
      <c r="E107" s="4">
        <v>42977</v>
      </c>
      <c r="F107" s="3" t="s">
        <v>71</v>
      </c>
      <c r="G107" s="3" t="s">
        <v>176</v>
      </c>
      <c r="H107" s="3" t="s">
        <v>7</v>
      </c>
      <c r="I107" s="3" t="s">
        <v>17</v>
      </c>
      <c r="K107" t="str">
        <f t="array" ref="K107">LEFT(RIGHT(G107,LEN(G107)-MATCH(TRUE,ISNUMBER(VALUE(MID(G107,ROW($1:$255),1))),0)+1),7)</f>
        <v xml:space="preserve">491438 </v>
      </c>
      <c r="L107">
        <f t="shared" si="1"/>
        <v>1</v>
      </c>
    </row>
    <row r="108" spans="1:12" x14ac:dyDescent="0.3">
      <c r="A108" s="3"/>
      <c r="B108" s="3"/>
      <c r="C108" s="3"/>
      <c r="D108" s="3"/>
      <c r="E108" s="4">
        <v>42978</v>
      </c>
      <c r="F108" s="3" t="s">
        <v>72</v>
      </c>
      <c r="G108" s="3" t="s">
        <v>177</v>
      </c>
      <c r="H108" s="3" t="s">
        <v>216</v>
      </c>
      <c r="I108" s="3" t="s">
        <v>12</v>
      </c>
      <c r="K108" t="str">
        <f t="array" ref="K108">LEFT(RIGHT(G108,LEN(G108)-MATCH(TRUE,ISNUMBER(VALUE(MID(G108,ROW($1:$255),1))),0)+1),7)</f>
        <v>1284640</v>
      </c>
      <c r="L108">
        <f t="shared" si="1"/>
        <v>1</v>
      </c>
    </row>
    <row r="109" spans="1:12" x14ac:dyDescent="0.3">
      <c r="A109" s="3"/>
      <c r="B109" s="3"/>
      <c r="C109" s="3"/>
      <c r="D109" s="3"/>
      <c r="E109" s="4">
        <v>42978</v>
      </c>
      <c r="F109" s="3" t="s">
        <v>72</v>
      </c>
      <c r="G109" s="3" t="s">
        <v>178</v>
      </c>
      <c r="H109" s="3" t="s">
        <v>216</v>
      </c>
      <c r="I109" s="3" t="s">
        <v>37</v>
      </c>
      <c r="K109" t="str">
        <f t="array" ref="K109">LEFT(RIGHT(G109,LEN(G109)-MATCH(TRUE,ISNUMBER(VALUE(MID(G109,ROW($1:$255),1))),0)+1),7)</f>
        <v>620639</v>
      </c>
      <c r="L109">
        <f t="shared" si="1"/>
        <v>1</v>
      </c>
    </row>
    <row r="110" spans="1:12" x14ac:dyDescent="0.3">
      <c r="A110" s="3"/>
      <c r="B110" s="3"/>
      <c r="C110" s="3"/>
      <c r="D110" s="3"/>
      <c r="E110" s="4">
        <v>42978</v>
      </c>
      <c r="F110" s="3" t="s">
        <v>72</v>
      </c>
      <c r="G110" s="3" t="s">
        <v>179</v>
      </c>
      <c r="H110" s="3" t="s">
        <v>216</v>
      </c>
      <c r="I110" s="3" t="s">
        <v>11</v>
      </c>
      <c r="K110" t="str">
        <f t="array" ref="K110">LEFT(RIGHT(G110,LEN(G110)-MATCH(TRUE,ISNUMBER(VALUE(MID(G110,ROW($1:$255),1))),0)+1),7)</f>
        <v>5585123</v>
      </c>
      <c r="L110">
        <f t="shared" si="1"/>
        <v>1</v>
      </c>
    </row>
    <row r="111" spans="1:12" x14ac:dyDescent="0.3">
      <c r="A111" s="3"/>
      <c r="B111" s="3"/>
      <c r="C111" s="3"/>
      <c r="D111" s="3"/>
      <c r="E111" s="4">
        <v>42978</v>
      </c>
      <c r="F111" s="3" t="s">
        <v>72</v>
      </c>
      <c r="G111" s="3" t="s">
        <v>180</v>
      </c>
      <c r="H111" s="3" t="s">
        <v>216</v>
      </c>
      <c r="I111" s="3" t="s">
        <v>38</v>
      </c>
      <c r="K111" t="str">
        <f t="array" ref="K111">LEFT(RIGHT(G111,LEN(G111)-MATCH(TRUE,ISNUMBER(VALUE(MID(G111,ROW($1:$255),1))),0)+1),7)</f>
        <v>970153</v>
      </c>
      <c r="L111">
        <f t="shared" si="1"/>
        <v>1</v>
      </c>
    </row>
    <row r="112" spans="1:12" x14ac:dyDescent="0.3">
      <c r="A112" s="3"/>
      <c r="B112" s="3"/>
      <c r="C112" s="3"/>
      <c r="D112" s="3"/>
      <c r="E112" s="4">
        <v>42978</v>
      </c>
      <c r="F112" s="3" t="s">
        <v>72</v>
      </c>
      <c r="G112" s="3" t="s">
        <v>181</v>
      </c>
      <c r="H112" s="3" t="s">
        <v>216</v>
      </c>
      <c r="I112" s="3" t="s">
        <v>39</v>
      </c>
      <c r="K112" t="str">
        <f t="array" ref="K112">LEFT(RIGHT(G112,LEN(G112)-MATCH(TRUE,ISNUMBER(VALUE(MID(G112,ROW($1:$255),1))),0)+1),7)</f>
        <v>3779433</v>
      </c>
      <c r="L112">
        <f t="shared" si="1"/>
        <v>1</v>
      </c>
    </row>
    <row r="113" spans="1:12" x14ac:dyDescent="0.3">
      <c r="A113" s="3"/>
      <c r="B113" s="3"/>
      <c r="C113" s="3"/>
      <c r="D113" s="3"/>
      <c r="E113" s="4">
        <v>42978</v>
      </c>
      <c r="F113" s="3" t="s">
        <v>72</v>
      </c>
      <c r="G113" s="3" t="s">
        <v>182</v>
      </c>
      <c r="H113" s="3" t="s">
        <v>216</v>
      </c>
      <c r="I113" s="3" t="s">
        <v>8</v>
      </c>
      <c r="K113" t="str">
        <f t="array" ref="K113">LEFT(RIGHT(G113,LEN(G113)-MATCH(TRUE,ISNUMBER(VALUE(MID(G113,ROW($1:$255),1))),0)+1),7)</f>
        <v>342457</v>
      </c>
      <c r="L113">
        <f t="shared" si="1"/>
        <v>1</v>
      </c>
    </row>
    <row r="114" spans="1:12" x14ac:dyDescent="0.3">
      <c r="A114" s="3"/>
      <c r="B114" s="3"/>
      <c r="C114" s="3"/>
      <c r="D114" s="3"/>
      <c r="E114" s="4">
        <v>42978</v>
      </c>
      <c r="F114" s="3" t="s">
        <v>72</v>
      </c>
      <c r="G114" s="3" t="s">
        <v>183</v>
      </c>
      <c r="H114" s="3" t="s">
        <v>216</v>
      </c>
      <c r="I114" s="3" t="s">
        <v>12</v>
      </c>
      <c r="K114" t="str">
        <f t="array" ref="K114">LEFT(RIGHT(G114,LEN(G114)-MATCH(TRUE,ISNUMBER(VALUE(MID(G114,ROW($1:$255),1))),0)+1),7)</f>
        <v>7482348</v>
      </c>
      <c r="L114">
        <f t="shared" si="1"/>
        <v>1</v>
      </c>
    </row>
    <row r="115" spans="1:12" x14ac:dyDescent="0.3">
      <c r="A115" s="3"/>
      <c r="B115" s="3"/>
      <c r="C115" s="3"/>
      <c r="D115" s="3"/>
      <c r="E115" s="4">
        <v>42978</v>
      </c>
      <c r="F115" s="3" t="s">
        <v>72</v>
      </c>
      <c r="G115" s="3" t="s">
        <v>184</v>
      </c>
      <c r="H115" s="3" t="s">
        <v>216</v>
      </c>
      <c r="I115" s="3" t="s">
        <v>11</v>
      </c>
      <c r="K115" t="str">
        <f t="array" ref="K115">LEFT(RIGHT(G115,LEN(G115)-MATCH(TRUE,ISNUMBER(VALUE(MID(G115,ROW($1:$255),1))),0)+1),7)</f>
        <v>934054</v>
      </c>
      <c r="L115">
        <f t="shared" si="1"/>
        <v>1</v>
      </c>
    </row>
    <row r="116" spans="1:12" x14ac:dyDescent="0.3">
      <c r="A116" s="3"/>
      <c r="B116" s="3"/>
      <c r="C116" s="3"/>
      <c r="D116" s="3"/>
      <c r="E116" s="4">
        <v>42978</v>
      </c>
      <c r="F116" s="3" t="s">
        <v>72</v>
      </c>
      <c r="G116" s="3" t="s">
        <v>185</v>
      </c>
      <c r="H116" s="3" t="s">
        <v>216</v>
      </c>
      <c r="I116" s="3" t="s">
        <v>8</v>
      </c>
      <c r="K116" t="str">
        <f t="array" ref="K116">LEFT(RIGHT(G116,LEN(G116)-MATCH(TRUE,ISNUMBER(VALUE(MID(G116,ROW($1:$255),1))),0)+1),7)</f>
        <v>581164</v>
      </c>
      <c r="L116">
        <f t="shared" si="1"/>
        <v>1</v>
      </c>
    </row>
    <row r="117" spans="1:12" x14ac:dyDescent="0.3">
      <c r="A117" s="3"/>
      <c r="B117" s="3"/>
      <c r="C117" s="3"/>
      <c r="D117" s="3"/>
      <c r="E117" s="4">
        <v>42978</v>
      </c>
      <c r="F117" s="3" t="s">
        <v>72</v>
      </c>
      <c r="G117" s="3" t="s">
        <v>186</v>
      </c>
      <c r="H117" s="3" t="s">
        <v>216</v>
      </c>
      <c r="I117" s="3" t="s">
        <v>12</v>
      </c>
      <c r="K117" t="str">
        <f t="array" ref="K117">LEFT(RIGHT(G117,LEN(G117)-MATCH(TRUE,ISNUMBER(VALUE(MID(G117,ROW($1:$255),1))),0)+1),7)</f>
        <v>284823</v>
      </c>
      <c r="L117">
        <f t="shared" si="1"/>
        <v>1</v>
      </c>
    </row>
    <row r="118" spans="1:12" x14ac:dyDescent="0.3">
      <c r="A118" s="3"/>
      <c r="B118" s="3"/>
      <c r="C118" s="3"/>
      <c r="D118" s="3"/>
      <c r="E118" s="4">
        <v>42978</v>
      </c>
      <c r="F118" s="3" t="s">
        <v>72</v>
      </c>
      <c r="G118" s="3" t="s">
        <v>187</v>
      </c>
      <c r="H118" s="3" t="s">
        <v>216</v>
      </c>
      <c r="I118" s="3" t="s">
        <v>12</v>
      </c>
      <c r="K118" t="str">
        <f t="array" ref="K118">LEFT(RIGHT(G118,LEN(G118)-MATCH(TRUE,ISNUMBER(VALUE(MID(G118,ROW($1:$255),1))),0)+1),7)</f>
        <v>284822</v>
      </c>
      <c r="L118">
        <f t="shared" si="1"/>
        <v>1</v>
      </c>
    </row>
    <row r="119" spans="1:12" x14ac:dyDescent="0.3">
      <c r="A119" s="3"/>
      <c r="B119" s="3"/>
      <c r="C119" s="3"/>
      <c r="D119" s="3"/>
      <c r="E119" s="4">
        <v>42978</v>
      </c>
      <c r="F119" s="3" t="s">
        <v>72</v>
      </c>
      <c r="G119" s="3" t="s">
        <v>188</v>
      </c>
      <c r="H119" s="3" t="s">
        <v>216</v>
      </c>
      <c r="I119" s="3" t="s">
        <v>8</v>
      </c>
      <c r="K119" t="str">
        <f t="array" ref="K119">LEFT(RIGHT(G119,LEN(G119)-MATCH(TRUE,ISNUMBER(VALUE(MID(G119,ROW($1:$255),1))),0)+1),7)</f>
        <v>196544</v>
      </c>
      <c r="L119">
        <f t="shared" si="1"/>
        <v>1</v>
      </c>
    </row>
    <row r="120" spans="1:12" x14ac:dyDescent="0.3">
      <c r="A120" s="3"/>
      <c r="B120" s="3"/>
      <c r="C120" s="3"/>
      <c r="D120" s="3"/>
      <c r="E120" s="4">
        <v>42978</v>
      </c>
      <c r="F120" s="3" t="s">
        <v>72</v>
      </c>
      <c r="G120" s="3" t="s">
        <v>189</v>
      </c>
      <c r="H120" s="3" t="s">
        <v>216</v>
      </c>
      <c r="I120" s="3" t="s">
        <v>8</v>
      </c>
      <c r="K120" t="str">
        <f t="array" ref="K120">LEFT(RIGHT(G120,LEN(G120)-MATCH(TRUE,ISNUMBER(VALUE(MID(G120,ROW($1:$255),1))),0)+1),7)</f>
        <v>3166652</v>
      </c>
      <c r="L120">
        <f t="shared" si="1"/>
        <v>1</v>
      </c>
    </row>
    <row r="121" spans="1:12" x14ac:dyDescent="0.3">
      <c r="A121" s="3"/>
      <c r="B121" s="3"/>
      <c r="C121" s="3"/>
      <c r="D121" s="3"/>
      <c r="E121" s="4">
        <v>42978</v>
      </c>
      <c r="F121" s="3" t="s">
        <v>72</v>
      </c>
      <c r="G121" s="3" t="s">
        <v>190</v>
      </c>
      <c r="H121" s="3" t="s">
        <v>216</v>
      </c>
      <c r="I121" s="3" t="s">
        <v>22</v>
      </c>
      <c r="K121" t="str">
        <f t="array" ref="K121">LEFT(RIGHT(G121,LEN(G121)-MATCH(TRUE,ISNUMBER(VALUE(MID(G121,ROW($1:$255),1))),0)+1),7)</f>
        <v>5518837</v>
      </c>
      <c r="L121">
        <f t="shared" si="1"/>
        <v>1</v>
      </c>
    </row>
    <row r="122" spans="1:12" x14ac:dyDescent="0.3">
      <c r="A122" s="3"/>
      <c r="B122" s="3"/>
      <c r="C122" s="3"/>
      <c r="D122" s="3"/>
      <c r="E122" s="4">
        <v>42978</v>
      </c>
      <c r="F122" s="3" t="s">
        <v>72</v>
      </c>
      <c r="G122" s="3" t="s">
        <v>191</v>
      </c>
      <c r="H122" s="3" t="s">
        <v>216</v>
      </c>
      <c r="I122" s="3" t="s">
        <v>18</v>
      </c>
      <c r="K122" t="str">
        <f t="array" ref="K122">LEFT(RIGHT(G122,LEN(G122)-MATCH(TRUE,ISNUMBER(VALUE(MID(G122,ROW($1:$255),1))),0)+1),7)</f>
        <v>5806905</v>
      </c>
      <c r="L122">
        <f t="shared" si="1"/>
        <v>1</v>
      </c>
    </row>
    <row r="123" spans="1:12" x14ac:dyDescent="0.3">
      <c r="A123" s="3"/>
      <c r="B123" s="3"/>
      <c r="C123" s="3"/>
      <c r="D123" s="3"/>
      <c r="E123" s="4">
        <v>42978</v>
      </c>
      <c r="F123" s="3" t="s">
        <v>72</v>
      </c>
      <c r="G123" s="3" t="s">
        <v>192</v>
      </c>
      <c r="H123" s="3" t="s">
        <v>216</v>
      </c>
      <c r="I123" s="3" t="s">
        <v>8</v>
      </c>
      <c r="K123" t="str">
        <f t="array" ref="K123">LEFT(RIGHT(G123,LEN(G123)-MATCH(TRUE,ISNUMBER(VALUE(MID(G123,ROW($1:$255),1))),0)+1),7)</f>
        <v>4448263</v>
      </c>
      <c r="L123">
        <f t="shared" si="1"/>
        <v>1</v>
      </c>
    </row>
    <row r="124" spans="1:12" x14ac:dyDescent="0.3">
      <c r="A124" s="3"/>
      <c r="B124" s="3"/>
      <c r="C124" s="3"/>
      <c r="D124" s="3"/>
      <c r="E124" s="4">
        <v>42978</v>
      </c>
      <c r="F124" s="3" t="s">
        <v>72</v>
      </c>
      <c r="G124" s="3" t="s">
        <v>193</v>
      </c>
      <c r="H124" s="3" t="s">
        <v>216</v>
      </c>
      <c r="I124" s="3" t="s">
        <v>40</v>
      </c>
      <c r="K124" t="str">
        <f t="array" ref="K124">LEFT(RIGHT(G124,LEN(G124)-MATCH(TRUE,ISNUMBER(VALUE(MID(G124,ROW($1:$255),1))),0)+1),7)</f>
        <v>5146767</v>
      </c>
      <c r="L124">
        <f t="shared" si="1"/>
        <v>1</v>
      </c>
    </row>
    <row r="125" spans="1:12" x14ac:dyDescent="0.3">
      <c r="A125" s="3"/>
      <c r="B125" s="3"/>
      <c r="C125" s="3"/>
      <c r="D125" s="3"/>
      <c r="E125" s="4">
        <v>42978</v>
      </c>
      <c r="F125" s="3" t="s">
        <v>72</v>
      </c>
      <c r="G125" s="3" t="s">
        <v>194</v>
      </c>
      <c r="H125" s="3" t="s">
        <v>216</v>
      </c>
      <c r="I125" s="3" t="s">
        <v>22</v>
      </c>
      <c r="K125" t="str">
        <f t="array" ref="K125">LEFT(RIGHT(G125,LEN(G125)-MATCH(TRUE,ISNUMBER(VALUE(MID(G125,ROW($1:$255),1))),0)+1),7)</f>
        <v>3008166</v>
      </c>
      <c r="L125">
        <f t="shared" si="1"/>
        <v>1</v>
      </c>
    </row>
    <row r="126" spans="1:12" x14ac:dyDescent="0.3">
      <c r="A126" s="3"/>
      <c r="B126" s="3"/>
      <c r="C126" s="3"/>
      <c r="D126" s="3"/>
      <c r="E126" s="4">
        <v>42978</v>
      </c>
      <c r="F126" s="3" t="s">
        <v>72</v>
      </c>
      <c r="G126" s="3" t="s">
        <v>195</v>
      </c>
      <c r="H126" s="3" t="s">
        <v>216</v>
      </c>
      <c r="I126" s="3" t="s">
        <v>39</v>
      </c>
      <c r="K126" t="str">
        <f t="array" ref="K126">LEFT(RIGHT(G126,LEN(G126)-MATCH(TRUE,ISNUMBER(VALUE(MID(G126,ROW($1:$255),1))),0)+1),7)</f>
        <v>8872699</v>
      </c>
      <c r="L126">
        <f t="shared" si="1"/>
        <v>1</v>
      </c>
    </row>
    <row r="127" spans="1:12" x14ac:dyDescent="0.3">
      <c r="A127" s="3"/>
      <c r="B127" s="3"/>
      <c r="C127" s="3"/>
      <c r="D127" s="3"/>
      <c r="E127" s="4">
        <v>42978</v>
      </c>
      <c r="F127" s="3" t="s">
        <v>72</v>
      </c>
      <c r="G127" s="3" t="s">
        <v>196</v>
      </c>
      <c r="H127" s="3" t="s">
        <v>216</v>
      </c>
      <c r="I127" s="3" t="s">
        <v>21</v>
      </c>
      <c r="K127" t="str">
        <f t="array" ref="K127">LEFT(RIGHT(G127,LEN(G127)-MATCH(TRUE,ISNUMBER(VALUE(MID(G127,ROW($1:$255),1))),0)+1),7)</f>
        <v>5916649</v>
      </c>
      <c r="L127">
        <f t="shared" si="1"/>
        <v>1</v>
      </c>
    </row>
    <row r="128" spans="1:12" x14ac:dyDescent="0.3">
      <c r="A128" s="3"/>
      <c r="B128" s="3"/>
      <c r="C128" s="3"/>
      <c r="D128" s="3"/>
      <c r="E128" s="4">
        <v>42978</v>
      </c>
      <c r="F128" s="3" t="s">
        <v>72</v>
      </c>
      <c r="G128" s="3" t="s">
        <v>197</v>
      </c>
      <c r="H128" s="3" t="s">
        <v>216</v>
      </c>
      <c r="I128" s="3" t="s">
        <v>22</v>
      </c>
      <c r="K128" t="str">
        <f t="array" ref="K128">LEFT(RIGHT(G128,LEN(G128)-MATCH(TRUE,ISNUMBER(VALUE(MID(G128,ROW($1:$255),1))),0)+1),7)</f>
        <v>301340</v>
      </c>
      <c r="L128">
        <f t="shared" si="1"/>
        <v>2</v>
      </c>
    </row>
    <row r="129" spans="1:12" x14ac:dyDescent="0.3">
      <c r="A129" s="3"/>
      <c r="B129" s="3"/>
      <c r="C129" s="3"/>
      <c r="D129" s="3"/>
      <c r="E129" s="4">
        <v>42978</v>
      </c>
      <c r="F129" s="3" t="s">
        <v>72</v>
      </c>
      <c r="G129" s="3" t="s">
        <v>198</v>
      </c>
      <c r="H129" s="3" t="s">
        <v>216</v>
      </c>
      <c r="I129" s="3" t="s">
        <v>22</v>
      </c>
      <c r="K129" t="str">
        <f t="array" ref="K129">LEFT(RIGHT(G129,LEN(G129)-MATCH(TRUE,ISNUMBER(VALUE(MID(G129,ROW($1:$255),1))),0)+1),7)</f>
        <v>118705</v>
      </c>
      <c r="L129">
        <f t="shared" si="1"/>
        <v>2</v>
      </c>
    </row>
    <row r="130" spans="1:12" x14ac:dyDescent="0.3">
      <c r="A130" s="3"/>
      <c r="B130" s="3"/>
      <c r="C130" s="3"/>
      <c r="D130" s="3"/>
      <c r="E130" s="4">
        <v>42978</v>
      </c>
      <c r="F130" s="3" t="s">
        <v>72</v>
      </c>
      <c r="G130" s="3" t="s">
        <v>199</v>
      </c>
      <c r="H130" s="3" t="s">
        <v>216</v>
      </c>
      <c r="I130" s="3" t="s">
        <v>22</v>
      </c>
      <c r="K130" t="str">
        <f t="array" ref="K130">LEFT(RIGHT(G130,LEN(G130)-MATCH(TRUE,ISNUMBER(VALUE(MID(G130,ROW($1:$255),1))),0)+1),7)</f>
        <v>8346077</v>
      </c>
      <c r="L130">
        <f t="shared" si="1"/>
        <v>2</v>
      </c>
    </row>
    <row r="131" spans="1:12" x14ac:dyDescent="0.3">
      <c r="A131" s="3"/>
      <c r="B131" s="3"/>
      <c r="C131" s="3"/>
      <c r="D131" s="3"/>
      <c r="E131" s="4">
        <v>42978</v>
      </c>
      <c r="F131" s="3" t="s">
        <v>72</v>
      </c>
      <c r="G131" s="3" t="s">
        <v>200</v>
      </c>
      <c r="H131" s="3" t="s">
        <v>216</v>
      </c>
      <c r="I131" s="3" t="s">
        <v>22</v>
      </c>
      <c r="K131" t="str">
        <f t="array" ref="K131">LEFT(RIGHT(G131,LEN(G131)-MATCH(TRUE,ISNUMBER(VALUE(MID(G131,ROW($1:$255),1))),0)+1),7)</f>
        <v>1519182</v>
      </c>
      <c r="L131">
        <f t="shared" si="1"/>
        <v>2</v>
      </c>
    </row>
    <row r="132" spans="1:12" x14ac:dyDescent="0.3">
      <c r="A132" s="3"/>
      <c r="B132" s="3"/>
      <c r="C132" s="3"/>
      <c r="D132" s="3"/>
      <c r="E132" s="4">
        <v>42978</v>
      </c>
      <c r="F132" s="3" t="s">
        <v>73</v>
      </c>
      <c r="G132" s="3" t="s">
        <v>201</v>
      </c>
      <c r="H132" s="3" t="s">
        <v>216</v>
      </c>
      <c r="I132" s="3" t="s">
        <v>12</v>
      </c>
      <c r="K132" t="str">
        <f t="array" ref="K132">LEFT(RIGHT(G132,LEN(G132)-MATCH(TRUE,ISNUMBER(VALUE(MID(G132,ROW($1:$255),1))),0)+1),7)</f>
        <v>4204431</v>
      </c>
      <c r="L132">
        <f t="shared" si="1"/>
        <v>1</v>
      </c>
    </row>
    <row r="133" spans="1:12" x14ac:dyDescent="0.3">
      <c r="A133" s="3"/>
      <c r="B133" s="3"/>
      <c r="C133" s="3"/>
      <c r="D133" s="3"/>
      <c r="E133" s="4">
        <v>42978</v>
      </c>
      <c r="F133" s="3" t="s">
        <v>73</v>
      </c>
      <c r="G133" s="3" t="s">
        <v>202</v>
      </c>
      <c r="H133" s="3" t="s">
        <v>216</v>
      </c>
      <c r="I133" s="3" t="s">
        <v>12</v>
      </c>
      <c r="K133" t="str">
        <f t="array" ref="K133">LEFT(RIGHT(G133,LEN(G133)-MATCH(TRUE,ISNUMBER(VALUE(MID(G133,ROW($1:$255),1))),0)+1),7)</f>
        <v>8186059</v>
      </c>
      <c r="L133">
        <f t="shared" si="1"/>
        <v>1</v>
      </c>
    </row>
    <row r="134" spans="1:12" x14ac:dyDescent="0.3">
      <c r="A134" s="3"/>
      <c r="B134" s="3"/>
      <c r="C134" s="3"/>
      <c r="D134" s="3"/>
      <c r="E134" s="4">
        <v>42978</v>
      </c>
      <c r="F134" s="3" t="s">
        <v>73</v>
      </c>
      <c r="G134" s="3" t="s">
        <v>203</v>
      </c>
      <c r="H134" s="3" t="s">
        <v>216</v>
      </c>
      <c r="I134" s="3" t="s">
        <v>8</v>
      </c>
      <c r="K134" t="str">
        <f t="array" ref="K134">LEFT(RIGHT(G134,LEN(G134)-MATCH(TRUE,ISNUMBER(VALUE(MID(G134,ROW($1:$255),1))),0)+1),7)</f>
        <v xml:space="preserve">296432 </v>
      </c>
      <c r="L134">
        <f t="shared" ref="L134:L146" si="2">COUNTIF($K$5:$K$146,K134)</f>
        <v>1</v>
      </c>
    </row>
    <row r="135" spans="1:12" x14ac:dyDescent="0.3">
      <c r="A135" s="3"/>
      <c r="B135" s="3"/>
      <c r="C135" s="3"/>
      <c r="D135" s="3"/>
      <c r="E135" s="4">
        <v>42978</v>
      </c>
      <c r="F135" s="3" t="s">
        <v>73</v>
      </c>
      <c r="G135" s="3" t="s">
        <v>204</v>
      </c>
      <c r="H135" s="3" t="s">
        <v>216</v>
      </c>
      <c r="I135" s="3" t="s">
        <v>8</v>
      </c>
      <c r="K135" t="str">
        <f t="array" ref="K135">LEFT(RIGHT(G135,LEN(G135)-MATCH(TRUE,ISNUMBER(VALUE(MID(G135,ROW($1:$255),1))),0)+1),7)</f>
        <v>2622748</v>
      </c>
      <c r="L135">
        <f t="shared" si="2"/>
        <v>1</v>
      </c>
    </row>
    <row r="136" spans="1:12" x14ac:dyDescent="0.3">
      <c r="A136" s="3"/>
      <c r="B136" s="3"/>
      <c r="C136" s="3"/>
      <c r="D136" s="3"/>
      <c r="E136" s="4">
        <v>42978</v>
      </c>
      <c r="F136" s="3" t="s">
        <v>73</v>
      </c>
      <c r="G136" s="3" t="s">
        <v>205</v>
      </c>
      <c r="H136" s="3" t="s">
        <v>216</v>
      </c>
      <c r="I136" s="3" t="s">
        <v>39</v>
      </c>
      <c r="K136" t="str">
        <f t="array" ref="K136">LEFT(RIGHT(G136,LEN(G136)-MATCH(TRUE,ISNUMBER(VALUE(MID(G136,ROW($1:$255),1))),0)+1),7)</f>
        <v>1301149</v>
      </c>
      <c r="L136">
        <f t="shared" si="2"/>
        <v>1</v>
      </c>
    </row>
    <row r="137" spans="1:12" x14ac:dyDescent="0.3">
      <c r="A137" s="3"/>
      <c r="B137" s="3"/>
      <c r="C137" s="3"/>
      <c r="D137" s="3"/>
      <c r="E137" s="4">
        <v>42978</v>
      </c>
      <c r="F137" s="3" t="s">
        <v>73</v>
      </c>
      <c r="G137" s="3" t="s">
        <v>206</v>
      </c>
      <c r="H137" s="3" t="s">
        <v>216</v>
      </c>
      <c r="I137" s="3" t="s">
        <v>39</v>
      </c>
      <c r="K137" t="str">
        <f t="array" ref="K137">LEFT(RIGHT(G137,LEN(G137)-MATCH(TRUE,ISNUMBER(VALUE(MID(G137,ROW($1:$255),1))),0)+1),7)</f>
        <v>2967855</v>
      </c>
      <c r="L137">
        <f t="shared" si="2"/>
        <v>1</v>
      </c>
    </row>
    <row r="138" spans="1:12" x14ac:dyDescent="0.3">
      <c r="A138" s="3"/>
      <c r="B138" s="3"/>
      <c r="C138" s="3"/>
      <c r="D138" s="3"/>
      <c r="E138" s="4">
        <v>42978</v>
      </c>
      <c r="F138" s="3" t="s">
        <v>73</v>
      </c>
      <c r="G138" s="3" t="s">
        <v>207</v>
      </c>
      <c r="H138" s="3" t="s">
        <v>216</v>
      </c>
      <c r="I138" s="3" t="s">
        <v>11</v>
      </c>
      <c r="K138" t="str">
        <f t="array" ref="K138">LEFT(RIGHT(G138,LEN(G138)-MATCH(TRUE,ISNUMBER(VALUE(MID(G138,ROW($1:$255),1))),0)+1),7)</f>
        <v>9053795</v>
      </c>
      <c r="L138">
        <f t="shared" si="2"/>
        <v>2</v>
      </c>
    </row>
    <row r="139" spans="1:12" x14ac:dyDescent="0.3">
      <c r="A139" s="3"/>
      <c r="B139" s="3"/>
      <c r="C139" s="3"/>
      <c r="D139" s="3"/>
      <c r="E139" s="4">
        <v>42978</v>
      </c>
      <c r="F139" s="3" t="s">
        <v>73</v>
      </c>
      <c r="G139" s="3" t="s">
        <v>208</v>
      </c>
      <c r="H139" s="3" t="s">
        <v>216</v>
      </c>
      <c r="I139" s="3" t="s">
        <v>8</v>
      </c>
      <c r="K139" t="str">
        <f t="array" ref="K139">LEFT(RIGHT(G139,LEN(G139)-MATCH(TRUE,ISNUMBER(VALUE(MID(G139,ROW($1:$255),1))),0)+1),7)</f>
        <v>27326 M</v>
      </c>
      <c r="L139">
        <f t="shared" si="2"/>
        <v>1</v>
      </c>
    </row>
    <row r="140" spans="1:12" x14ac:dyDescent="0.3">
      <c r="A140" s="3"/>
      <c r="B140" s="3"/>
      <c r="C140" s="3"/>
      <c r="D140" s="3"/>
      <c r="E140" s="4">
        <v>42978</v>
      </c>
      <c r="F140" s="3" t="s">
        <v>73</v>
      </c>
      <c r="G140" s="3" t="s">
        <v>209</v>
      </c>
      <c r="H140" s="3" t="s">
        <v>216</v>
      </c>
      <c r="I140" s="3" t="s">
        <v>37</v>
      </c>
      <c r="K140" t="str">
        <f t="array" ref="K140">LEFT(RIGHT(G140,LEN(G140)-MATCH(TRUE,ISNUMBER(VALUE(MID(G140,ROW($1:$255),1))),0)+1),7)</f>
        <v xml:space="preserve">893602 </v>
      </c>
      <c r="L140">
        <f t="shared" si="2"/>
        <v>1</v>
      </c>
    </row>
    <row r="141" spans="1:12" x14ac:dyDescent="0.3">
      <c r="A141" s="3"/>
      <c r="B141" s="3"/>
      <c r="C141" s="3"/>
      <c r="D141" s="3"/>
      <c r="E141" s="4">
        <v>42978</v>
      </c>
      <c r="F141" s="3" t="s">
        <v>73</v>
      </c>
      <c r="G141" s="3" t="s">
        <v>210</v>
      </c>
      <c r="H141" s="3" t="s">
        <v>216</v>
      </c>
      <c r="I141" s="3" t="s">
        <v>41</v>
      </c>
      <c r="K141" t="str">
        <f t="array" ref="K141">LEFT(RIGHT(G141,LEN(G141)-MATCH(TRUE,ISNUMBER(VALUE(MID(G141,ROW($1:$255),1))),0)+1),7)</f>
        <v xml:space="preserve">957260 </v>
      </c>
      <c r="L141">
        <f t="shared" si="2"/>
        <v>1</v>
      </c>
    </row>
    <row r="142" spans="1:12" x14ac:dyDescent="0.3">
      <c r="A142" s="3"/>
      <c r="B142" s="3"/>
      <c r="C142" s="3"/>
      <c r="D142" s="3"/>
      <c r="E142" s="4">
        <v>42978</v>
      </c>
      <c r="F142" s="3" t="s">
        <v>73</v>
      </c>
      <c r="G142" s="3" t="s">
        <v>211</v>
      </c>
      <c r="H142" s="3" t="s">
        <v>216</v>
      </c>
      <c r="I142" s="3" t="s">
        <v>11</v>
      </c>
      <c r="K142" t="str">
        <f t="array" ref="K142">LEFT(RIGHT(G142,LEN(G142)-MATCH(TRUE,ISNUMBER(VALUE(MID(G142,ROW($1:$255),1))),0)+1),7)</f>
        <v>3657318</v>
      </c>
      <c r="L142">
        <f t="shared" si="2"/>
        <v>1</v>
      </c>
    </row>
    <row r="143" spans="1:12" x14ac:dyDescent="0.3">
      <c r="A143" s="3"/>
      <c r="B143" s="3"/>
      <c r="C143" s="3"/>
      <c r="D143" s="3"/>
      <c r="E143" s="4">
        <v>42978</v>
      </c>
      <c r="F143" s="3" t="s">
        <v>73</v>
      </c>
      <c r="G143" s="3" t="s">
        <v>212</v>
      </c>
      <c r="H143" s="3" t="s">
        <v>216</v>
      </c>
      <c r="I143" s="3" t="s">
        <v>42</v>
      </c>
      <c r="K143" t="str">
        <f t="array" ref="K143">LEFT(RIGHT(G143,LEN(G143)-MATCH(TRUE,ISNUMBER(VALUE(MID(G143,ROW($1:$255),1))),0)+1),7)</f>
        <v>7805690</v>
      </c>
      <c r="L143">
        <f t="shared" si="2"/>
        <v>1</v>
      </c>
    </row>
    <row r="144" spans="1:12" x14ac:dyDescent="0.3">
      <c r="A144" s="3"/>
      <c r="B144" s="3"/>
      <c r="C144" s="3"/>
      <c r="D144" s="3"/>
      <c r="E144" s="4">
        <v>42978</v>
      </c>
      <c r="F144" s="3" t="s">
        <v>73</v>
      </c>
      <c r="G144" s="3" t="s">
        <v>213</v>
      </c>
      <c r="H144" s="3" t="s">
        <v>216</v>
      </c>
      <c r="I144" s="3" t="s">
        <v>8</v>
      </c>
      <c r="K144" t="str">
        <f t="array" ref="K144">LEFT(RIGHT(G144,LEN(G144)-MATCH(TRUE,ISNUMBER(VALUE(MID(G144,ROW($1:$255),1))),0)+1),7)</f>
        <v>8419215</v>
      </c>
      <c r="L144">
        <f t="shared" si="2"/>
        <v>1</v>
      </c>
    </row>
    <row r="145" spans="1:12" x14ac:dyDescent="0.3">
      <c r="A145" s="3"/>
      <c r="B145" s="3"/>
      <c r="C145" s="3"/>
      <c r="D145" s="3"/>
      <c r="E145" s="4">
        <v>42978</v>
      </c>
      <c r="F145" s="3" t="s">
        <v>73</v>
      </c>
      <c r="G145" s="3" t="s">
        <v>214</v>
      </c>
      <c r="H145" s="3" t="s">
        <v>216</v>
      </c>
      <c r="I145" s="3" t="s">
        <v>21</v>
      </c>
      <c r="K145" t="str">
        <f t="array" ref="K145">LEFT(RIGHT(G145,LEN(G145)-MATCH(TRUE,ISNUMBER(VALUE(MID(G145,ROW($1:$255),1))),0)+1),7)</f>
        <v>4234779</v>
      </c>
      <c r="L145">
        <f t="shared" si="2"/>
        <v>1</v>
      </c>
    </row>
    <row r="146" spans="1:12" ht="15" thickBot="1" x14ac:dyDescent="0.35">
      <c r="A146" s="3"/>
      <c r="B146" s="3"/>
      <c r="C146" s="3"/>
      <c r="D146" s="3"/>
      <c r="E146" s="4">
        <v>42978</v>
      </c>
      <c r="F146" s="3" t="s">
        <v>73</v>
      </c>
      <c r="G146" s="3" t="s">
        <v>215</v>
      </c>
      <c r="H146" s="3" t="s">
        <v>216</v>
      </c>
      <c r="I146" s="5" t="s">
        <v>22</v>
      </c>
      <c r="K146" t="str">
        <f t="array" ref="K146">LEFT(RIGHT(G146,LEN(G146)-MATCH(TRUE,ISNUMBER(VALUE(MID(G146,ROW($1:$255),1))),0)+1),7)</f>
        <v>9371951</v>
      </c>
      <c r="L146">
        <f t="shared" si="2"/>
        <v>2</v>
      </c>
    </row>
    <row r="147" spans="1:12" ht="15" thickBot="1" x14ac:dyDescent="0.35">
      <c r="A147" s="3"/>
      <c r="B147" s="3"/>
      <c r="C147" s="3"/>
      <c r="D147" s="3" t="s">
        <v>44</v>
      </c>
      <c r="E147" s="4"/>
      <c r="F147" s="3"/>
      <c r="G147" s="3"/>
      <c r="H147" s="3"/>
      <c r="I147" s="6" t="s">
        <v>43</v>
      </c>
    </row>
    <row r="148" spans="1:12" ht="15" thickBot="1" x14ac:dyDescent="0.35">
      <c r="A148" s="3"/>
      <c r="B148" s="3"/>
      <c r="C148" s="3" t="s">
        <v>46</v>
      </c>
      <c r="D148" s="3"/>
      <c r="E148" s="4"/>
      <c r="F148" s="3"/>
      <c r="G148" s="3"/>
      <c r="H148" s="3"/>
      <c r="I148" s="6" t="s">
        <v>45</v>
      </c>
    </row>
    <row r="149" spans="1:12" ht="15" thickBot="1" x14ac:dyDescent="0.35">
      <c r="A149" s="3"/>
      <c r="B149" s="3" t="s">
        <v>48</v>
      </c>
      <c r="C149" s="3"/>
      <c r="D149" s="3"/>
      <c r="E149" s="4"/>
      <c r="F149" s="3"/>
      <c r="G149" s="3"/>
      <c r="H149" s="3"/>
      <c r="I149" s="6" t="s">
        <v>47</v>
      </c>
    </row>
    <row r="150" spans="1:12" s="10" customFormat="1" ht="10.8" thickBot="1" x14ac:dyDescent="0.25">
      <c r="A150" s="7" t="s">
        <v>50</v>
      </c>
      <c r="B150" s="7"/>
      <c r="C150" s="7"/>
      <c r="D150" s="7"/>
      <c r="E150" s="8"/>
      <c r="F150" s="7"/>
      <c r="G150" s="7"/>
      <c r="H150" s="7"/>
      <c r="I150" s="9" t="s">
        <v>49</v>
      </c>
    </row>
    <row r="151" spans="1:12" ht="15" thickTop="1" x14ac:dyDescent="0.3"/>
  </sheetData>
  <conditionalFormatting sqref="G5:G146">
    <cfRule type="expression" dxfId="1" priority="1">
      <formula>COUNTIF($K$5:$K$146,LEFT(RIGHT(G5,LEN(G5)-MATCH(TRUE,ISNUMBER(VALUE(MID(G5,ROW($1:$255),1))),0)+1),7))&gt;1</formula>
    </cfRule>
  </conditionalFormatting>
  <pageMargins left="0.7" right="0.7" top="0.75" bottom="0.75" header="0.1" footer="0.3"/>
  <pageSetup paperSize="9" orientation="portrait" r:id="rId1"/>
  <headerFooter>
    <oddHeader>&amp;L&amp;"Arial,Bold"&amp;8 10:17 AM
&amp;"Arial,Bold"&amp;8 09/19/17
&amp;"Arial,Bold"&amp;8 Accrual Basis&amp;C&amp;"Arial,Bold"&amp;12 ALC Casablanca
&amp;"Arial,Bold"&amp;14 Account QuickReport
&amp;"Arial,Bold"&amp;10 As of August 31, 2017</oddHeader>
    <oddFooter>&amp;R&amp;"Arial,Bold"&amp;8 Page &amp;P of &amp;N</oddFooter>
  </headerFooter>
  <drawing r:id="rId2"/>
  <legacyDrawing r:id="rId3"/>
  <controls>
    <mc:AlternateContent xmlns:mc="http://schemas.openxmlformats.org/markup-compatibility/2006">
      <mc:Choice Requires="x14">
        <control shapeId="1026" r:id="rId4" name="HEADER">
          <controlPr defaultSize="0" autoLin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3</xdr:col>
                <xdr:colOff>297180</xdr:colOff>
                <xdr:row>1</xdr:row>
                <xdr:rowOff>38100</xdr:rowOff>
              </to>
            </anchor>
          </controlPr>
        </control>
      </mc:Choice>
      <mc:Fallback>
        <control shapeId="1026" r:id="rId4" name="HEADER"/>
      </mc:Fallback>
    </mc:AlternateContent>
    <mc:AlternateContent xmlns:mc="http://schemas.openxmlformats.org/markup-compatibility/2006">
      <mc:Choice Requires="x14">
        <control shapeId="1025" r:id="rId6" name="FILTER">
          <controlPr defaultSize="0" autoLine="0" r:id="rId7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3</xdr:col>
                <xdr:colOff>297180</xdr:colOff>
                <xdr:row>1</xdr:row>
                <xdr:rowOff>38100</xdr:rowOff>
              </to>
            </anchor>
          </controlPr>
        </control>
      </mc:Choice>
      <mc:Fallback>
        <control shapeId="1025" r:id="rId6" name="FILTER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Amadou</dc:creator>
  <cp:lastModifiedBy>Jean-Paul</cp:lastModifiedBy>
  <dcterms:created xsi:type="dcterms:W3CDTF">2017-09-19T10:17:59Z</dcterms:created>
  <dcterms:modified xsi:type="dcterms:W3CDTF">2017-09-19T17:10:10Z</dcterms:modified>
</cp:coreProperties>
</file>