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-Paul\AppData\Local\Temp\"/>
    </mc:Choice>
  </mc:AlternateContent>
  <bookViews>
    <workbookView xWindow="0" yWindow="0" windowWidth="21570" windowHeight="8430"/>
  </bookViews>
  <sheets>
    <sheet name="Feuil3" sheetId="3" r:id="rId1"/>
    <sheet name="Feuil1" sheetId="1" r:id="rId2"/>
  </sheets>
  <definedNames>
    <definedName name="_xlnm._FilterDatabase" localSheetId="0" hidden="1">Feuil3!$A$3:$G$34</definedName>
    <definedName name="Segment_GENRE">#N/A</definedName>
  </definedNames>
  <calcPr calcId="15251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3" l="1"/>
  <c r="G34" i="3"/>
  <c r="G21" i="3"/>
  <c r="G23" i="3"/>
  <c r="G25" i="3"/>
  <c r="G27" i="3"/>
  <c r="G29" i="3"/>
  <c r="G31" i="3"/>
  <c r="G33" i="3"/>
  <c r="G22" i="3"/>
  <c r="G24" i="3"/>
  <c r="G26" i="3"/>
  <c r="G28" i="3"/>
  <c r="G30" i="3"/>
  <c r="G32" i="3"/>
  <c r="G20" i="3"/>
  <c r="G4" i="3"/>
  <c r="G6" i="3"/>
  <c r="G8" i="3"/>
  <c r="G10" i="3"/>
  <c r="G12" i="3"/>
  <c r="G14" i="3"/>
  <c r="G16" i="3"/>
  <c r="G7" i="3"/>
  <c r="G9" i="3"/>
  <c r="G11" i="3"/>
  <c r="G13" i="3"/>
  <c r="G15" i="3"/>
  <c r="G17" i="3"/>
  <c r="G5" i="3"/>
</calcChain>
</file>

<file path=xl/sharedStrings.xml><?xml version="1.0" encoding="utf-8"?>
<sst xmlns="http://schemas.openxmlformats.org/spreadsheetml/2006/main" count="129" uniqueCount="31">
  <si>
    <t>MAGASIN</t>
  </si>
  <si>
    <t>PRODUIT</t>
  </si>
  <si>
    <t>CA</t>
  </si>
  <si>
    <t>STOCK</t>
  </si>
  <si>
    <t>MAGASIN1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</si>
  <si>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</si>
  <si>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</si>
  <si>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</si>
  <si>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</si>
  <si>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</si>
  <si>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</si>
  <si>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</si>
  <si>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</si>
  <si>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</si>
  <si>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</si>
  <si>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</si>
  <si>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</si>
  <si>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</si>
  <si>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</si>
  <si>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MAGASIN2</t>
  </si>
  <si>
    <t>Total général</t>
  </si>
  <si>
    <t>Total MAGASIN1</t>
  </si>
  <si>
    <t>Total MAGASIN2</t>
  </si>
  <si>
    <t xml:space="preserve">CA </t>
  </si>
  <si>
    <t>% DU CA</t>
  </si>
  <si>
    <t xml:space="preserve">STOCK </t>
  </si>
  <si>
    <t>% DU STOCK</t>
  </si>
  <si>
    <t>GENRE</t>
  </si>
  <si>
    <t>HOMME</t>
  </si>
  <si>
    <t>FEMME</t>
  </si>
  <si>
    <t>p%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</si>
</sst>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0" fontId="0" fillId="0" borderId="0" xfId="0" applyNumberFormat="1"/>
    <xf numFmtId="4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2</xdr:row>
      <xdr:rowOff>47625</xdr:rowOff>
    </xdr:from>
    <xdr:to>
      <xdr:col>10</xdr:col>
      <xdr:colOff>19050</xdr:colOff>
      <xdr:row>7</xdr:row>
      <xdr:rowOff>47624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GEN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15075" y="428625"/>
              <a:ext cx="1524000" cy="9524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HDI" refreshedDate="42498.498266435185" createdVersion="6" refreshedVersion="6" minRefreshableVersion="3" recordCount="28">
  <cacheSource type="worksheet">
    <worksheetSource name="Tableau1"/>
  </cacheSource>
  <cacheFields count="5">
    <cacheField name="MAGASIN" numFmtId="0">
      <sharedItems count="3">
        <s v="MAGASIN1"/>
        <s v="MAGASIN2"/>
        <s v="Total" u="1"/>
      </sharedItems>
    </cacheField>
    <cacheField name="PRODUIT" numFmtId="0">
      <sharedItems containsBlank="1" count="15">
        <s v="PRODUIT1"/>
        <s v="PRODUIT2"/>
        <s v="PRODUIT3"/>
        <s v="PRODUIT4"/>
        <s v="PRODUIT5"/>
        <s v="PRODUIT6"/>
        <s v="PRODUIT7"/>
        <s v="PRODUIT8"/>
        <s v="PRODUIT9"/>
        <s v="PRODUIT10"/>
        <s v="PRODUIT11"/>
        <s v="PRODUIT12"/>
        <s v="PRODUIT13"/>
        <s v="PRODUIT14"/>
        <m u="1"/>
      </sharedItems>
    </cacheField>
    <cacheField name="GENRE" numFmtId="0">
      <sharedItems count="2">
        <s v="HOMME"/>
        <s v="FEMME"/>
      </sharedItems>
    </cacheField>
    <cacheField name="CA" numFmtId="0">
      <sharedItems containsSemiMixedTypes="0" containsString="0" containsNumber="1" containsInteger="1" minValue="107" maxValue="927"/>
    </cacheField>
    <cacheField name="STOCK" numFmtId="0">
      <sharedItems containsSemiMixedTypes="0" containsString="0" containsNumber="1" minValue="12.5" maxValue="451.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  <n v="134"/>
    <n v="46"/>
  </r>
  <r>
    <x v="0"/>
    <x v="1"/>
    <x v="0"/>
    <n v="346"/>
    <n v="169"/>
  </r>
  <r>
    <x v="0"/>
    <x v="2"/>
    <x v="1"/>
    <n v="555"/>
    <n v="263.5"/>
  </r>
  <r>
    <x v="0"/>
    <x v="3"/>
    <x v="0"/>
    <n v="342"/>
    <n v="149"/>
  </r>
  <r>
    <x v="0"/>
    <x v="4"/>
    <x v="1"/>
    <n v="807"/>
    <n v="391.5"/>
  </r>
  <r>
    <x v="0"/>
    <x v="5"/>
    <x v="1"/>
    <n v="703"/>
    <n v="301.5"/>
  </r>
  <r>
    <x v="0"/>
    <x v="6"/>
    <x v="0"/>
    <n v="662"/>
    <n v="297"/>
  </r>
  <r>
    <x v="0"/>
    <x v="7"/>
    <x v="1"/>
    <n v="543"/>
    <n v="221.5"/>
  </r>
  <r>
    <x v="0"/>
    <x v="8"/>
    <x v="1"/>
    <n v="312"/>
    <n v="138"/>
  </r>
  <r>
    <x v="0"/>
    <x v="9"/>
    <x v="0"/>
    <n v="546"/>
    <n v="244"/>
  </r>
  <r>
    <x v="0"/>
    <x v="10"/>
    <x v="0"/>
    <n v="255"/>
    <n v="106.5"/>
  </r>
  <r>
    <x v="0"/>
    <x v="11"/>
    <x v="0"/>
    <n v="596"/>
    <n v="276"/>
  </r>
  <r>
    <x v="0"/>
    <x v="12"/>
    <x v="1"/>
    <n v="367"/>
    <n v="159.5"/>
  </r>
  <r>
    <x v="0"/>
    <x v="13"/>
    <x v="1"/>
    <n v="889"/>
    <n v="413.5"/>
  </r>
  <r>
    <x v="1"/>
    <x v="0"/>
    <x v="0"/>
    <n v="655"/>
    <n v="278.5"/>
  </r>
  <r>
    <x v="1"/>
    <x v="1"/>
    <x v="0"/>
    <n v="834"/>
    <n v="371"/>
  </r>
  <r>
    <x v="1"/>
    <x v="2"/>
    <x v="1"/>
    <n v="784"/>
    <n v="345"/>
  </r>
  <r>
    <x v="1"/>
    <x v="3"/>
    <x v="0"/>
    <n v="927"/>
    <n v="451.5"/>
  </r>
  <r>
    <x v="1"/>
    <x v="4"/>
    <x v="1"/>
    <n v="572"/>
    <n v="277"/>
  </r>
  <r>
    <x v="1"/>
    <x v="5"/>
    <x v="1"/>
    <n v="159"/>
    <n v="65.5"/>
  </r>
  <r>
    <x v="1"/>
    <x v="6"/>
    <x v="0"/>
    <n v="107"/>
    <n v="12.5"/>
  </r>
  <r>
    <x v="1"/>
    <x v="7"/>
    <x v="1"/>
    <n v="722"/>
    <n v="335"/>
  </r>
  <r>
    <x v="1"/>
    <x v="8"/>
    <x v="1"/>
    <n v="761"/>
    <n v="349.5"/>
  </r>
  <r>
    <x v="1"/>
    <x v="9"/>
    <x v="0"/>
    <n v="850"/>
    <n v="407"/>
  </r>
  <r>
    <x v="1"/>
    <x v="10"/>
    <x v="0"/>
    <n v="812"/>
    <n v="357"/>
  </r>
  <r>
    <x v="1"/>
    <x v="11"/>
    <x v="0"/>
    <n v="364"/>
    <n v="146"/>
  </r>
  <r>
    <x v="1"/>
    <x v="12"/>
    <x v="1"/>
    <n v="375"/>
    <n v="171.5"/>
  </r>
  <r>
    <x v="1"/>
    <x v="13"/>
    <x v="1"/>
    <n v="917"/>
    <n v="427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compact="0" compactData="0" multipleFieldFilters="0">
  <location ref="A3:F36" firstHeaderRow="0" firstDataRow="1" firstDataCol="2"/>
  <pivotFields count="5">
    <pivotField axis="axisRow" compact="0" outline="0" showAll="0" insertBlankRow="1">
      <items count="4">
        <item x="0"/>
        <item x="1"/>
        <item m="1" x="2"/>
        <item t="default"/>
      </items>
    </pivotField>
    <pivotField axis="axisRow" compact="0" outline="0" showAll="0" insertBlankRow="1">
      <items count="16">
        <item x="0"/>
        <item x="9"/>
        <item x="10"/>
        <item x="11"/>
        <item x="12"/>
        <item x="13"/>
        <item x="1"/>
        <item x="2"/>
        <item x="3"/>
        <item x="4"/>
        <item x="5"/>
        <item x="6"/>
        <item x="7"/>
        <item x="8"/>
        <item m="1" x="14"/>
        <item t="default"/>
      </items>
    </pivotField>
    <pivotField compact="0" outline="0" showAll="0" defaultSubtotal="0">
      <items count="2">
        <item x="1"/>
        <item x="0"/>
      </items>
    </pivotField>
    <pivotField dataField="1" compact="0" outline="0" showAll="0" insertBlankRow="1"/>
    <pivotField dataField="1" compact="0" outline="0" showAll="0" insertBlankRow="1"/>
  </pivotFields>
  <rowFields count="2">
    <field x="0"/>
    <field x="1"/>
  </rowFields>
  <rowItems count="33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default">
      <x/>
    </i>
    <i t="blank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default">
      <x v="1"/>
    </i>
    <i t="blank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A " fld="3" baseField="1" baseItem="0" numFmtId="44"/>
    <dataField name="% DU CA" fld="3" baseField="0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  <dataField name="STOCK " fld="4" baseField="1" baseItem="4" numFmtId="44"/>
    <dataField name="% DU STOCK" fld="4" baseField="0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</dataField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ENRE" sourceName="GENRE">
  <pivotTables>
    <pivotTable tabId="3" name="Tableau croisé dynamique1"/>
  </pivotTables>
  <data>
    <tabular pivotCacheId="1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GENRE" cache="Segment_GENRE" caption="GENRE" rowHeight="241300"/>
</slicers>
</file>

<file path=xl/tables/table1.xml><?xml version="1.0" encoding="utf-8"?>
<table xmlns="http://schemas.openxmlformats.org/spreadsheetml/2006/main" id="1" name="Tableau1" displayName="Tableau1" ref="A1:E29" totalsRowShown="0">
  <autoFilter ref="A1:E29"/>
  <tableColumns count="5">
    <tableColumn id="1" name="MAGASIN"/>
    <tableColumn id="2" name="PRODUIT"/>
    <tableColumn id="5" name="GENRE"/>
    <tableColumn id="3" name="CA"/>
    <tableColumn id="4" name="STOCK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36"/>
  <sheetViews>
    <sheetView tabSelected="1" workbookViewId="0">
      <selection activeCell="A19" sqref="A19:XFD19"/>
    </sheetView>
  </sheetViews>
  <sheetFormatPr baseColWidth="10" defaultRowHeight="15" x14ac:dyDescent="0.25"/>
  <cols>
    <col min="1" max="1" width="12.5703125" customWidth="1"/>
    <col min="2" max="2" width="11.28515625" customWidth="1"/>
    <col min="3" max="3" width="11.85546875" customWidth="1"/>
    <col min="4" max="5" width="10.85546875" customWidth="1"/>
    <col min="6" max="6" width="14.140625" customWidth="1"/>
  </cols>
  <sheetData>
    <row r="3" spans="1:13" x14ac:dyDescent="0.25">
      <c r="A3" s="1" t="s">
        <v>0</v>
      </c>
      <c r="B3" s="1" t="s">
        <v>1</v>
      </c>
      <c r="C3" t="s">
        <v>23</v>
      </c>
      <c r="D3" t="s">
        <v>24</v>
      </c>
      <c r="E3" t="s">
        <v>25</v>
      </c>
      <c r="F3" t="s">
        <v>26</v>
      </c>
      <c r="G3" t="s">
        <v>30</v>
      </c>
      <c r="M3">
        <f>ROWS($4:4)</f>
        <v>1</v>
      </c>
    </row>
    <row r="4" spans="1:13" x14ac:dyDescent="0.25">
      <c r="A4" t="s">
        <v>4</v>
      </c>
      <c r="B4" t="s">
        <v>5</v>
      </c>
      <c r="C4" s="3">
        <v>134</v>
      </c>
      <c r="D4" s="2">
        <v>1.8988238628312313E-2</v>
      </c>
      <c r="E4" s="3">
        <v>46</v>
      </c>
      <c r="F4" s="2">
        <v>1.4481347394931529E-2</v>
      </c>
      <c r="G4" s="2">
        <f ca="1">GETPIVOTDATA("% DU CA",$A$3,"MAGASIN","MAGASIN1","PRODUIT",INDIRECT("b"&amp;ROWS($1:4)))/GETPIVOTDATA("% DU STOCK",$A$3,"MAGASIN","MAGASIN1","PRODUIT",INDIRECT("b"&amp;ROWS($1:4)))</f>
        <v>1.3112204348442187</v>
      </c>
    </row>
    <row r="5" spans="1:13" x14ac:dyDescent="0.25">
      <c r="B5" t="s">
        <v>14</v>
      </c>
      <c r="C5" s="3">
        <v>546</v>
      </c>
      <c r="D5" s="2">
        <v>7.7369987246705393E-2</v>
      </c>
      <c r="E5" s="3">
        <v>244</v>
      </c>
      <c r="F5" s="2">
        <v>7.6814103573115064E-2</v>
      </c>
      <c r="G5" s="2">
        <f ca="1">GETPIVOTDATA("% DU CA",$A$3,"MAGASIN","MAGASIN1","PRODUIT",INDIRECT("b"&amp;ROWS($1:5)))/GETPIVOTDATA("% DU STOCK",$A$3,"MAGASIN","MAGASIN1","PRODUIT",INDIRECT("b"&amp;ROWS($1:5)))</f>
        <v>1.0072367397096709</v>
      </c>
    </row>
    <row r="6" spans="1:13" x14ac:dyDescent="0.25">
      <c r="B6" t="s">
        <v>15</v>
      </c>
      <c r="C6" s="3">
        <v>255</v>
      </c>
      <c r="D6" s="2">
        <v>3.613433470313164E-2</v>
      </c>
      <c r="E6" s="3">
        <v>106.5</v>
      </c>
      <c r="F6" s="2">
        <v>3.3527467338265386E-2</v>
      </c>
      <c r="G6" s="2">
        <f ca="1">GETPIVOTDATA("% DU CA",$A$3,"MAGASIN","MAGASIN1","PRODUIT",INDIRECT("b"&amp;ROWS($1:6)))/GETPIVOTDATA("% DU STOCK",$A$3,"MAGASIN","MAGASIN1","PRODUIT",INDIRECT("b"&amp;ROWS($1:6)))</f>
        <v>1.0777531848309638</v>
      </c>
    </row>
    <row r="7" spans="1:13" x14ac:dyDescent="0.25">
      <c r="B7" t="s">
        <v>16</v>
      </c>
      <c r="C7" s="3">
        <v>596</v>
      </c>
      <c r="D7" s="2">
        <v>8.4455150913986116E-2</v>
      </c>
      <c r="E7" s="3">
        <v>276</v>
      </c>
      <c r="F7" s="2">
        <v>8.6888084369589169E-2</v>
      </c>
      <c r="G7" s="2">
        <f ca="1">GETPIVOTDATA("% DU CA",$A$3,"MAGASIN","MAGASIN1","PRODUIT",INDIRECT("b"&amp;ROWS($1:7)))/GETPIVOTDATA("% DU STOCK",$A$3,"MAGASIN","MAGASIN1","PRODUIT",INDIRECT("b"&amp;ROWS($1:7)))</f>
        <v>0.97199922781984383</v>
      </c>
    </row>
    <row r="8" spans="1:13" x14ac:dyDescent="0.25">
      <c r="B8" t="s">
        <v>17</v>
      </c>
      <c r="C8" s="3">
        <v>367</v>
      </c>
      <c r="D8" s="2">
        <v>5.2005101317840439E-2</v>
      </c>
      <c r="E8" s="3">
        <v>159.5</v>
      </c>
      <c r="F8" s="2">
        <v>5.0212498032425626E-2</v>
      </c>
      <c r="G8" s="2">
        <f ca="1">GETPIVOTDATA("% DU CA",$A$3,"MAGASIN","MAGASIN1","PRODUIT",INDIRECT("b"&amp;ROWS($1:8)))/GETPIVOTDATA("% DU STOCK",$A$3,"MAGASIN","MAGASIN1","PRODUIT",INDIRECT("b"&amp;ROWS($1:8)))</f>
        <v>1.0357003406653302</v>
      </c>
    </row>
    <row r="9" spans="1:13" x14ac:dyDescent="0.25">
      <c r="B9" t="s">
        <v>18</v>
      </c>
      <c r="C9" s="3">
        <v>889</v>
      </c>
      <c r="D9" s="2">
        <v>0.1259742100042511</v>
      </c>
      <c r="E9" s="3">
        <v>413.5</v>
      </c>
      <c r="F9" s="2">
        <v>0.13017472060443885</v>
      </c>
      <c r="G9" s="2">
        <f ca="1">GETPIVOTDATA("% DU CA",$A$3,"MAGASIN","MAGASIN1","PRODUIT",INDIRECT("b"&amp;ROWS($1:9)))/GETPIVOTDATA("% DU STOCK",$A$3,"MAGASIN","MAGASIN1","PRODUIT",INDIRECT("b"&amp;ROWS($1:9)))</f>
        <v>0.9677317486783642</v>
      </c>
    </row>
    <row r="10" spans="1:13" x14ac:dyDescent="0.25">
      <c r="B10" t="s">
        <v>6</v>
      </c>
      <c r="C10" s="3">
        <v>346</v>
      </c>
      <c r="D10" s="2">
        <v>4.9029332577582539E-2</v>
      </c>
      <c r="E10" s="3">
        <v>169</v>
      </c>
      <c r="F10" s="2">
        <v>5.3203211081378876E-2</v>
      </c>
      <c r="G10" s="2">
        <f ca="1">GETPIVOTDATA("% DU CA",$A$3,"MAGASIN","MAGASIN1","PRODUIT",INDIRECT("b"&amp;ROWS($1:10)))/GETPIVOTDATA("% DU STOCK",$A$3,"MAGASIN","MAGASIN1","PRODUIT",INDIRECT("b"&amp;ROWS($1:10)))</f>
        <v>0.92154837238278664</v>
      </c>
    </row>
    <row r="11" spans="1:13" x14ac:dyDescent="0.25">
      <c r="B11" t="s">
        <v>7</v>
      </c>
      <c r="C11" s="3">
        <v>555</v>
      </c>
      <c r="D11" s="2">
        <v>7.8645316706815932E-2</v>
      </c>
      <c r="E11" s="3">
        <v>263.5</v>
      </c>
      <c r="F11" s="2">
        <v>8.2952935620966478E-2</v>
      </c>
      <c r="G11" s="2">
        <f ca="1">GETPIVOTDATA("% DU CA",$A$3,"MAGASIN","MAGASIN1","PRODUIT",INDIRECT("b"&amp;ROWS($1:11)))/GETPIVOTDATA("% DU STOCK",$A$3,"MAGASIN","MAGASIN1","PRODUIT",INDIRECT("b"&amp;ROWS($1:11)))</f>
        <v>0.94807153138216615</v>
      </c>
    </row>
    <row r="12" spans="1:13" x14ac:dyDescent="0.25">
      <c r="B12" t="s">
        <v>8</v>
      </c>
      <c r="C12" s="3">
        <v>342</v>
      </c>
      <c r="D12" s="2">
        <v>4.8462519484200085E-2</v>
      </c>
      <c r="E12" s="3">
        <v>149</v>
      </c>
      <c r="F12" s="2">
        <v>4.6906973083582562E-2</v>
      </c>
      <c r="G12" s="2">
        <f ca="1">GETPIVOTDATA("% DU CA",$A$3,"MAGASIN","MAGASIN1","PRODUIT",INDIRECT("b"&amp;ROWS($1:12)))/GETPIVOTDATA("% DU STOCK",$A$3,"MAGASIN","MAGASIN1","PRODUIT",INDIRECT("b"&amp;ROWS($1:12)))</f>
        <v>1.0331623700775945</v>
      </c>
    </row>
    <row r="13" spans="1:13" x14ac:dyDescent="0.25">
      <c r="B13" t="s">
        <v>9</v>
      </c>
      <c r="C13" s="3">
        <v>807</v>
      </c>
      <c r="D13" s="2">
        <v>0.11435454158991072</v>
      </c>
      <c r="E13" s="3">
        <v>391.5</v>
      </c>
      <c r="F13" s="2">
        <v>0.1232488588068629</v>
      </c>
      <c r="G13" s="2">
        <f ca="1">GETPIVOTDATA("% DU CA",$A$3,"MAGASIN","MAGASIN1","PRODUIT",INDIRECT("b"&amp;ROWS($1:13)))/GETPIVOTDATA("% DU STOCK",$A$3,"MAGASIN","MAGASIN1","PRODUIT",INDIRECT("b"&amp;ROWS($1:13)))</f>
        <v>0.92783448623333697</v>
      </c>
    </row>
    <row r="14" spans="1:13" x14ac:dyDescent="0.25">
      <c r="B14" t="s">
        <v>10</v>
      </c>
      <c r="C14" s="3">
        <v>703</v>
      </c>
      <c r="D14" s="2">
        <v>9.9617401161966837E-2</v>
      </c>
      <c r="E14" s="3">
        <v>301.5</v>
      </c>
      <c r="F14" s="2">
        <v>9.4915787816779479E-2</v>
      </c>
      <c r="G14" s="2">
        <f ca="1">GETPIVOTDATA("% DU CA",$A$3,"MAGASIN","MAGASIN1","PRODUIT",INDIRECT("b"&amp;ROWS($1:14)))/GETPIVOTDATA("% DU STOCK",$A$3,"MAGASIN","MAGASIN1","PRODUIT",INDIRECT("b"&amp;ROWS($1:14)))</f>
        <v>1.0495345764211863</v>
      </c>
    </row>
    <row r="15" spans="1:13" x14ac:dyDescent="0.25">
      <c r="B15" t="s">
        <v>11</v>
      </c>
      <c r="C15" s="3">
        <v>662</v>
      </c>
      <c r="D15" s="2">
        <v>9.3807566954796653E-2</v>
      </c>
      <c r="E15" s="3">
        <v>297</v>
      </c>
      <c r="F15" s="2">
        <v>9.3499134267275297E-2</v>
      </c>
      <c r="G15" s="2">
        <f ca="1">GETPIVOTDATA("% DU CA",$A$3,"MAGASIN","MAGASIN1","PRODUIT",INDIRECT("b"&amp;ROWS($1:15)))/GETPIVOTDATA("% DU STOCK",$A$3,"MAGASIN","MAGASIN1","PRODUIT",INDIRECT("b"&amp;ROWS($1:15)))</f>
        <v>1.0032987758650223</v>
      </c>
    </row>
    <row r="16" spans="1:13" x14ac:dyDescent="0.25">
      <c r="B16" t="s">
        <v>12</v>
      </c>
      <c r="C16" s="3">
        <v>543</v>
      </c>
      <c r="D16" s="2">
        <v>7.6944877426668556E-2</v>
      </c>
      <c r="E16" s="3">
        <v>221.5</v>
      </c>
      <c r="F16" s="2">
        <v>6.9730835825594209E-2</v>
      </c>
      <c r="G16" s="2">
        <f ca="1">GETPIVOTDATA("% DU CA",$A$3,"MAGASIN","MAGASIN1","PRODUIT",INDIRECT("b"&amp;ROWS($1:16)))/GETPIVOTDATA("% DU STOCK",$A$3,"MAGASIN","MAGASIN1","PRODUIT",INDIRECT("b"&amp;ROWS($1:16)))</f>
        <v>1.1034555446763552</v>
      </c>
    </row>
    <row r="17" spans="1:7" x14ac:dyDescent="0.25">
      <c r="B17" t="s">
        <v>13</v>
      </c>
      <c r="C17" s="3">
        <v>312</v>
      </c>
      <c r="D17" s="2">
        <v>4.4211421283831653E-2</v>
      </c>
      <c r="E17" s="3">
        <v>138</v>
      </c>
      <c r="F17" s="2">
        <v>4.3444042184794585E-2</v>
      </c>
      <c r="G17" s="2">
        <f ca="1">GETPIVOTDATA("% DU CA",$A$3,"MAGASIN","MAGASIN1","PRODUIT",INDIRECT("b"&amp;ROWS($1:17)))/GETPIVOTDATA("% DU STOCK",$A$3,"MAGASIN","MAGASIN1","PRODUIT",INDIRECT("b"&amp;ROWS($1:17)))</f>
        <v>1.0176636210731249</v>
      </c>
    </row>
    <row r="18" spans="1:7" x14ac:dyDescent="0.25">
      <c r="A18" t="s">
        <v>21</v>
      </c>
      <c r="C18" s="3">
        <v>7057</v>
      </c>
      <c r="D18" s="2">
        <v>1</v>
      </c>
      <c r="E18" s="3">
        <v>3176.5</v>
      </c>
      <c r="F18" s="2">
        <v>1</v>
      </c>
      <c r="G18" s="2"/>
    </row>
    <row r="19" spans="1:7" x14ac:dyDescent="0.25">
      <c r="C19" s="3"/>
      <c r="D19" s="2"/>
      <c r="E19" s="3"/>
      <c r="F19" s="2"/>
      <c r="G19" s="2"/>
    </row>
    <row r="20" spans="1:7" x14ac:dyDescent="0.25">
      <c r="A20" t="s">
        <v>19</v>
      </c>
      <c r="B20" t="s">
        <v>5</v>
      </c>
      <c r="C20" s="3">
        <v>655</v>
      </c>
      <c r="D20" s="2">
        <v>7.4103405362597574E-2</v>
      </c>
      <c r="E20" s="3">
        <v>278.5</v>
      </c>
      <c r="F20" s="2">
        <v>6.9720866191012643E-2</v>
      </c>
      <c r="G20" s="2">
        <f ca="1">GETPIVOTDATA("% DU CA",$A$3,"MAGASIN","MAGASIN2","PRODUIT",INDIRECT("b"&amp;ROWS($1:20)))/GETPIVOTDATA("% DU STOCK",$A$3,"MAGASIN","MAGASIN2","PRODUIT",INDIRECT("b"&amp;ROWS($1:20)))</f>
        <v>1.0628583580642585</v>
      </c>
    </row>
    <row r="21" spans="1:7" x14ac:dyDescent="0.25">
      <c r="B21" t="s">
        <v>14</v>
      </c>
      <c r="C21" s="3">
        <v>850</v>
      </c>
      <c r="D21" s="2">
        <v>9.6164724516347999E-2</v>
      </c>
      <c r="E21" s="3">
        <v>407</v>
      </c>
      <c r="F21" s="2">
        <v>0.1018900988859682</v>
      </c>
      <c r="G21" s="2">
        <f ca="1">GETPIVOTDATA("% DU CA",$A$3,"MAGASIN","MAGASIN2","PRODUIT",INDIRECT("b"&amp;ROWS($1:21)))/GETPIVOTDATA("% DU STOCK",$A$3,"MAGASIN","MAGASIN2","PRODUIT",INDIRECT("b"&amp;ROWS($1:21)))</f>
        <v>0.94380833435025091</v>
      </c>
    </row>
    <row r="22" spans="1:7" x14ac:dyDescent="0.25">
      <c r="B22" t="s">
        <v>15</v>
      </c>
      <c r="C22" s="3">
        <v>812</v>
      </c>
      <c r="D22" s="2">
        <v>9.1865595655617152E-2</v>
      </c>
      <c r="E22" s="3">
        <v>357</v>
      </c>
      <c r="F22" s="2">
        <v>8.9372887720615843E-2</v>
      </c>
      <c r="G22" s="2">
        <f ca="1">GETPIVOTDATA("% DU CA",$A$3,"MAGASIN","MAGASIN2","PRODUIT",INDIRECT("b"&amp;ROWS($1:22)))/GETPIVOTDATA("% DU STOCK",$A$3,"MAGASIN","MAGASIN2","PRODUIT",INDIRECT("b"&amp;ROWS($1:22)))</f>
        <v>1.0278910976088591</v>
      </c>
    </row>
    <row r="23" spans="1:7" x14ac:dyDescent="0.25">
      <c r="B23" t="s">
        <v>16</v>
      </c>
      <c r="C23" s="3">
        <v>364</v>
      </c>
      <c r="D23" s="2">
        <v>4.1181129087000792E-2</v>
      </c>
      <c r="E23" s="3">
        <v>146</v>
      </c>
      <c r="F23" s="2">
        <v>3.6550256602828887E-2</v>
      </c>
      <c r="G23" s="2">
        <f ca="1">GETPIVOTDATA("% DU CA",$A$3,"MAGASIN","MAGASIN2","PRODUIT",INDIRECT("b"&amp;ROWS($1:23)))/GETPIVOTDATA("% DU STOCK",$A$3,"MAGASIN","MAGASIN2","PRODUIT",INDIRECT("b"&amp;ROWS($1:23)))</f>
        <v>1.1266987680686622</v>
      </c>
    </row>
    <row r="24" spans="1:7" x14ac:dyDescent="0.25">
      <c r="B24" t="s">
        <v>17</v>
      </c>
      <c r="C24" s="3">
        <v>375</v>
      </c>
      <c r="D24" s="2">
        <v>4.2425613757212356E-2</v>
      </c>
      <c r="E24" s="3">
        <v>171.5</v>
      </c>
      <c r="F24" s="2">
        <v>4.2934034297158592E-2</v>
      </c>
      <c r="G24" s="2">
        <f ca="1">GETPIVOTDATA("% DU CA",$A$3,"MAGASIN","MAGASIN2","PRODUIT",INDIRECT("b"&amp;ROWS($1:24)))/GETPIVOTDATA("% DU STOCK",$A$3,"MAGASIN","MAGASIN2","PRODUIT",INDIRECT("b"&amp;ROWS($1:24)))</f>
        <v>0.98815810001857007</v>
      </c>
    </row>
    <row r="25" spans="1:7" x14ac:dyDescent="0.25">
      <c r="B25" t="s">
        <v>18</v>
      </c>
      <c r="C25" s="3">
        <v>917</v>
      </c>
      <c r="D25" s="2">
        <v>0.10374476750763661</v>
      </c>
      <c r="E25" s="3">
        <v>427.5</v>
      </c>
      <c r="F25" s="2">
        <v>0.10702215546376267</v>
      </c>
      <c r="G25" s="2">
        <f ca="1">GETPIVOTDATA("% DU CA",$A$3,"MAGASIN","MAGASIN2","PRODUIT",INDIRECT("b"&amp;ROWS($1:25)))/GETPIVOTDATA("% DU STOCK",$A$3,"MAGASIN","MAGASIN2","PRODUIT",INDIRECT("b"&amp;ROWS($1:25)))</f>
        <v>0.96937654692223263</v>
      </c>
    </row>
    <row r="26" spans="1:7" x14ac:dyDescent="0.25">
      <c r="B26" t="s">
        <v>6</v>
      </c>
      <c r="C26" s="3">
        <v>834</v>
      </c>
      <c r="D26" s="2">
        <v>9.435456499604028E-2</v>
      </c>
      <c r="E26" s="3">
        <v>371</v>
      </c>
      <c r="F26" s="2">
        <v>9.2877706846914501E-2</v>
      </c>
      <c r="G26" s="2">
        <f ca="1">GETPIVOTDATA("% DU CA",$A$3,"MAGASIN","MAGASIN2","PRODUIT",INDIRECT("b"&amp;ROWS($1:26)))/GETPIVOTDATA("% DU STOCK",$A$3,"MAGASIN","MAGASIN2","PRODUIT",INDIRECT("b"&amp;ROWS($1:26)))</f>
        <v>1.0159011047889028</v>
      </c>
    </row>
    <row r="27" spans="1:7" x14ac:dyDescent="0.25">
      <c r="B27" t="s">
        <v>7</v>
      </c>
      <c r="C27" s="3">
        <v>784</v>
      </c>
      <c r="D27" s="2">
        <v>8.869781649507863E-2</v>
      </c>
      <c r="E27" s="3">
        <v>345</v>
      </c>
      <c r="F27" s="2">
        <v>8.6368757040931277E-2</v>
      </c>
      <c r="G27" s="2">
        <f ca="1">GETPIVOTDATA("% DU CA",$A$3,"MAGASIN","MAGASIN2","PRODUIT",INDIRECT("b"&amp;ROWS($1:27)))/GETPIVOTDATA("% DU STOCK",$A$3,"MAGASIN","MAGASIN2","PRODUIT",INDIRECT("b"&amp;ROWS($1:27)))</f>
        <v>1.0269664579408453</v>
      </c>
    </row>
    <row r="28" spans="1:7" x14ac:dyDescent="0.25">
      <c r="B28" t="s">
        <v>8</v>
      </c>
      <c r="C28" s="3">
        <v>927</v>
      </c>
      <c r="D28" s="2">
        <v>0.10487611720782894</v>
      </c>
      <c r="E28" s="3">
        <v>451.5</v>
      </c>
      <c r="F28" s="2">
        <v>0.11303041682313181</v>
      </c>
      <c r="G28" s="2">
        <f ca="1">GETPIVOTDATA("% DU CA",$A$3,"MAGASIN","MAGASIN2","PRODUIT",INDIRECT("b"&amp;ROWS($1:28)))/GETPIVOTDATA("% DU STOCK",$A$3,"MAGASIN","MAGASIN2","PRODUIT",INDIRECT("b"&amp;ROWS($1:28)))</f>
        <v>0.92785747549650655</v>
      </c>
    </row>
    <row r="29" spans="1:7" x14ac:dyDescent="0.25">
      <c r="B29" t="s">
        <v>9</v>
      </c>
      <c r="C29" s="3">
        <v>572</v>
      </c>
      <c r="D29" s="2">
        <v>6.4713202851001239E-2</v>
      </c>
      <c r="E29" s="3">
        <v>277</v>
      </c>
      <c r="F29" s="2">
        <v>6.9345349856052077E-2</v>
      </c>
      <c r="G29" s="2">
        <f ca="1">GETPIVOTDATA("% DU CA",$A$3,"MAGASIN","MAGASIN2","PRODUIT",INDIRECT("b"&amp;ROWS($1:29)))/GETPIVOTDATA("% DU STOCK",$A$3,"MAGASIN","MAGASIN2","PRODUIT",INDIRECT("b"&amp;ROWS($1:29)))</f>
        <v>0.93320176457878856</v>
      </c>
    </row>
    <row r="30" spans="1:7" x14ac:dyDescent="0.25">
      <c r="B30" t="s">
        <v>10</v>
      </c>
      <c r="C30" s="3">
        <v>159</v>
      </c>
      <c r="D30" s="2">
        <v>1.7988460233058039E-2</v>
      </c>
      <c r="E30" s="3">
        <v>65.5</v>
      </c>
      <c r="F30" s="2">
        <v>1.6397546626611591E-2</v>
      </c>
      <c r="G30" s="2">
        <f ca="1">GETPIVOTDATA("% DU CA",$A$3,"MAGASIN","MAGASIN2","PRODUIT",INDIRECT("b"&amp;ROWS($1:30)))/GETPIVOTDATA("% DU STOCK",$A$3,"MAGASIN","MAGASIN2","PRODUIT",INDIRECT("b"&amp;ROWS($1:30)))</f>
        <v>1.097021441235883</v>
      </c>
    </row>
    <row r="31" spans="1:7" x14ac:dyDescent="0.25">
      <c r="B31" t="s">
        <v>11</v>
      </c>
      <c r="C31" s="3">
        <v>107</v>
      </c>
      <c r="D31" s="2">
        <v>1.2105441792057926E-2</v>
      </c>
      <c r="E31" s="3">
        <v>12.5</v>
      </c>
      <c r="F31" s="2">
        <v>3.1293027913380897E-3</v>
      </c>
      <c r="G31" s="2">
        <f ca="1">GETPIVOTDATA("% DU CA",$A$3,"MAGASIN","MAGASIN2","PRODUIT",INDIRECT("b"&amp;ROWS($1:31)))/GETPIVOTDATA("% DU STOCK",$A$3,"MAGASIN","MAGASIN2","PRODUIT",INDIRECT("b"&amp;ROWS($1:31)))</f>
        <v>3.8684149790700308</v>
      </c>
    </row>
    <row r="32" spans="1:7" x14ac:dyDescent="0.25">
      <c r="B32" t="s">
        <v>12</v>
      </c>
      <c r="C32" s="3">
        <v>722</v>
      </c>
      <c r="D32" s="2">
        <v>8.168344835388619E-2</v>
      </c>
      <c r="E32" s="3">
        <v>335</v>
      </c>
      <c r="F32" s="2">
        <v>8.3865314807860802E-2</v>
      </c>
      <c r="G32" s="2">
        <f ca="1">GETPIVOTDATA("% DU CA",$A$3,"MAGASIN","MAGASIN2","PRODUIT",INDIRECT("b"&amp;ROWS($1:32)))/GETPIVOTDATA("% DU STOCK",$A$3,"MAGASIN","MAGASIN2","PRODUIT",INDIRECT("b"&amp;ROWS($1:32)))</f>
        <v>0.97398368492417431</v>
      </c>
    </row>
    <row r="33" spans="1:7" x14ac:dyDescent="0.25">
      <c r="B33" t="s">
        <v>13</v>
      </c>
      <c r="C33" s="3">
        <v>761</v>
      </c>
      <c r="D33" s="2">
        <v>8.6095712184636269E-2</v>
      </c>
      <c r="E33" s="3">
        <v>349.5</v>
      </c>
      <c r="F33" s="2">
        <v>8.7495306045812987E-2</v>
      </c>
      <c r="G33" s="2">
        <f ca="1">GETPIVOTDATA("% DU CA",$A$3,"MAGASIN","MAGASIN2","PRODUIT",INDIRECT("b"&amp;ROWS($1:33)))/GETPIVOTDATA("% DU STOCK",$A$3,"MAGASIN","MAGASIN2","PRODUIT",INDIRECT("b"&amp;ROWS($1:33)))</f>
        <v>0.98400378346646522</v>
      </c>
    </row>
    <row r="34" spans="1:7" x14ac:dyDescent="0.25">
      <c r="A34" t="s">
        <v>22</v>
      </c>
      <c r="C34" s="3">
        <v>8839</v>
      </c>
      <c r="D34" s="2">
        <v>1</v>
      </c>
      <c r="E34" s="3">
        <v>3994.5</v>
      </c>
      <c r="F34" s="2">
        <v>1</v>
      </c>
      <c r="G34" s="2" t="e">
        <f ca="1">GETPIVOTDATA("% DU CA",$A$3,"MAGASIN","MAGASIN2","PRODUIT",INDIRECT("b"&amp;ROWS($1:34)))/GETPIVOTDATA("% DU STOCK",$A$3,"MAGASIN","MAGASIN2","PRODUIT",INDIRECT("b"&amp;ROWS($1:34)))</f>
        <v>#REF!</v>
      </c>
    </row>
    <row r="35" spans="1:7" x14ac:dyDescent="0.25">
      <c r="C35" s="3"/>
      <c r="D35" s="2"/>
      <c r="E35" s="3"/>
      <c r="F35" s="2"/>
    </row>
    <row r="36" spans="1:7" x14ac:dyDescent="0.25">
      <c r="A36" t="s">
        <v>20</v>
      </c>
      <c r="C36" s="3">
        <v>15896</v>
      </c>
      <c r="D36" s="2"/>
      <c r="E36" s="3">
        <v>7171</v>
      </c>
      <c r="F36" s="2"/>
    </row>
  </sheetData>
  <autoFilter ref="A3:G34"/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H27" sqref="H27"/>
    </sheetView>
  </sheetViews>
  <sheetFormatPr baseColWidth="10" defaultRowHeight="15" x14ac:dyDescent="0.25"/>
  <cols>
    <col min="1" max="1" width="11.7109375" customWidth="1"/>
  </cols>
  <sheetData>
    <row r="1" spans="1:5" x14ac:dyDescent="0.25">
      <c r="A1" t="s">
        <v>0</v>
      </c>
      <c r="B1" t="s">
        <v>1</v>
      </c>
      <c r="C1" t="s">
        <v>27</v>
      </c>
      <c r="D1" t="s">
        <v>2</v>
      </c>
      <c r="E1" t="s">
        <v>3</v>
      </c>
    </row>
    <row r="2" spans="1:5" x14ac:dyDescent="0.25">
      <c r="A2" t="s">
        <v>4</v>
      </c>
      <c r="B2" t="s">
        <v>5</v>
      </c>
      <c r="C2" t="s">
        <v>28</v>
      </c>
      <c r="D2">
        <v>134</v>
      </c>
      <c r="E2">
        <v>46</v>
      </c>
    </row>
    <row r="3" spans="1:5" x14ac:dyDescent="0.25">
      <c r="A3" t="s">
        <v>4</v>
      </c>
      <c r="B3" t="s">
        <v>6</v>
      </c>
      <c r="C3" t="s">
        <v>28</v>
      </c>
      <c r="D3">
        <v>346</v>
      </c>
      <c r="E3">
        <v>169</v>
      </c>
    </row>
    <row r="4" spans="1:5" x14ac:dyDescent="0.25">
      <c r="A4" t="s">
        <v>4</v>
      </c>
      <c r="B4" t="s">
        <v>7</v>
      </c>
      <c r="C4" t="s">
        <v>29</v>
      </c>
      <c r="D4">
        <v>555</v>
      </c>
      <c r="E4">
        <v>263.5</v>
      </c>
    </row>
    <row r="5" spans="1:5" x14ac:dyDescent="0.25">
      <c r="A5" t="s">
        <v>4</v>
      </c>
      <c r="B5" t="s">
        <v>8</v>
      </c>
      <c r="C5" t="s">
        <v>28</v>
      </c>
      <c r="D5">
        <v>342</v>
      </c>
      <c r="E5">
        <v>149</v>
      </c>
    </row>
    <row r="6" spans="1:5" x14ac:dyDescent="0.25">
      <c r="A6" t="s">
        <v>4</v>
      </c>
      <c r="B6" t="s">
        <v>9</v>
      </c>
      <c r="C6" t="s">
        <v>29</v>
      </c>
      <c r="D6">
        <v>807</v>
      </c>
      <c r="E6">
        <v>391.5</v>
      </c>
    </row>
    <row r="7" spans="1:5" x14ac:dyDescent="0.25">
      <c r="A7" t="s">
        <v>4</v>
      </c>
      <c r="B7" t="s">
        <v>10</v>
      </c>
      <c r="C7" t="s">
        <v>29</v>
      </c>
      <c r="D7">
        <v>703</v>
      </c>
      <c r="E7">
        <v>301.5</v>
      </c>
    </row>
    <row r="8" spans="1:5" x14ac:dyDescent="0.25">
      <c r="A8" t="s">
        <v>4</v>
      </c>
      <c r="B8" t="s">
        <v>11</v>
      </c>
      <c r="C8" t="s">
        <v>28</v>
      </c>
      <c r="D8">
        <v>662</v>
      </c>
      <c r="E8">
        <v>297</v>
      </c>
    </row>
    <row r="9" spans="1:5" x14ac:dyDescent="0.25">
      <c r="A9" t="s">
        <v>4</v>
      </c>
      <c r="B9" t="s">
        <v>12</v>
      </c>
      <c r="C9" t="s">
        <v>29</v>
      </c>
      <c r="D9">
        <v>543</v>
      </c>
      <c r="E9">
        <v>221.5</v>
      </c>
    </row>
    <row r="10" spans="1:5" x14ac:dyDescent="0.25">
      <c r="A10" t="s">
        <v>4</v>
      </c>
      <c r="B10" t="s">
        <v>13</v>
      </c>
      <c r="C10" t="s">
        <v>29</v>
      </c>
      <c r="D10">
        <v>312</v>
      </c>
      <c r="E10">
        <v>138</v>
      </c>
    </row>
    <row r="11" spans="1:5" x14ac:dyDescent="0.25">
      <c r="A11" t="s">
        <v>4</v>
      </c>
      <c r="B11" t="s">
        <v>14</v>
      </c>
      <c r="C11" t="s">
        <v>28</v>
      </c>
      <c r="D11">
        <v>546</v>
      </c>
      <c r="E11">
        <v>244</v>
      </c>
    </row>
    <row r="12" spans="1:5" x14ac:dyDescent="0.25">
      <c r="A12" t="s">
        <v>4</v>
      </c>
      <c r="B12" t="s">
        <v>15</v>
      </c>
      <c r="C12" t="s">
        <v>28</v>
      </c>
      <c r="D12">
        <v>255</v>
      </c>
      <c r="E12">
        <v>106.5</v>
      </c>
    </row>
    <row r="13" spans="1:5" x14ac:dyDescent="0.25">
      <c r="A13" t="s">
        <v>4</v>
      </c>
      <c r="B13" t="s">
        <v>16</v>
      </c>
      <c r="C13" t="s">
        <v>28</v>
      </c>
      <c r="D13">
        <v>596</v>
      </c>
      <c r="E13">
        <v>276</v>
      </c>
    </row>
    <row r="14" spans="1:5" x14ac:dyDescent="0.25">
      <c r="A14" t="s">
        <v>4</v>
      </c>
      <c r="B14" t="s">
        <v>17</v>
      </c>
      <c r="C14" t="s">
        <v>29</v>
      </c>
      <c r="D14">
        <v>367</v>
      </c>
      <c r="E14">
        <v>159.5</v>
      </c>
    </row>
    <row r="15" spans="1:5" x14ac:dyDescent="0.25">
      <c r="A15" t="s">
        <v>4</v>
      </c>
      <c r="B15" t="s">
        <v>18</v>
      </c>
      <c r="C15" t="s">
        <v>29</v>
      </c>
      <c r="D15">
        <v>889</v>
      </c>
      <c r="E15">
        <v>413.5</v>
      </c>
    </row>
    <row r="16" spans="1:5" x14ac:dyDescent="0.25">
      <c r="A16" t="s">
        <v>19</v>
      </c>
      <c r="B16" t="s">
        <v>5</v>
      </c>
      <c r="C16" t="s">
        <v>28</v>
      </c>
      <c r="D16">
        <v>655</v>
      </c>
      <c r="E16">
        <v>278.5</v>
      </c>
    </row>
    <row r="17" spans="1:5" x14ac:dyDescent="0.25">
      <c r="A17" t="s">
        <v>19</v>
      </c>
      <c r="B17" t="s">
        <v>6</v>
      </c>
      <c r="C17" t="s">
        <v>28</v>
      </c>
      <c r="D17">
        <v>834</v>
      </c>
      <c r="E17">
        <v>371</v>
      </c>
    </row>
    <row r="18" spans="1:5" x14ac:dyDescent="0.25">
      <c r="A18" t="s">
        <v>19</v>
      </c>
      <c r="B18" t="s">
        <v>7</v>
      </c>
      <c r="C18" t="s">
        <v>29</v>
      </c>
      <c r="D18">
        <v>784</v>
      </c>
      <c r="E18">
        <v>345</v>
      </c>
    </row>
    <row r="19" spans="1:5" x14ac:dyDescent="0.25">
      <c r="A19" t="s">
        <v>19</v>
      </c>
      <c r="B19" t="s">
        <v>8</v>
      </c>
      <c r="C19" t="s">
        <v>28</v>
      </c>
      <c r="D19">
        <v>927</v>
      </c>
      <c r="E19">
        <v>451.5</v>
      </c>
    </row>
    <row r="20" spans="1:5" x14ac:dyDescent="0.25">
      <c r="A20" t="s">
        <v>19</v>
      </c>
      <c r="B20" t="s">
        <v>9</v>
      </c>
      <c r="C20" t="s">
        <v>29</v>
      </c>
      <c r="D20">
        <v>572</v>
      </c>
      <c r="E20">
        <v>277</v>
      </c>
    </row>
    <row r="21" spans="1:5" x14ac:dyDescent="0.25">
      <c r="A21" t="s">
        <v>19</v>
      </c>
      <c r="B21" t="s">
        <v>10</v>
      </c>
      <c r="C21" t="s">
        <v>29</v>
      </c>
      <c r="D21">
        <v>159</v>
      </c>
      <c r="E21">
        <v>65.5</v>
      </c>
    </row>
    <row r="22" spans="1:5" x14ac:dyDescent="0.25">
      <c r="A22" t="s">
        <v>19</v>
      </c>
      <c r="B22" t="s">
        <v>11</v>
      </c>
      <c r="C22" t="s">
        <v>28</v>
      </c>
      <c r="D22">
        <v>107</v>
      </c>
      <c r="E22">
        <v>12.5</v>
      </c>
    </row>
    <row r="23" spans="1:5" x14ac:dyDescent="0.25">
      <c r="A23" t="s">
        <v>19</v>
      </c>
      <c r="B23" t="s">
        <v>12</v>
      </c>
      <c r="C23" t="s">
        <v>29</v>
      </c>
      <c r="D23">
        <v>722</v>
      </c>
      <c r="E23">
        <v>335</v>
      </c>
    </row>
    <row r="24" spans="1:5" x14ac:dyDescent="0.25">
      <c r="A24" t="s">
        <v>19</v>
      </c>
      <c r="B24" t="s">
        <v>13</v>
      </c>
      <c r="C24" t="s">
        <v>29</v>
      </c>
      <c r="D24">
        <v>761</v>
      </c>
      <c r="E24">
        <v>349.5</v>
      </c>
    </row>
    <row r="25" spans="1:5" x14ac:dyDescent="0.25">
      <c r="A25" t="s">
        <v>19</v>
      </c>
      <c r="B25" t="s">
        <v>14</v>
      </c>
      <c r="C25" t="s">
        <v>28</v>
      </c>
      <c r="D25">
        <v>850</v>
      </c>
      <c r="E25">
        <v>407</v>
      </c>
    </row>
    <row r="26" spans="1:5" x14ac:dyDescent="0.25">
      <c r="A26" t="s">
        <v>19</v>
      </c>
      <c r="B26" t="s">
        <v>15</v>
      </c>
      <c r="C26" t="s">
        <v>28</v>
      </c>
      <c r="D26">
        <v>812</v>
      </c>
      <c r="E26">
        <v>357</v>
      </c>
    </row>
    <row r="27" spans="1:5" x14ac:dyDescent="0.25">
      <c r="A27" t="s">
        <v>19</v>
      </c>
      <c r="B27" t="s">
        <v>16</v>
      </c>
      <c r="C27" t="s">
        <v>28</v>
      </c>
      <c r="D27">
        <v>364</v>
      </c>
      <c r="E27">
        <v>146</v>
      </c>
    </row>
    <row r="28" spans="1:5" x14ac:dyDescent="0.25">
      <c r="A28" t="s">
        <v>19</v>
      </c>
      <c r="B28" t="s">
        <v>17</v>
      </c>
      <c r="C28" t="s">
        <v>29</v>
      </c>
      <c r="D28">
        <v>375</v>
      </c>
      <c r="E28">
        <v>171.5</v>
      </c>
    </row>
    <row r="29" spans="1:5" x14ac:dyDescent="0.25">
      <c r="A29" t="s">
        <v>19</v>
      </c>
      <c r="B29" t="s">
        <v>18</v>
      </c>
      <c r="C29" t="s">
        <v>29</v>
      </c>
      <c r="D29">
        <v>917</v>
      </c>
      <c r="E29">
        <v>427.5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MAHDI</dc:creator>
  <cp:lastModifiedBy>J-Paul</cp:lastModifiedBy>
  <dcterms:created xsi:type="dcterms:W3CDTF">2016-05-08T14:48:29Z</dcterms:created>
  <dcterms:modified xsi:type="dcterms:W3CDTF">2016-05-09T10:21:54Z</dcterms:modified>
</cp:coreProperties>
</file>