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8" windowWidth="16224" windowHeight="9432" activeTab="1"/>
  </bookViews>
  <sheets>
    <sheet name="Template" sheetId="13" r:id="rId1"/>
    <sheet name="Menu" sheetId="19" r:id="rId2"/>
    <sheet name="PP1" sheetId="40" r:id="rId3"/>
  </sheets>
  <definedNames>
    <definedName name="_xlnm.Print_Area" localSheetId="2">'PP1'!$I$1:$M$23</definedName>
    <definedName name="_xlnm.Print_Area" localSheetId="0">Template!$I$1:$M$23</definedName>
  </definedNames>
  <calcPr calcId="145621"/>
</workbook>
</file>

<file path=xl/calcChain.xml><?xml version="1.0" encoding="utf-8"?>
<calcChain xmlns="http://schemas.openxmlformats.org/spreadsheetml/2006/main">
  <c r="I1" i="13" l="1"/>
  <c r="M23" i="40" l="1"/>
  <c r="M25" i="40" s="1"/>
  <c r="K23" i="40"/>
  <c r="J23" i="40"/>
  <c r="L21" i="40"/>
  <c r="K21" i="40"/>
  <c r="J21" i="40"/>
  <c r="K20" i="40"/>
  <c r="J20" i="40"/>
  <c r="I20" i="40"/>
  <c r="L19" i="40"/>
  <c r="J19" i="40"/>
  <c r="J18" i="40"/>
  <c r="K17" i="40"/>
  <c r="J17" i="40"/>
  <c r="I17" i="40"/>
  <c r="H17" i="40"/>
  <c r="G17" i="40"/>
  <c r="F17" i="40"/>
  <c r="C17" i="40"/>
  <c r="L16" i="40"/>
  <c r="J16" i="40"/>
  <c r="L15" i="40"/>
  <c r="J15" i="40"/>
  <c r="K14" i="40"/>
  <c r="J14" i="40"/>
  <c r="I14" i="40"/>
  <c r="L13" i="40"/>
  <c r="J13" i="40"/>
  <c r="L12" i="40"/>
  <c r="J12" i="40"/>
  <c r="E12" i="40"/>
  <c r="L11" i="40"/>
  <c r="K11" i="40"/>
  <c r="J11" i="40"/>
  <c r="I11" i="40"/>
  <c r="E11" i="40"/>
  <c r="L17" i="40" s="1"/>
  <c r="L10" i="40"/>
  <c r="J10" i="40"/>
  <c r="E10" i="40"/>
  <c r="L20" i="40" s="1"/>
  <c r="K9" i="40"/>
  <c r="J9" i="40"/>
  <c r="I9" i="40"/>
  <c r="E9" i="40"/>
  <c r="L14" i="40" s="1"/>
  <c r="L8" i="40"/>
  <c r="J8" i="40"/>
  <c r="E8" i="40"/>
  <c r="L7" i="40"/>
  <c r="K7" i="40"/>
  <c r="J7" i="40"/>
  <c r="I7" i="40"/>
  <c r="E7" i="40"/>
  <c r="L9" i="40" s="1"/>
  <c r="K6" i="40"/>
  <c r="J6" i="40"/>
  <c r="I6" i="40"/>
  <c r="E6" i="40"/>
  <c r="L5" i="40"/>
  <c r="K5" i="40"/>
  <c r="J5" i="40"/>
  <c r="I5" i="40"/>
  <c r="E5" i="40"/>
  <c r="L6" i="40" s="1"/>
  <c r="L4" i="40"/>
  <c r="J4" i="40"/>
  <c r="E4" i="40"/>
  <c r="L3" i="40"/>
  <c r="K3" i="40"/>
  <c r="J3" i="40"/>
  <c r="I3" i="40"/>
  <c r="E3" i="40"/>
  <c r="E17" i="40" s="1"/>
  <c r="J16" i="13"/>
  <c r="J13" i="13"/>
  <c r="J19" i="13"/>
  <c r="J18" i="13"/>
  <c r="J15" i="13"/>
  <c r="J12" i="13"/>
  <c r="J10" i="13"/>
  <c r="K23" i="13"/>
  <c r="K21" i="13"/>
  <c r="K20" i="13"/>
  <c r="K17" i="13"/>
  <c r="K14" i="13"/>
  <c r="K11" i="13"/>
  <c r="K9" i="13"/>
  <c r="K7" i="13"/>
  <c r="K6" i="13"/>
  <c r="K5" i="13"/>
  <c r="K3" i="13"/>
  <c r="J23" i="13"/>
  <c r="J21" i="13"/>
  <c r="J20" i="13"/>
  <c r="J17" i="13"/>
  <c r="J14" i="13"/>
  <c r="J11" i="13"/>
  <c r="J9" i="13"/>
  <c r="J8" i="13"/>
  <c r="J7" i="13"/>
  <c r="J6" i="13"/>
  <c r="J5" i="13"/>
  <c r="J4" i="13"/>
  <c r="J3" i="13"/>
  <c r="I20" i="13"/>
  <c r="I17" i="13"/>
  <c r="I14" i="13"/>
  <c r="I11" i="13"/>
  <c r="I9" i="13"/>
  <c r="I7" i="13"/>
  <c r="I6" i="13"/>
  <c r="I5" i="13"/>
  <c r="I3" i="13"/>
  <c r="E19" i="40" l="1"/>
  <c r="L22" i="40" s="1"/>
  <c r="L25" i="40"/>
  <c r="K25" i="40" s="1"/>
  <c r="E18" i="40"/>
  <c r="E12" i="13"/>
  <c r="L21" i="13" s="1"/>
  <c r="E10" i="13"/>
  <c r="L17" i="13"/>
  <c r="L3" i="13"/>
  <c r="M23" i="13"/>
  <c r="M25" i="13" s="1"/>
  <c r="L19" i="13"/>
  <c r="L16" i="13"/>
  <c r="H17" i="13"/>
  <c r="G17" i="13"/>
  <c r="F17" i="13"/>
  <c r="C17" i="13"/>
  <c r="L15" i="13"/>
  <c r="L13" i="13"/>
  <c r="E11" i="13"/>
  <c r="L12" i="13"/>
  <c r="L20" i="13"/>
  <c r="L10" i="13"/>
  <c r="E9" i="13"/>
  <c r="L14" i="13" s="1"/>
  <c r="L8" i="13"/>
  <c r="E8" i="13"/>
  <c r="L11" i="13" s="1"/>
  <c r="E7" i="13"/>
  <c r="L9" i="13" s="1"/>
  <c r="E6" i="13"/>
  <c r="L7" i="13" s="1"/>
  <c r="E5" i="13"/>
  <c r="L6" i="13" s="1"/>
  <c r="L4" i="13"/>
  <c r="E4" i="13"/>
  <c r="L5" i="13" s="1"/>
  <c r="E3" i="13"/>
  <c r="E17" i="13" l="1"/>
  <c r="E18" i="13" l="1"/>
  <c r="E19" i="13" s="1"/>
  <c r="L22" i="13" l="1"/>
  <c r="L25" i="13" s="1"/>
  <c r="K25" i="13" s="1"/>
</calcChain>
</file>

<file path=xl/sharedStrings.xml><?xml version="1.0" encoding="utf-8"?>
<sst xmlns="http://schemas.openxmlformats.org/spreadsheetml/2006/main" count="157" uniqueCount="79">
  <si>
    <t>Net</t>
  </si>
  <si>
    <t>Ded</t>
  </si>
  <si>
    <t>Brute</t>
  </si>
  <si>
    <t>com</t>
  </si>
  <si>
    <t>dep</t>
  </si>
  <si>
    <t>Banque</t>
  </si>
  <si>
    <t>Frais Bancaire</t>
  </si>
  <si>
    <t>Débit</t>
  </si>
  <si>
    <t>Crédit</t>
  </si>
  <si>
    <t>Dépenses</t>
  </si>
  <si>
    <t>DAS</t>
  </si>
  <si>
    <t>FR BQ</t>
  </si>
  <si>
    <t>CASH</t>
  </si>
  <si>
    <t>PP1</t>
  </si>
  <si>
    <t>PP2</t>
  </si>
  <si>
    <t>PP3</t>
  </si>
  <si>
    <t>PP4</t>
  </si>
  <si>
    <t>PP5</t>
  </si>
  <si>
    <t>PP6</t>
  </si>
  <si>
    <t>PP7</t>
  </si>
  <si>
    <t>PP8</t>
  </si>
  <si>
    <t>PP9</t>
  </si>
  <si>
    <t>PP10</t>
  </si>
  <si>
    <t>PP11</t>
  </si>
  <si>
    <t>15-01-2015</t>
  </si>
  <si>
    <t>31-01-2015</t>
  </si>
  <si>
    <t>15-02-2015</t>
  </si>
  <si>
    <t>28-02-2015</t>
  </si>
  <si>
    <t>15-03-2015</t>
  </si>
  <si>
    <t>31-03-2015</t>
  </si>
  <si>
    <t>15-04-2015</t>
  </si>
  <si>
    <t>30-04-2015</t>
  </si>
  <si>
    <t>Écriture de paie PP</t>
  </si>
  <si>
    <t>Salaire 1</t>
  </si>
  <si>
    <t>Salaire 2</t>
  </si>
  <si>
    <t>Salaire 3</t>
  </si>
  <si>
    <t>Commision</t>
  </si>
  <si>
    <t>PP12</t>
  </si>
  <si>
    <t>PP13</t>
  </si>
  <si>
    <t>PP14</t>
  </si>
  <si>
    <t>PP15</t>
  </si>
  <si>
    <t>PP16</t>
  </si>
  <si>
    <t>PP17</t>
  </si>
  <si>
    <t>PP18</t>
  </si>
  <si>
    <t>PP19</t>
  </si>
  <si>
    <t>PP20</t>
  </si>
  <si>
    <t>PP21</t>
  </si>
  <si>
    <t>PP22</t>
  </si>
  <si>
    <t>PP23</t>
  </si>
  <si>
    <t>PP24</t>
  </si>
  <si>
    <t>Période standard</t>
  </si>
  <si>
    <t>Période suplémentaire</t>
  </si>
  <si>
    <t>PP2-2</t>
  </si>
  <si>
    <t>PP1-2</t>
  </si>
  <si>
    <t>PP3-2</t>
  </si>
  <si>
    <t>PP4-2</t>
  </si>
  <si>
    <t>PP5-2</t>
  </si>
  <si>
    <t>PP6-2</t>
  </si>
  <si>
    <t>PP7-2</t>
  </si>
  <si>
    <t>PP8-2</t>
  </si>
  <si>
    <t>PP9-2</t>
  </si>
  <si>
    <t>PP10-2</t>
  </si>
  <si>
    <t>PP11-2</t>
  </si>
  <si>
    <t>PP12-2</t>
  </si>
  <si>
    <t>PP13-2</t>
  </si>
  <si>
    <t>PP14-2</t>
  </si>
  <si>
    <t>PP15-2</t>
  </si>
  <si>
    <t>PP16-2</t>
  </si>
  <si>
    <t>PP17-2</t>
  </si>
  <si>
    <t>PP18-2</t>
  </si>
  <si>
    <t>PP19-2</t>
  </si>
  <si>
    <t>PP20-2</t>
  </si>
  <si>
    <t>PP21-2</t>
  </si>
  <si>
    <t>PP22-2</t>
  </si>
  <si>
    <t>PP23-2</t>
  </si>
  <si>
    <t>PP24-2</t>
  </si>
  <si>
    <t>Template (2)</t>
  </si>
  <si>
    <t xml:space="preserve"> </t>
  </si>
  <si>
    <t>Écriture de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</si>
</sst>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.00_)\ [$$-C0C]_ ;_ * \(#,##0.00\)\ [$$-C0C]_ ;_ * &quot;-&quot;??_)\ [$$-C0C]_ ;_ @_ "/>
    <numFmt numFmtId="165" formatCode="_ * #,##0_)\ _$_ ;_ * \(#,##0\)\ _$_ ;_ * &quot;-&quot;??_)\ _$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/>
    </xf>
    <xf numFmtId="164" fontId="0" fillId="2" borderId="0" xfId="0" applyNumberFormat="1" applyFill="1"/>
    <xf numFmtId="164" fontId="0" fillId="0" borderId="0" xfId="0" applyNumberFormat="1" applyFill="1"/>
    <xf numFmtId="165" fontId="0" fillId="0" borderId="0" xfId="1" applyNumberFormat="1" applyFont="1"/>
    <xf numFmtId="44" fontId="0" fillId="2" borderId="0" xfId="2" applyFont="1" applyFill="1"/>
    <xf numFmtId="165" fontId="0" fillId="4" borderId="3" xfId="1" applyNumberFormat="1" applyFont="1" applyFill="1" applyBorder="1"/>
    <xf numFmtId="0" fontId="2" fillId="4" borderId="4" xfId="0" applyFont="1" applyFill="1" applyBorder="1"/>
    <xf numFmtId="165" fontId="0" fillId="5" borderId="0" xfId="1" applyNumberFormat="1" applyFont="1" applyFill="1" applyBorder="1"/>
    <xf numFmtId="0" fontId="0" fillId="5" borderId="5" xfId="0" applyFill="1" applyBorder="1"/>
    <xf numFmtId="0" fontId="0" fillId="3" borderId="7" xfId="0" applyFill="1" applyBorder="1"/>
    <xf numFmtId="44" fontId="2" fillId="0" borderId="1" xfId="2" applyFont="1" applyBorder="1" applyAlignment="1">
      <alignment horizontal="center" vertical="center"/>
    </xf>
    <xf numFmtId="165" fontId="0" fillId="4" borderId="11" xfId="1" applyNumberFormat="1" applyFont="1" applyFill="1" applyBorder="1"/>
    <xf numFmtId="0" fontId="0" fillId="4" borderId="12" xfId="0" applyFill="1" applyBorder="1"/>
    <xf numFmtId="165" fontId="0" fillId="5" borderId="6" xfId="1" applyNumberFormat="1" applyFont="1" applyFill="1" applyBorder="1"/>
    <xf numFmtId="0" fontId="0" fillId="5" borderId="7" xfId="0" applyFill="1" applyBorder="1"/>
    <xf numFmtId="165" fontId="0" fillId="0" borderId="13" xfId="1" applyNumberFormat="1" applyFont="1" applyBorder="1"/>
    <xf numFmtId="0" fontId="0" fillId="0" borderId="11" xfId="0" applyBorder="1"/>
    <xf numFmtId="164" fontId="0" fillId="0" borderId="12" xfId="0" applyNumberFormat="1" applyBorder="1"/>
    <xf numFmtId="165" fontId="0" fillId="0" borderId="2" xfId="1" applyNumberFormat="1" applyFont="1" applyBorder="1"/>
    <xf numFmtId="0" fontId="0" fillId="0" borderId="3" xfId="0" applyBorder="1"/>
    <xf numFmtId="164" fontId="0" fillId="0" borderId="4" xfId="0" applyNumberFormat="1" applyBorder="1"/>
    <xf numFmtId="0" fontId="2" fillId="0" borderId="1" xfId="0" applyFont="1" applyBorder="1" applyAlignment="1">
      <alignment horizontal="center"/>
    </xf>
    <xf numFmtId="164" fontId="0" fillId="0" borderId="8" xfId="0" applyNumberFormat="1" applyBorder="1"/>
    <xf numFmtId="164" fontId="0" fillId="0" borderId="10" xfId="0" applyNumberFormat="1" applyBorder="1"/>
    <xf numFmtId="0" fontId="0" fillId="0" borderId="8" xfId="0" applyBorder="1"/>
    <xf numFmtId="0" fontId="0" fillId="0" borderId="10" xfId="0" applyBorder="1"/>
    <xf numFmtId="0" fontId="0" fillId="0" borderId="9" xfId="0" applyBorder="1"/>
    <xf numFmtId="15" fontId="0" fillId="0" borderId="0" xfId="0" applyNumberFormat="1"/>
    <xf numFmtId="15" fontId="0" fillId="0" borderId="0" xfId="0" applyNumberFormat="1" applyAlignment="1">
      <alignment horizontal="center"/>
    </xf>
    <xf numFmtId="164" fontId="0" fillId="6" borderId="10" xfId="0" applyNumberFormat="1" applyFill="1" applyBorder="1"/>
    <xf numFmtId="0" fontId="0" fillId="0" borderId="0" xfId="0" applyFill="1"/>
    <xf numFmtId="44" fontId="0" fillId="0" borderId="0" xfId="2" applyFont="1" applyFill="1"/>
    <xf numFmtId="44" fontId="0" fillId="5" borderId="0" xfId="2" applyFont="1" applyFill="1"/>
    <xf numFmtId="44" fontId="0" fillId="7" borderId="0" xfId="2" applyFont="1" applyFill="1"/>
    <xf numFmtId="164" fontId="0" fillId="0" borderId="5" xfId="0" applyNumberFormat="1" applyBorder="1"/>
    <xf numFmtId="164" fontId="0" fillId="0" borderId="7" xfId="0" applyNumberFormat="1" applyBorder="1"/>
    <xf numFmtId="0" fontId="0" fillId="0" borderId="6" xfId="0" applyBorder="1"/>
    <xf numFmtId="165" fontId="0" fillId="0" borderId="14" xfId="1" applyNumberFormat="1" applyFont="1" applyBorder="1"/>
    <xf numFmtId="165" fontId="0" fillId="4" borderId="2" xfId="1" applyNumberFormat="1" applyFont="1" applyFill="1" applyBorder="1"/>
    <xf numFmtId="165" fontId="0" fillId="5" borderId="15" xfId="1" applyNumberFormat="1" applyFont="1" applyFill="1" applyBorder="1"/>
    <xf numFmtId="165" fontId="0" fillId="3" borderId="14" xfId="1" applyNumberFormat="1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/>
    </xf>
    <xf numFmtId="164" fontId="0" fillId="0" borderId="6" xfId="0" applyNumberForma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4" fontId="2" fillId="0" borderId="8" xfId="2" applyFont="1" applyBorder="1" applyAlignment="1">
      <alignment horizontal="center" vertical="top"/>
    </xf>
    <xf numFmtId="44" fontId="2" fillId="0" borderId="9" xfId="2" applyFont="1" applyBorder="1" applyAlignment="1">
      <alignment horizontal="center" vertical="top"/>
    </xf>
    <xf numFmtId="44" fontId="2" fillId="0" borderId="8" xfId="2" applyFont="1" applyFill="1" applyBorder="1" applyAlignment="1">
      <alignment horizontal="center" vertical="center"/>
    </xf>
    <xf numFmtId="44" fontId="2" fillId="0" borderId="9" xfId="2" applyFont="1" applyFill="1" applyBorder="1" applyAlignment="1">
      <alignment horizontal="center" vertical="center"/>
    </xf>
    <xf numFmtId="165" fontId="3" fillId="0" borderId="13" xfId="1" applyNumberFormat="1" applyFont="1" applyBorder="1" applyAlignment="1">
      <alignment horizontal="center"/>
    </xf>
    <xf numFmtId="165" fontId="3" fillId="0" borderId="11" xfId="1" applyNumberFormat="1" applyFont="1" applyBorder="1" applyAlignment="1">
      <alignment horizontal="center"/>
    </xf>
    <xf numFmtId="165" fontId="3" fillId="0" borderId="12" xfId="1" applyNumberFormat="1" applyFont="1" applyBorder="1" applyAlignment="1">
      <alignment horizontal="center"/>
    </xf>
    <xf numFmtId="44" fontId="2" fillId="0" borderId="8" xfId="2" applyFont="1" applyBorder="1" applyAlignment="1">
      <alignment horizontal="center" vertical="center"/>
    </xf>
    <xf numFmtId="44" fontId="2" fillId="0" borderId="9" xfId="2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662940</xdr:colOff>
          <xdr:row>0</xdr:row>
          <xdr:rowOff>167640</xdr:rowOff>
        </xdr:from>
        <xdr:to>
          <xdr:col>4</xdr:col>
          <xdr:colOff>312420</xdr:colOff>
          <xdr:row>7</xdr:row>
          <xdr:rowOff>68580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Nouvel Onglet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47"/>
  <sheetViews>
    <sheetView zoomScaleNormal="100" zoomScaleSheetLayoutView="115" workbookViewId="0">
      <selection activeCell="N1" sqref="N1"/>
    </sheetView>
  </sheetViews>
  <sheetFormatPr baseColWidth="10" defaultRowHeight="14.4" x14ac:dyDescent="0.3"/>
  <cols>
    <col min="1" max="1" width="14.21875" style="5" customWidth="1"/>
    <col min="2" max="2" width="14.109375" bestFit="1" customWidth="1"/>
    <col min="3" max="3" width="12.109375" bestFit="1" customWidth="1"/>
    <col min="4" max="4" width="12.21875" bestFit="1" customWidth="1"/>
    <col min="5" max="5" width="12.109375" bestFit="1" customWidth="1"/>
    <col min="6" max="6" width="12.77734375" bestFit="1" customWidth="1"/>
    <col min="7" max="8" width="13.21875" bestFit="1" customWidth="1"/>
    <col min="9" max="9" width="13.21875" customWidth="1"/>
    <col min="10" max="10" width="15.21875" style="1" bestFit="1" customWidth="1"/>
    <col min="11" max="11" width="22.5546875" style="1" bestFit="1" customWidth="1"/>
    <col min="12" max="13" width="12.109375" bestFit="1" customWidth="1"/>
  </cols>
  <sheetData>
    <row r="1" spans="1:15" ht="18.600000000000001" thickBot="1" x14ac:dyDescent="0.4">
      <c r="G1" s="5">
        <v>2001</v>
      </c>
      <c r="H1" s="5">
        <v>5008</v>
      </c>
      <c r="I1" s="56" t="str">
        <f>O1&amp;O2&amp;N1</f>
        <v>Écriture de paie PP9-2</v>
      </c>
      <c r="J1" s="57"/>
      <c r="K1" s="57"/>
      <c r="L1" s="57"/>
      <c r="M1" s="58"/>
      <c r="N1" s="44" t="s">
        <v>60</v>
      </c>
      <c r="O1" t="s">
        <v>78</v>
      </c>
    </row>
    <row r="2" spans="1:15" ht="15" thickBot="1" x14ac:dyDescent="0.35">
      <c r="C2" s="2" t="s">
        <v>0</v>
      </c>
      <c r="D2" s="2" t="s">
        <v>1</v>
      </c>
      <c r="E2" s="2" t="s">
        <v>2</v>
      </c>
      <c r="G2" s="2" t="s">
        <v>3</v>
      </c>
      <c r="H2" s="2" t="s">
        <v>4</v>
      </c>
      <c r="I2" s="45"/>
      <c r="J2" s="46"/>
      <c r="K2" s="46"/>
      <c r="L2" s="47" t="s">
        <v>7</v>
      </c>
      <c r="M2" s="48" t="s">
        <v>8</v>
      </c>
      <c r="O2" t="s">
        <v>77</v>
      </c>
    </row>
    <row r="3" spans="1:15" ht="15" thickBot="1" x14ac:dyDescent="0.35">
      <c r="A3" s="5">
        <v>5002</v>
      </c>
      <c r="B3" t="s">
        <v>33</v>
      </c>
      <c r="C3" s="4">
        <v>500</v>
      </c>
      <c r="D3" s="1">
        <v>10</v>
      </c>
      <c r="E3" s="4">
        <f>C3-D3</f>
        <v>490</v>
      </c>
      <c r="F3" s="32"/>
      <c r="G3" s="35"/>
      <c r="H3" s="33"/>
      <c r="I3" s="52" t="str">
        <f>B3</f>
        <v>Salaire 1</v>
      </c>
      <c r="J3" s="13">
        <f>A3</f>
        <v>5002</v>
      </c>
      <c r="K3" s="14" t="str">
        <f>B3</f>
        <v>Salaire 1</v>
      </c>
      <c r="L3" s="24">
        <f>IF(F13="",0,E3)</f>
        <v>490</v>
      </c>
      <c r="M3" s="26"/>
    </row>
    <row r="4" spans="1:15" ht="15" thickBot="1" x14ac:dyDescent="0.35">
      <c r="A4" s="5">
        <v>5004</v>
      </c>
      <c r="B4" t="s">
        <v>34</v>
      </c>
      <c r="C4" s="4">
        <v>500</v>
      </c>
      <c r="D4" s="1">
        <v>10</v>
      </c>
      <c r="E4" s="4">
        <f>C4-D4</f>
        <v>490</v>
      </c>
      <c r="F4" s="32"/>
      <c r="G4" s="33"/>
      <c r="H4" s="33" t="s">
        <v>76</v>
      </c>
      <c r="I4" s="53"/>
      <c r="J4" s="9">
        <f>G1</f>
        <v>2001</v>
      </c>
      <c r="K4" s="16" t="s">
        <v>36</v>
      </c>
      <c r="L4" s="25">
        <f>G3</f>
        <v>0</v>
      </c>
      <c r="M4" s="27"/>
    </row>
    <row r="5" spans="1:15" ht="15" thickBot="1" x14ac:dyDescent="0.35">
      <c r="A5" s="5">
        <v>5004</v>
      </c>
      <c r="B5" t="s">
        <v>34</v>
      </c>
      <c r="C5" s="4">
        <v>500</v>
      </c>
      <c r="D5" s="1">
        <v>10</v>
      </c>
      <c r="E5" s="4">
        <f t="shared" ref="E5" si="0">C5-D5</f>
        <v>490</v>
      </c>
      <c r="F5" s="32"/>
      <c r="G5" s="33"/>
      <c r="H5" s="33"/>
      <c r="I5" s="12" t="str">
        <f>B4</f>
        <v>Salaire 2</v>
      </c>
      <c r="J5" s="13">
        <f t="shared" ref="J5:K7" si="1">A4</f>
        <v>5004</v>
      </c>
      <c r="K5" s="14" t="str">
        <f t="shared" si="1"/>
        <v>Salaire 2</v>
      </c>
      <c r="L5" s="25">
        <f>IF(F13="",0,E4)</f>
        <v>490</v>
      </c>
      <c r="M5" s="27"/>
    </row>
    <row r="6" spans="1:15" ht="15" thickBot="1" x14ac:dyDescent="0.35">
      <c r="A6" s="5">
        <v>5004</v>
      </c>
      <c r="B6" t="s">
        <v>34</v>
      </c>
      <c r="C6" s="4">
        <v>500</v>
      </c>
      <c r="D6" s="1">
        <v>10</v>
      </c>
      <c r="E6" s="4">
        <f>C6-D6</f>
        <v>490</v>
      </c>
      <c r="F6" s="32"/>
      <c r="G6" s="33"/>
      <c r="H6" s="6"/>
      <c r="I6" s="12" t="str">
        <f>B5</f>
        <v>Salaire 2</v>
      </c>
      <c r="J6" s="13">
        <f t="shared" si="1"/>
        <v>5004</v>
      </c>
      <c r="K6" s="14" t="str">
        <f t="shared" si="1"/>
        <v>Salaire 2</v>
      </c>
      <c r="L6" s="25">
        <f>IF(F13="",0,E5)</f>
        <v>490</v>
      </c>
      <c r="M6" s="27"/>
    </row>
    <row r="7" spans="1:15" x14ac:dyDescent="0.3">
      <c r="A7" s="5">
        <v>5005</v>
      </c>
      <c r="B7" t="s">
        <v>35</v>
      </c>
      <c r="C7" s="4">
        <v>500</v>
      </c>
      <c r="D7" s="1">
        <v>10</v>
      </c>
      <c r="E7" s="4">
        <f t="shared" ref="E7:E10" si="2">C7-D7</f>
        <v>490</v>
      </c>
      <c r="F7" s="32"/>
      <c r="G7" s="34"/>
      <c r="H7" s="34"/>
      <c r="I7" s="54" t="str">
        <f>B6</f>
        <v>Salaire 2</v>
      </c>
      <c r="J7" s="7">
        <f t="shared" si="1"/>
        <v>5004</v>
      </c>
      <c r="K7" s="8" t="str">
        <f t="shared" si="1"/>
        <v>Salaire 2</v>
      </c>
      <c r="L7" s="25">
        <f>IF(F13="",0,E6)</f>
        <v>490</v>
      </c>
      <c r="M7" s="27"/>
    </row>
    <row r="8" spans="1:15" ht="15" thickBot="1" x14ac:dyDescent="0.35">
      <c r="A8" s="5">
        <v>5005</v>
      </c>
      <c r="B8" t="s">
        <v>35</v>
      </c>
      <c r="C8" s="4">
        <v>500</v>
      </c>
      <c r="D8" s="1"/>
      <c r="E8" s="4">
        <f t="shared" si="2"/>
        <v>500</v>
      </c>
      <c r="F8" s="32"/>
      <c r="G8" s="35"/>
      <c r="H8" s="34"/>
      <c r="I8" s="55"/>
      <c r="J8" s="15">
        <f>H1</f>
        <v>5008</v>
      </c>
      <c r="K8" s="16" t="s">
        <v>36</v>
      </c>
      <c r="L8" s="25">
        <f>+H6</f>
        <v>0</v>
      </c>
      <c r="M8" s="27"/>
    </row>
    <row r="9" spans="1:15" x14ac:dyDescent="0.3">
      <c r="A9" s="5">
        <v>5005</v>
      </c>
      <c r="B9" t="s">
        <v>35</v>
      </c>
      <c r="C9" s="4">
        <v>500</v>
      </c>
      <c r="D9" s="1">
        <v>10</v>
      </c>
      <c r="E9" s="4">
        <f t="shared" si="2"/>
        <v>490</v>
      </c>
      <c r="F9" s="32"/>
      <c r="G9" s="34"/>
      <c r="H9" s="34"/>
      <c r="I9" s="49" t="str">
        <f>B7</f>
        <v>Salaire 3</v>
      </c>
      <c r="J9" s="7">
        <f>A7</f>
        <v>5005</v>
      </c>
      <c r="K9" s="8" t="str">
        <f>B7</f>
        <v>Salaire 3</v>
      </c>
      <c r="L9" s="25">
        <f>IF(F13="",0,E7)</f>
        <v>490</v>
      </c>
      <c r="M9" s="27"/>
    </row>
    <row r="10" spans="1:15" ht="15" thickBot="1" x14ac:dyDescent="0.35">
      <c r="A10" s="5">
        <v>5005</v>
      </c>
      <c r="B10" t="s">
        <v>35</v>
      </c>
      <c r="C10" s="4">
        <v>500</v>
      </c>
      <c r="D10" s="1"/>
      <c r="E10" s="4">
        <f t="shared" si="2"/>
        <v>500</v>
      </c>
      <c r="F10" s="32"/>
      <c r="G10" s="33"/>
      <c r="H10" s="32"/>
      <c r="I10" s="50"/>
      <c r="J10" s="9">
        <f>G1</f>
        <v>2001</v>
      </c>
      <c r="K10" s="16" t="s">
        <v>36</v>
      </c>
      <c r="L10" s="25">
        <f>+G7</f>
        <v>0</v>
      </c>
      <c r="M10" s="27" t="s">
        <v>40</v>
      </c>
    </row>
    <row r="11" spans="1:15" x14ac:dyDescent="0.3">
      <c r="A11" s="5">
        <v>5005</v>
      </c>
      <c r="B11" t="s">
        <v>35</v>
      </c>
      <c r="C11" s="4">
        <v>500</v>
      </c>
      <c r="D11" s="1"/>
      <c r="E11" s="4">
        <f>C11</f>
        <v>500</v>
      </c>
      <c r="F11" s="32"/>
      <c r="G11" s="34"/>
      <c r="H11" s="34"/>
      <c r="I11" s="49" t="str">
        <f>B8</f>
        <v>Salaire 3</v>
      </c>
      <c r="J11" s="40">
        <f>A8</f>
        <v>5005</v>
      </c>
      <c r="K11" s="8" t="str">
        <f>B8</f>
        <v>Salaire 3</v>
      </c>
      <c r="L11" s="25">
        <f>IF(F13="",0,E8)</f>
        <v>500</v>
      </c>
      <c r="M11" s="27"/>
    </row>
    <row r="12" spans="1:15" x14ac:dyDescent="0.3">
      <c r="A12" s="5">
        <v>5007</v>
      </c>
      <c r="B12" t="s">
        <v>6</v>
      </c>
      <c r="C12" s="3">
        <v>25</v>
      </c>
      <c r="D12" s="1"/>
      <c r="E12" s="4">
        <f>C12</f>
        <v>25</v>
      </c>
      <c r="F12" s="32"/>
      <c r="G12" s="33"/>
      <c r="H12" s="32"/>
      <c r="I12" s="50"/>
      <c r="J12" s="41">
        <f>G1</f>
        <v>2001</v>
      </c>
      <c r="K12" s="10" t="s">
        <v>36</v>
      </c>
      <c r="L12" s="31">
        <f>+G8</f>
        <v>0</v>
      </c>
      <c r="M12" s="27"/>
    </row>
    <row r="13" spans="1:15" ht="15" thickBot="1" x14ac:dyDescent="0.35">
      <c r="A13" s="5">
        <v>1000</v>
      </c>
      <c r="B13" t="s">
        <v>5</v>
      </c>
      <c r="C13" s="1"/>
      <c r="D13" s="1"/>
      <c r="E13" s="4"/>
      <c r="F13" s="3">
        <v>4700</v>
      </c>
      <c r="G13" s="4"/>
      <c r="H13" s="4"/>
      <c r="I13" s="51"/>
      <c r="J13" s="42">
        <f>H1</f>
        <v>5008</v>
      </c>
      <c r="K13" s="11" t="s">
        <v>9</v>
      </c>
      <c r="L13" s="25">
        <f>+H8</f>
        <v>0</v>
      </c>
      <c r="M13" s="27"/>
    </row>
    <row r="14" spans="1:15" x14ac:dyDescent="0.3">
      <c r="C14" s="1"/>
      <c r="D14" s="1"/>
      <c r="E14" s="4"/>
      <c r="F14" s="32"/>
      <c r="G14" s="32"/>
      <c r="H14" s="32"/>
      <c r="I14" s="49" t="str">
        <f>B9</f>
        <v>Salaire 3</v>
      </c>
      <c r="J14" s="40">
        <f>A9</f>
        <v>5005</v>
      </c>
      <c r="K14" s="8" t="str">
        <f>B9</f>
        <v>Salaire 3</v>
      </c>
      <c r="L14" s="25">
        <f>IF(F13="",0,E9)</f>
        <v>490</v>
      </c>
      <c r="M14" s="27"/>
    </row>
    <row r="15" spans="1:15" x14ac:dyDescent="0.3">
      <c r="C15" s="1"/>
      <c r="D15" s="1"/>
      <c r="E15" s="32"/>
      <c r="F15" s="32"/>
      <c r="G15" s="32"/>
      <c r="H15" s="32"/>
      <c r="I15" s="50"/>
      <c r="J15" s="41">
        <f>G1</f>
        <v>2001</v>
      </c>
      <c r="K15" s="10" t="s">
        <v>36</v>
      </c>
      <c r="L15" s="25">
        <f>+G9</f>
        <v>0</v>
      </c>
      <c r="M15" s="27"/>
    </row>
    <row r="16" spans="1:15" ht="15" thickBot="1" x14ac:dyDescent="0.35">
      <c r="C16" s="1"/>
      <c r="D16" s="1"/>
      <c r="E16" s="4"/>
      <c r="F16" s="32"/>
      <c r="G16" s="32"/>
      <c r="H16" s="32" t="s">
        <v>39</v>
      </c>
      <c r="I16" s="51"/>
      <c r="J16" s="42">
        <f>H1</f>
        <v>5008</v>
      </c>
      <c r="K16" s="11" t="s">
        <v>39</v>
      </c>
      <c r="L16" s="25">
        <f>+H9</f>
        <v>0</v>
      </c>
      <c r="M16" s="27"/>
    </row>
    <row r="17" spans="3:13" x14ac:dyDescent="0.3">
      <c r="C17" s="1">
        <f>SUM(C3:C12)</f>
        <v>4525</v>
      </c>
      <c r="D17" s="1"/>
      <c r="E17" s="4">
        <f>SUM(E3:E12)</f>
        <v>4465</v>
      </c>
      <c r="F17" s="4">
        <f>F13</f>
        <v>4700</v>
      </c>
      <c r="G17" s="4">
        <f>SUM(G3:G12)</f>
        <v>0</v>
      </c>
      <c r="H17" s="4">
        <f>SUM(H3:H12)</f>
        <v>0</v>
      </c>
      <c r="I17" s="49" t="str">
        <f>B10</f>
        <v>Salaire 3</v>
      </c>
      <c r="J17" s="40">
        <f>A10</f>
        <v>5005</v>
      </c>
      <c r="K17" s="8" t="str">
        <f>B10</f>
        <v>Salaire 3</v>
      </c>
      <c r="L17" s="36">
        <f>IF(F13="",0,E11)</f>
        <v>500</v>
      </c>
      <c r="M17" s="27"/>
    </row>
    <row r="18" spans="3:13" x14ac:dyDescent="0.3">
      <c r="C18" s="1"/>
      <c r="D18" s="1"/>
      <c r="E18" s="4">
        <f>SUM(L3:L21)</f>
        <v>4465</v>
      </c>
      <c r="F18" s="4"/>
      <c r="G18" s="32"/>
      <c r="H18" s="32"/>
      <c r="I18" s="50"/>
      <c r="J18" s="41">
        <f>G1</f>
        <v>2001</v>
      </c>
      <c r="K18" s="10" t="s">
        <v>36</v>
      </c>
      <c r="L18" s="36"/>
      <c r="M18" s="27"/>
    </row>
    <row r="19" spans="3:13" ht="15" thickBot="1" x14ac:dyDescent="0.35">
      <c r="C19" s="1"/>
      <c r="D19" s="1"/>
      <c r="E19" s="4">
        <f>F17-E18</f>
        <v>235</v>
      </c>
      <c r="F19" s="32"/>
      <c r="G19" s="32"/>
      <c r="H19" s="32"/>
      <c r="I19" s="51"/>
      <c r="J19" s="42">
        <f>H1</f>
        <v>5008</v>
      </c>
      <c r="K19" s="11" t="s">
        <v>9</v>
      </c>
      <c r="L19" s="37">
        <f>+H11</f>
        <v>0</v>
      </c>
      <c r="M19" s="27"/>
    </row>
    <row r="20" spans="3:13" ht="15" thickBot="1" x14ac:dyDescent="0.35">
      <c r="D20" s="1"/>
      <c r="E20" s="32"/>
      <c r="F20" s="4"/>
      <c r="G20" s="32"/>
      <c r="H20" s="32"/>
      <c r="I20" s="23" t="str">
        <f>B11</f>
        <v>Salaire 3</v>
      </c>
      <c r="J20" s="39">
        <f>A10</f>
        <v>5005</v>
      </c>
      <c r="K20" s="38" t="str">
        <f>B11</f>
        <v>Salaire 3</v>
      </c>
      <c r="L20" s="19">
        <f>E10+G10</f>
        <v>500</v>
      </c>
      <c r="M20" s="27"/>
    </row>
    <row r="21" spans="3:13" ht="15" thickBot="1" x14ac:dyDescent="0.35">
      <c r="E21" s="32"/>
      <c r="F21" s="32"/>
      <c r="G21" s="32"/>
      <c r="H21" s="32"/>
      <c r="I21" s="23" t="s">
        <v>11</v>
      </c>
      <c r="J21" s="17">
        <f>A12</f>
        <v>5007</v>
      </c>
      <c r="K21" s="18" t="str">
        <f>B12</f>
        <v>Frais Bancaire</v>
      </c>
      <c r="L21" s="19">
        <f>E12</f>
        <v>25</v>
      </c>
      <c r="M21" s="27"/>
    </row>
    <row r="22" spans="3:13" ht="15" thickBot="1" x14ac:dyDescent="0.35">
      <c r="I22" s="23" t="s">
        <v>10</v>
      </c>
      <c r="J22" s="20">
        <v>5010</v>
      </c>
      <c r="K22" s="21" t="s">
        <v>10</v>
      </c>
      <c r="L22" s="22">
        <f>IF(F13="",0,E19)</f>
        <v>235</v>
      </c>
      <c r="M22" s="28"/>
    </row>
    <row r="23" spans="3:13" ht="15" thickBot="1" x14ac:dyDescent="0.35">
      <c r="I23" s="23" t="s">
        <v>12</v>
      </c>
      <c r="J23" s="17">
        <f>A13</f>
        <v>1000</v>
      </c>
      <c r="K23" s="18" t="str">
        <f>B13</f>
        <v>Banque</v>
      </c>
      <c r="L23" s="18"/>
      <c r="M23" s="19">
        <f>F13</f>
        <v>4700</v>
      </c>
    </row>
    <row r="25" spans="3:13" x14ac:dyDescent="0.3">
      <c r="K25" s="1">
        <f>+L25-M25</f>
        <v>0</v>
      </c>
      <c r="L25" s="1">
        <f>SUM(L3:L24)</f>
        <v>4700</v>
      </c>
      <c r="M25" s="1">
        <f>SUM(M3:M24)</f>
        <v>4700</v>
      </c>
    </row>
    <row r="36" spans="8:9" x14ac:dyDescent="0.3">
      <c r="I36" s="30" t="s">
        <v>24</v>
      </c>
    </row>
    <row r="37" spans="8:9" x14ac:dyDescent="0.3">
      <c r="H37" t="s">
        <v>13</v>
      </c>
      <c r="I37" s="30" t="s">
        <v>25</v>
      </c>
    </row>
    <row r="38" spans="8:9" x14ac:dyDescent="0.3">
      <c r="H38" t="s">
        <v>14</v>
      </c>
      <c r="I38" s="30" t="s">
        <v>26</v>
      </c>
    </row>
    <row r="39" spans="8:9" x14ac:dyDescent="0.3">
      <c r="H39" t="s">
        <v>15</v>
      </c>
      <c r="I39" s="30" t="s">
        <v>27</v>
      </c>
    </row>
    <row r="40" spans="8:9" x14ac:dyDescent="0.3">
      <c r="H40" t="s">
        <v>16</v>
      </c>
      <c r="I40" s="30" t="s">
        <v>28</v>
      </c>
    </row>
    <row r="41" spans="8:9" x14ac:dyDescent="0.3">
      <c r="H41" t="s">
        <v>17</v>
      </c>
      <c r="I41" s="30" t="s">
        <v>29</v>
      </c>
    </row>
    <row r="42" spans="8:9" x14ac:dyDescent="0.3">
      <c r="H42" t="s">
        <v>18</v>
      </c>
      <c r="I42" s="30" t="s">
        <v>30</v>
      </c>
    </row>
    <row r="43" spans="8:9" x14ac:dyDescent="0.3">
      <c r="H43" t="s">
        <v>19</v>
      </c>
      <c r="I43" s="30" t="s">
        <v>31</v>
      </c>
    </row>
    <row r="44" spans="8:9" x14ac:dyDescent="0.3">
      <c r="H44" t="s">
        <v>20</v>
      </c>
      <c r="I44" s="29"/>
    </row>
    <row r="45" spans="8:9" x14ac:dyDescent="0.3">
      <c r="H45" t="s">
        <v>21</v>
      </c>
      <c r="I45" s="29"/>
    </row>
    <row r="46" spans="8:9" x14ac:dyDescent="0.3">
      <c r="H46" t="s">
        <v>22</v>
      </c>
      <c r="I46" s="29"/>
    </row>
    <row r="47" spans="8:9" x14ac:dyDescent="0.3">
      <c r="H47" t="s">
        <v>23</v>
      </c>
      <c r="I47" s="29"/>
    </row>
  </sheetData>
  <mergeCells count="7">
    <mergeCell ref="I14:I16"/>
    <mergeCell ref="I17:I19"/>
    <mergeCell ref="I1:M1"/>
    <mergeCell ref="I3:I4"/>
    <mergeCell ref="I7:I8"/>
    <mergeCell ref="I9:I10"/>
    <mergeCell ref="I11:I1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&amp;R&amp;D&amp;T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H3:I27"/>
  <sheetViews>
    <sheetView tabSelected="1" workbookViewId="0">
      <selection activeCell="H11" sqref="H11"/>
    </sheetView>
  </sheetViews>
  <sheetFormatPr baseColWidth="10" defaultRowHeight="14.4" x14ac:dyDescent="0.3"/>
  <cols>
    <col min="9" max="9" width="13.6640625" customWidth="1"/>
  </cols>
  <sheetData>
    <row r="3" spans="8:9" ht="28.8" x14ac:dyDescent="0.3">
      <c r="H3" s="43" t="s">
        <v>50</v>
      </c>
      <c r="I3" s="43" t="s">
        <v>51</v>
      </c>
    </row>
    <row r="4" spans="8:9" x14ac:dyDescent="0.3">
      <c r="H4" s="44" t="s">
        <v>13</v>
      </c>
      <c r="I4" s="44" t="s">
        <v>53</v>
      </c>
    </row>
    <row r="5" spans="8:9" x14ac:dyDescent="0.3">
      <c r="H5" s="44" t="s">
        <v>14</v>
      </c>
      <c r="I5" s="44" t="s">
        <v>52</v>
      </c>
    </row>
    <row r="6" spans="8:9" x14ac:dyDescent="0.3">
      <c r="H6" s="44" t="s">
        <v>15</v>
      </c>
      <c r="I6" s="44" t="s">
        <v>54</v>
      </c>
    </row>
    <row r="7" spans="8:9" x14ac:dyDescent="0.3">
      <c r="H7" s="44" t="s">
        <v>16</v>
      </c>
      <c r="I7" s="44" t="s">
        <v>55</v>
      </c>
    </row>
    <row r="8" spans="8:9" x14ac:dyDescent="0.3">
      <c r="H8" s="44" t="s">
        <v>17</v>
      </c>
      <c r="I8" s="44" t="s">
        <v>56</v>
      </c>
    </row>
    <row r="9" spans="8:9" x14ac:dyDescent="0.3">
      <c r="H9" s="44" t="s">
        <v>18</v>
      </c>
      <c r="I9" s="44" t="s">
        <v>57</v>
      </c>
    </row>
    <row r="10" spans="8:9" x14ac:dyDescent="0.3">
      <c r="H10" s="44" t="s">
        <v>19</v>
      </c>
      <c r="I10" s="44" t="s">
        <v>58</v>
      </c>
    </row>
    <row r="11" spans="8:9" x14ac:dyDescent="0.3">
      <c r="H11" s="44" t="s">
        <v>20</v>
      </c>
      <c r="I11" s="44" t="s">
        <v>59</v>
      </c>
    </row>
    <row r="12" spans="8:9" x14ac:dyDescent="0.3">
      <c r="H12" s="44" t="s">
        <v>21</v>
      </c>
      <c r="I12" s="44" t="s">
        <v>60</v>
      </c>
    </row>
    <row r="13" spans="8:9" x14ac:dyDescent="0.3">
      <c r="H13" s="44" t="s">
        <v>22</v>
      </c>
      <c r="I13" s="44" t="s">
        <v>61</v>
      </c>
    </row>
    <row r="14" spans="8:9" x14ac:dyDescent="0.3">
      <c r="H14" s="44" t="s">
        <v>23</v>
      </c>
      <c r="I14" s="44" t="s">
        <v>62</v>
      </c>
    </row>
    <row r="15" spans="8:9" x14ac:dyDescent="0.3">
      <c r="H15" s="44" t="s">
        <v>37</v>
      </c>
      <c r="I15" s="44" t="s">
        <v>63</v>
      </c>
    </row>
    <row r="16" spans="8:9" x14ac:dyDescent="0.3">
      <c r="H16" s="44" t="s">
        <v>38</v>
      </c>
      <c r="I16" s="44" t="s">
        <v>64</v>
      </c>
    </row>
    <row r="17" spans="8:9" x14ac:dyDescent="0.3">
      <c r="H17" s="44" t="s">
        <v>39</v>
      </c>
      <c r="I17" s="44" t="s">
        <v>65</v>
      </c>
    </row>
    <row r="18" spans="8:9" x14ac:dyDescent="0.3">
      <c r="H18" s="44" t="s">
        <v>40</v>
      </c>
      <c r="I18" s="44" t="s">
        <v>66</v>
      </c>
    </row>
    <row r="19" spans="8:9" x14ac:dyDescent="0.3">
      <c r="H19" s="44" t="s">
        <v>41</v>
      </c>
      <c r="I19" s="44" t="s">
        <v>67</v>
      </c>
    </row>
    <row r="20" spans="8:9" x14ac:dyDescent="0.3">
      <c r="H20" s="44" t="s">
        <v>42</v>
      </c>
      <c r="I20" s="44" t="s">
        <v>68</v>
      </c>
    </row>
    <row r="21" spans="8:9" x14ac:dyDescent="0.3">
      <c r="H21" s="44" t="s">
        <v>43</v>
      </c>
      <c r="I21" s="44" t="s">
        <v>69</v>
      </c>
    </row>
    <row r="22" spans="8:9" x14ac:dyDescent="0.3">
      <c r="H22" s="44" t="s">
        <v>44</v>
      </c>
      <c r="I22" s="44" t="s">
        <v>70</v>
      </c>
    </row>
    <row r="23" spans="8:9" x14ac:dyDescent="0.3">
      <c r="H23" s="44" t="s">
        <v>45</v>
      </c>
      <c r="I23" s="44" t="s">
        <v>71</v>
      </c>
    </row>
    <row r="24" spans="8:9" x14ac:dyDescent="0.3">
      <c r="H24" s="44" t="s">
        <v>46</v>
      </c>
      <c r="I24" s="44" t="s">
        <v>72</v>
      </c>
    </row>
    <row r="25" spans="8:9" x14ac:dyDescent="0.3">
      <c r="H25" s="44" t="s">
        <v>47</v>
      </c>
      <c r="I25" s="44" t="s">
        <v>73</v>
      </c>
    </row>
    <row r="26" spans="8:9" x14ac:dyDescent="0.3">
      <c r="H26" s="44" t="s">
        <v>48</v>
      </c>
      <c r="I26" s="44" t="s">
        <v>74</v>
      </c>
    </row>
    <row r="27" spans="8:9" x14ac:dyDescent="0.3">
      <c r="H27" s="44" t="s">
        <v>49</v>
      </c>
      <c r="I27" s="44" t="s">
        <v>75</v>
      </c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1" r:id="rId4" name="Button 3">
              <controlPr defaultSize="0" print="0" autoFill="0" autoPict="0" macro="[0]!Macro8">
                <anchor moveWithCells="1" sizeWithCells="1">
                  <from>
                    <xdr:col>0</xdr:col>
                    <xdr:colOff>662940</xdr:colOff>
                    <xdr:row>0</xdr:row>
                    <xdr:rowOff>167640</xdr:rowOff>
                  </from>
                  <to>
                    <xdr:col>4</xdr:col>
                    <xdr:colOff>312420</xdr:colOff>
                    <xdr:row>7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47"/>
  <sheetViews>
    <sheetView zoomScaleNormal="100" zoomScaleSheetLayoutView="115" workbookViewId="0">
      <selection activeCell="F15" sqref="F15"/>
    </sheetView>
  </sheetViews>
  <sheetFormatPr baseColWidth="10" defaultRowHeight="14.4" x14ac:dyDescent="0.3"/>
  <cols>
    <col min="1" max="1" width="14.21875" style="5" customWidth="1"/>
    <col min="2" max="2" width="14.109375" bestFit="1" customWidth="1"/>
    <col min="3" max="3" width="12.109375" bestFit="1" customWidth="1"/>
    <col min="4" max="4" width="12.21875" bestFit="1" customWidth="1"/>
    <col min="5" max="5" width="12.109375" bestFit="1" customWidth="1"/>
    <col min="6" max="6" width="12.77734375" bestFit="1" customWidth="1"/>
    <col min="7" max="8" width="13.21875" bestFit="1" customWidth="1"/>
    <col min="9" max="9" width="13.21875" customWidth="1"/>
    <col min="10" max="10" width="15.21875" style="1" bestFit="1" customWidth="1"/>
    <col min="11" max="11" width="22.5546875" style="1" bestFit="1" customWidth="1"/>
    <col min="12" max="13" width="12.109375" bestFit="1" customWidth="1"/>
  </cols>
  <sheetData>
    <row r="1" spans="1:13" ht="18.600000000000001" thickBot="1" x14ac:dyDescent="0.4">
      <c r="G1" s="5">
        <v>2001</v>
      </c>
      <c r="H1" s="5">
        <v>5008</v>
      </c>
      <c r="I1" s="56" t="s">
        <v>32</v>
      </c>
      <c r="J1" s="57"/>
      <c r="K1" s="57"/>
      <c r="L1" s="57"/>
      <c r="M1" s="58"/>
    </row>
    <row r="2" spans="1:13" ht="15" thickBot="1" x14ac:dyDescent="0.35">
      <c r="C2" s="2" t="s">
        <v>0</v>
      </c>
      <c r="D2" s="2" t="s">
        <v>1</v>
      </c>
      <c r="E2" s="2" t="s">
        <v>2</v>
      </c>
      <c r="G2" s="2" t="s">
        <v>3</v>
      </c>
      <c r="H2" s="2" t="s">
        <v>4</v>
      </c>
      <c r="I2" s="45"/>
      <c r="J2" s="46"/>
      <c r="K2" s="46"/>
      <c r="L2" s="47" t="s">
        <v>7</v>
      </c>
      <c r="M2" s="48" t="s">
        <v>8</v>
      </c>
    </row>
    <row r="3" spans="1:13" ht="15" thickBot="1" x14ac:dyDescent="0.35">
      <c r="A3" s="5">
        <v>5002</v>
      </c>
      <c r="B3" t="s">
        <v>33</v>
      </c>
      <c r="C3" s="4">
        <v>500</v>
      </c>
      <c r="D3" s="1">
        <v>10</v>
      </c>
      <c r="E3" s="4">
        <f>C3-D3</f>
        <v>490</v>
      </c>
      <c r="F3" s="32"/>
      <c r="G3" s="35"/>
      <c r="H3" s="33"/>
      <c r="I3" s="59" t="str">
        <f>B3</f>
        <v>Salaire 1</v>
      </c>
      <c r="J3" s="13">
        <f>A3</f>
        <v>5002</v>
      </c>
      <c r="K3" s="14" t="str">
        <f>B3</f>
        <v>Salaire 1</v>
      </c>
      <c r="L3" s="24">
        <f>IF(F13="",0,E3)</f>
        <v>490</v>
      </c>
      <c r="M3" s="26"/>
    </row>
    <row r="4" spans="1:13" ht="15" thickBot="1" x14ac:dyDescent="0.35">
      <c r="A4" s="5">
        <v>5004</v>
      </c>
      <c r="B4" t="s">
        <v>34</v>
      </c>
      <c r="C4" s="4">
        <v>500</v>
      </c>
      <c r="D4" s="1">
        <v>10</v>
      </c>
      <c r="E4" s="4">
        <f>C4-D4</f>
        <v>490</v>
      </c>
      <c r="F4" s="32"/>
      <c r="G4" s="33"/>
      <c r="H4" s="33"/>
      <c r="I4" s="60"/>
      <c r="J4" s="9">
        <f>G1</f>
        <v>2001</v>
      </c>
      <c r="K4" s="16" t="s">
        <v>36</v>
      </c>
      <c r="L4" s="25">
        <f>G3</f>
        <v>0</v>
      </c>
      <c r="M4" s="27"/>
    </row>
    <row r="5" spans="1:13" ht="15" thickBot="1" x14ac:dyDescent="0.35">
      <c r="A5" s="5">
        <v>5004</v>
      </c>
      <c r="B5" t="s">
        <v>34</v>
      </c>
      <c r="C5" s="4">
        <v>500</v>
      </c>
      <c r="D5" s="1">
        <v>10</v>
      </c>
      <c r="E5" s="4">
        <f t="shared" ref="E5" si="0">C5-D5</f>
        <v>490</v>
      </c>
      <c r="F5" s="32"/>
      <c r="G5" s="33"/>
      <c r="H5" s="33"/>
      <c r="I5" s="12" t="str">
        <f>B4</f>
        <v>Salaire 2</v>
      </c>
      <c r="J5" s="13">
        <f t="shared" ref="J5:K7" si="1">A4</f>
        <v>5004</v>
      </c>
      <c r="K5" s="14" t="str">
        <f t="shared" si="1"/>
        <v>Salaire 2</v>
      </c>
      <c r="L5" s="25">
        <f>IF(F13="",0,E4)</f>
        <v>490</v>
      </c>
      <c r="M5" s="27"/>
    </row>
    <row r="6" spans="1:13" ht="15" thickBot="1" x14ac:dyDescent="0.35">
      <c r="A6" s="5">
        <v>5004</v>
      </c>
      <c r="B6" t="s">
        <v>34</v>
      </c>
      <c r="C6" s="4">
        <v>500</v>
      </c>
      <c r="D6" s="1">
        <v>10</v>
      </c>
      <c r="E6" s="4">
        <f>C6-D6</f>
        <v>490</v>
      </c>
      <c r="F6" s="32"/>
      <c r="G6" s="33"/>
      <c r="H6" s="6"/>
      <c r="I6" s="12" t="str">
        <f>B5</f>
        <v>Salaire 2</v>
      </c>
      <c r="J6" s="13">
        <f t="shared" si="1"/>
        <v>5004</v>
      </c>
      <c r="K6" s="14" t="str">
        <f t="shared" si="1"/>
        <v>Salaire 2</v>
      </c>
      <c r="L6" s="25">
        <f>IF(F13="",0,E5)</f>
        <v>490</v>
      </c>
      <c r="M6" s="27"/>
    </row>
    <row r="7" spans="1:13" x14ac:dyDescent="0.3">
      <c r="A7" s="5">
        <v>5005</v>
      </c>
      <c r="B7" t="s">
        <v>35</v>
      </c>
      <c r="C7" s="4">
        <v>500</v>
      </c>
      <c r="D7" s="1">
        <v>10</v>
      </c>
      <c r="E7" s="4">
        <f t="shared" ref="E7:E10" si="2">C7-D7</f>
        <v>490</v>
      </c>
      <c r="F7" s="32"/>
      <c r="G7" s="34"/>
      <c r="H7" s="34"/>
      <c r="I7" s="54" t="str">
        <f>B6</f>
        <v>Salaire 2</v>
      </c>
      <c r="J7" s="7">
        <f t="shared" si="1"/>
        <v>5004</v>
      </c>
      <c r="K7" s="8" t="str">
        <f t="shared" si="1"/>
        <v>Salaire 2</v>
      </c>
      <c r="L7" s="25">
        <f>IF(F13="",0,E6)</f>
        <v>490</v>
      </c>
      <c r="M7" s="27"/>
    </row>
    <row r="8" spans="1:13" ht="15" thickBot="1" x14ac:dyDescent="0.35">
      <c r="A8" s="5">
        <v>5005</v>
      </c>
      <c r="B8" t="s">
        <v>35</v>
      </c>
      <c r="C8" s="4">
        <v>500</v>
      </c>
      <c r="D8" s="1"/>
      <c r="E8" s="4">
        <f t="shared" si="2"/>
        <v>500</v>
      </c>
      <c r="F8" s="32"/>
      <c r="G8" s="35"/>
      <c r="H8" s="34"/>
      <c r="I8" s="55"/>
      <c r="J8" s="15">
        <f>H1</f>
        <v>5008</v>
      </c>
      <c r="K8" s="16" t="s">
        <v>36</v>
      </c>
      <c r="L8" s="25">
        <f>+H6</f>
        <v>0</v>
      </c>
      <c r="M8" s="27"/>
    </row>
    <row r="9" spans="1:13" x14ac:dyDescent="0.3">
      <c r="A9" s="5">
        <v>5005</v>
      </c>
      <c r="B9" t="s">
        <v>35</v>
      </c>
      <c r="C9" s="4">
        <v>500</v>
      </c>
      <c r="D9" s="1">
        <v>10</v>
      </c>
      <c r="E9" s="4">
        <f t="shared" si="2"/>
        <v>490</v>
      </c>
      <c r="F9" s="32"/>
      <c r="G9" s="34"/>
      <c r="H9" s="34"/>
      <c r="I9" s="49" t="str">
        <f>B7</f>
        <v>Salaire 3</v>
      </c>
      <c r="J9" s="7">
        <f>A7</f>
        <v>5005</v>
      </c>
      <c r="K9" s="8" t="str">
        <f>B7</f>
        <v>Salaire 3</v>
      </c>
      <c r="L9" s="25">
        <f>IF(F13="",0,E7)</f>
        <v>490</v>
      </c>
      <c r="M9" s="27"/>
    </row>
    <row r="10" spans="1:13" ht="15" thickBot="1" x14ac:dyDescent="0.35">
      <c r="A10" s="5">
        <v>5005</v>
      </c>
      <c r="B10" t="s">
        <v>35</v>
      </c>
      <c r="C10" s="4">
        <v>500</v>
      </c>
      <c r="D10" s="1"/>
      <c r="E10" s="4">
        <f t="shared" si="2"/>
        <v>500</v>
      </c>
      <c r="F10" s="32"/>
      <c r="G10" s="33"/>
      <c r="H10" s="32"/>
      <c r="I10" s="50"/>
      <c r="J10" s="9">
        <f>G1</f>
        <v>2001</v>
      </c>
      <c r="K10" s="16" t="s">
        <v>36</v>
      </c>
      <c r="L10" s="25">
        <f>+G7</f>
        <v>0</v>
      </c>
      <c r="M10" s="27"/>
    </row>
    <row r="11" spans="1:13" x14ac:dyDescent="0.3">
      <c r="A11" s="5">
        <v>5005</v>
      </c>
      <c r="B11" t="s">
        <v>35</v>
      </c>
      <c r="C11" s="4">
        <v>500</v>
      </c>
      <c r="D11" s="1"/>
      <c r="E11" s="4">
        <f>C11</f>
        <v>500</v>
      </c>
      <c r="F11" s="32"/>
      <c r="G11" s="34"/>
      <c r="H11" s="34"/>
      <c r="I11" s="49" t="str">
        <f>B8</f>
        <v>Salaire 3</v>
      </c>
      <c r="J11" s="40">
        <f>A8</f>
        <v>5005</v>
      </c>
      <c r="K11" s="8" t="str">
        <f>B8</f>
        <v>Salaire 3</v>
      </c>
      <c r="L11" s="25">
        <f>IF(F13="",0,E8)</f>
        <v>500</v>
      </c>
      <c r="M11" s="27"/>
    </row>
    <row r="12" spans="1:13" x14ac:dyDescent="0.3">
      <c r="A12" s="5">
        <v>5007</v>
      </c>
      <c r="B12" t="s">
        <v>6</v>
      </c>
      <c r="C12" s="3">
        <v>25</v>
      </c>
      <c r="D12" s="1"/>
      <c r="E12" s="4">
        <f>C12</f>
        <v>25</v>
      </c>
      <c r="F12" s="32"/>
      <c r="G12" s="33"/>
      <c r="H12" s="33"/>
      <c r="I12" s="50"/>
      <c r="J12" s="41">
        <f>G1</f>
        <v>2001</v>
      </c>
      <c r="K12" s="10" t="s">
        <v>36</v>
      </c>
      <c r="L12" s="31">
        <f>+G8</f>
        <v>0</v>
      </c>
      <c r="M12" s="27"/>
    </row>
    <row r="13" spans="1:13" ht="15" thickBot="1" x14ac:dyDescent="0.35">
      <c r="A13" s="5">
        <v>1000</v>
      </c>
      <c r="B13" t="s">
        <v>5</v>
      </c>
      <c r="C13" s="1"/>
      <c r="D13" s="1"/>
      <c r="E13" s="4"/>
      <c r="F13" s="3">
        <v>4700</v>
      </c>
      <c r="G13" s="4"/>
      <c r="H13" s="4"/>
      <c r="I13" s="51"/>
      <c r="J13" s="42">
        <f>H1</f>
        <v>5008</v>
      </c>
      <c r="K13" s="11" t="s">
        <v>9</v>
      </c>
      <c r="L13" s="25">
        <f>+H8</f>
        <v>0</v>
      </c>
      <c r="M13" s="27"/>
    </row>
    <row r="14" spans="1:13" x14ac:dyDescent="0.3">
      <c r="C14" s="1"/>
      <c r="D14" s="1"/>
      <c r="E14" s="4"/>
      <c r="F14" s="32"/>
      <c r="G14" s="32"/>
      <c r="H14" s="32"/>
      <c r="I14" s="49" t="str">
        <f>B9</f>
        <v>Salaire 3</v>
      </c>
      <c r="J14" s="40">
        <f>A9</f>
        <v>5005</v>
      </c>
      <c r="K14" s="8" t="str">
        <f>B9</f>
        <v>Salaire 3</v>
      </c>
      <c r="L14" s="25">
        <f>IF(F13="",0,E9)</f>
        <v>490</v>
      </c>
      <c r="M14" s="27"/>
    </row>
    <row r="15" spans="1:13" x14ac:dyDescent="0.3">
      <c r="C15" s="1"/>
      <c r="D15" s="1"/>
      <c r="E15" s="32"/>
      <c r="F15" s="32"/>
      <c r="G15" s="32"/>
      <c r="H15" s="32"/>
      <c r="I15" s="50"/>
      <c r="J15" s="41">
        <f>G1</f>
        <v>2001</v>
      </c>
      <c r="K15" s="10" t="s">
        <v>36</v>
      </c>
      <c r="L15" s="25">
        <f>+G9</f>
        <v>0</v>
      </c>
      <c r="M15" s="27"/>
    </row>
    <row r="16" spans="1:13" ht="15" thickBot="1" x14ac:dyDescent="0.35">
      <c r="C16" s="1"/>
      <c r="D16" s="1"/>
      <c r="E16" s="4"/>
      <c r="F16" s="32"/>
      <c r="G16" s="32"/>
      <c r="H16" s="32"/>
      <c r="I16" s="51"/>
      <c r="J16" s="42">
        <f>H1</f>
        <v>5008</v>
      </c>
      <c r="K16" s="11" t="s">
        <v>9</v>
      </c>
      <c r="L16" s="25">
        <f>+H9</f>
        <v>0</v>
      </c>
      <c r="M16" s="27"/>
    </row>
    <row r="17" spans="3:13" x14ac:dyDescent="0.3">
      <c r="C17" s="1">
        <f>SUM(C3:C12)</f>
        <v>4525</v>
      </c>
      <c r="D17" s="1"/>
      <c r="E17" s="4">
        <f>SUM(E3:E12)</f>
        <v>4465</v>
      </c>
      <c r="F17" s="4">
        <f>F13</f>
        <v>4700</v>
      </c>
      <c r="G17" s="4">
        <f>SUM(G3:G12)</f>
        <v>0</v>
      </c>
      <c r="H17" s="4">
        <f>SUM(H3:H12)</f>
        <v>0</v>
      </c>
      <c r="I17" s="49" t="str">
        <f>B10</f>
        <v>Salaire 3</v>
      </c>
      <c r="J17" s="40">
        <f>A10</f>
        <v>5005</v>
      </c>
      <c r="K17" s="8" t="str">
        <f>B10</f>
        <v>Salaire 3</v>
      </c>
      <c r="L17" s="36">
        <f>IF(F13="",0,E11)</f>
        <v>500</v>
      </c>
      <c r="M17" s="27"/>
    </row>
    <row r="18" spans="3:13" x14ac:dyDescent="0.3">
      <c r="C18" s="1"/>
      <c r="D18" s="1"/>
      <c r="E18" s="4">
        <f>SUM(L3:L21)</f>
        <v>4465</v>
      </c>
      <c r="F18" s="4"/>
      <c r="G18" s="32"/>
      <c r="H18" s="32"/>
      <c r="I18" s="50"/>
      <c r="J18" s="41">
        <f>G1</f>
        <v>2001</v>
      </c>
      <c r="K18" s="10" t="s">
        <v>36</v>
      </c>
      <c r="L18" s="36"/>
      <c r="M18" s="27"/>
    </row>
    <row r="19" spans="3:13" ht="15" thickBot="1" x14ac:dyDescent="0.35">
      <c r="C19" s="1"/>
      <c r="D19" s="1"/>
      <c r="E19" s="4">
        <f>F17-E18</f>
        <v>235</v>
      </c>
      <c r="F19" s="32"/>
      <c r="G19" s="32"/>
      <c r="H19" s="32"/>
      <c r="I19" s="51"/>
      <c r="J19" s="42">
        <f>H1</f>
        <v>5008</v>
      </c>
      <c r="K19" s="11" t="s">
        <v>9</v>
      </c>
      <c r="L19" s="37">
        <f>+H11</f>
        <v>0</v>
      </c>
      <c r="M19" s="27"/>
    </row>
    <row r="20" spans="3:13" ht="15" thickBot="1" x14ac:dyDescent="0.35">
      <c r="D20" s="1"/>
      <c r="E20" s="32"/>
      <c r="F20" s="4"/>
      <c r="G20" s="32"/>
      <c r="H20" s="32"/>
      <c r="I20" s="23" t="str">
        <f>B11</f>
        <v>Salaire 3</v>
      </c>
      <c r="J20" s="39">
        <f>A10</f>
        <v>5005</v>
      </c>
      <c r="K20" s="38" t="str">
        <f>B11</f>
        <v>Salaire 3</v>
      </c>
      <c r="L20" s="19">
        <f>E10+G10</f>
        <v>500</v>
      </c>
      <c r="M20" s="27"/>
    </row>
    <row r="21" spans="3:13" ht="15" thickBot="1" x14ac:dyDescent="0.35">
      <c r="E21" s="32"/>
      <c r="F21" s="32"/>
      <c r="G21" s="32"/>
      <c r="H21" s="32"/>
      <c r="I21" s="23" t="s">
        <v>11</v>
      </c>
      <c r="J21" s="17">
        <f>A12</f>
        <v>5007</v>
      </c>
      <c r="K21" s="18" t="str">
        <f>B12</f>
        <v>Frais Bancaire</v>
      </c>
      <c r="L21" s="19">
        <f>E12</f>
        <v>25</v>
      </c>
      <c r="M21" s="27"/>
    </row>
    <row r="22" spans="3:13" ht="15" thickBot="1" x14ac:dyDescent="0.35">
      <c r="I22" s="23" t="s">
        <v>10</v>
      </c>
      <c r="J22" s="20">
        <v>5010</v>
      </c>
      <c r="K22" s="21" t="s">
        <v>10</v>
      </c>
      <c r="L22" s="22">
        <f>IF(F13="",0,E19)</f>
        <v>235</v>
      </c>
      <c r="M22" s="28"/>
    </row>
    <row r="23" spans="3:13" ht="15" thickBot="1" x14ac:dyDescent="0.35">
      <c r="I23" s="23" t="s">
        <v>12</v>
      </c>
      <c r="J23" s="17">
        <f>A13</f>
        <v>1000</v>
      </c>
      <c r="K23" s="18" t="str">
        <f>B13</f>
        <v>Banque</v>
      </c>
      <c r="L23" s="18"/>
      <c r="M23" s="19">
        <f>F13</f>
        <v>4700</v>
      </c>
    </row>
    <row r="25" spans="3:13" x14ac:dyDescent="0.3">
      <c r="K25" s="1">
        <f>+L25-M25</f>
        <v>0</v>
      </c>
      <c r="L25" s="1">
        <f>SUM(L3:L24)</f>
        <v>4700</v>
      </c>
      <c r="M25" s="1">
        <f>SUM(M3:M24)</f>
        <v>4700</v>
      </c>
    </row>
    <row r="36" spans="8:9" x14ac:dyDescent="0.3">
      <c r="I36" s="30" t="s">
        <v>24</v>
      </c>
    </row>
    <row r="37" spans="8:9" x14ac:dyDescent="0.3">
      <c r="H37" t="s">
        <v>13</v>
      </c>
      <c r="I37" s="30" t="s">
        <v>25</v>
      </c>
    </row>
    <row r="38" spans="8:9" x14ac:dyDescent="0.3">
      <c r="H38" t="s">
        <v>14</v>
      </c>
      <c r="I38" s="30" t="s">
        <v>26</v>
      </c>
    </row>
    <row r="39" spans="8:9" x14ac:dyDescent="0.3">
      <c r="H39" t="s">
        <v>15</v>
      </c>
      <c r="I39" s="30" t="s">
        <v>27</v>
      </c>
    </row>
    <row r="40" spans="8:9" x14ac:dyDescent="0.3">
      <c r="H40" t="s">
        <v>16</v>
      </c>
      <c r="I40" s="30" t="s">
        <v>28</v>
      </c>
    </row>
    <row r="41" spans="8:9" x14ac:dyDescent="0.3">
      <c r="H41" t="s">
        <v>17</v>
      </c>
      <c r="I41" s="30" t="s">
        <v>29</v>
      </c>
    </row>
    <row r="42" spans="8:9" x14ac:dyDescent="0.3">
      <c r="H42" t="s">
        <v>18</v>
      </c>
      <c r="I42" s="30" t="s">
        <v>30</v>
      </c>
    </row>
    <row r="43" spans="8:9" x14ac:dyDescent="0.3">
      <c r="H43" t="s">
        <v>19</v>
      </c>
      <c r="I43" s="30" t="s">
        <v>31</v>
      </c>
    </row>
    <row r="44" spans="8:9" x14ac:dyDescent="0.3">
      <c r="H44" t="s">
        <v>20</v>
      </c>
      <c r="I44" s="29"/>
    </row>
    <row r="45" spans="8:9" x14ac:dyDescent="0.3">
      <c r="H45" t="s">
        <v>21</v>
      </c>
      <c r="I45" s="29"/>
    </row>
    <row r="46" spans="8:9" x14ac:dyDescent="0.3">
      <c r="H46" t="s">
        <v>22</v>
      </c>
      <c r="I46" s="29"/>
    </row>
    <row r="47" spans="8:9" x14ac:dyDescent="0.3">
      <c r="H47" t="s">
        <v>23</v>
      </c>
      <c r="I47" s="29"/>
    </row>
  </sheetData>
  <mergeCells count="7">
    <mergeCell ref="I17:I19"/>
    <mergeCell ref="I1:M1"/>
    <mergeCell ref="I3:I4"/>
    <mergeCell ref="I7:I8"/>
    <mergeCell ref="I9:I10"/>
    <mergeCell ref="I11:I13"/>
    <mergeCell ref="I14:I1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&amp;R&amp;D&amp;T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Template</vt:lpstr>
      <vt:lpstr>Menu</vt:lpstr>
      <vt:lpstr>PP1</vt:lpstr>
      <vt:lpstr>'PP1'!Zone_d_impression</vt:lpstr>
      <vt:lpstr>Template!Zone_d_impression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2015-05-28T14:07:51Z</cp:lastPrinted>
  <dcterms:created xsi:type="dcterms:W3CDTF">2015-02-11T20:00:28Z</dcterms:created>
  <dcterms:modified xsi:type="dcterms:W3CDTF">2015-05-28T17:07:40Z</dcterms:modified>
</cp:coreProperties>
</file>