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0490" windowHeight="7905" activeTab="2"/>
  </bookViews>
  <sheets>
    <sheet name="Feuil6 (2)" sheetId="1" r:id="rId1"/>
    <sheet name="Feuil2" sheetId="2" r:id="rId2"/>
    <sheet name="Feuil3" sheetId="3" r:id="rId3"/>
  </sheets>
  <externalReferences>
    <externalReference r:id="rId4"/>
  </externalReferences>
  <definedNames>
    <definedName name="Excel_BuiltIn__FilterDatabase_1_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3" l="1"/>
  <c r="P9" i="3"/>
  <c r="Q9" i="3" s="1"/>
  <c r="B9" i="3"/>
  <c r="S8" i="3"/>
  <c r="P8" i="3"/>
  <c r="Q8" i="3" s="1"/>
  <c r="B8" i="3"/>
  <c r="S7" i="3"/>
  <c r="P7" i="3"/>
  <c r="Q7" i="3" s="1"/>
  <c r="B7" i="3"/>
  <c r="S6" i="3"/>
  <c r="P6" i="3"/>
  <c r="Q6" i="3" s="1"/>
  <c r="B6" i="3"/>
  <c r="S5" i="3"/>
  <c r="Q5" i="3"/>
  <c r="P5" i="3"/>
  <c r="B5" i="3"/>
  <c r="P5" i="2"/>
  <c r="P6" i="2"/>
  <c r="P7" i="2"/>
  <c r="P8" i="2"/>
  <c r="P9" i="2"/>
  <c r="P10" i="2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comments1.xml><?xml version="1.0" encoding="utf-8"?>
<comments xmlns="http://schemas.openxmlformats.org/spreadsheetml/2006/main">
  <authors>
    <author>Christophe</author>
  </authors>
  <commentList>
    <comment ref="C10" authorId="0" shapeId="0">
      <text>
        <r>
          <rPr>
            <sz val="8"/>
            <color indexed="81"/>
            <rFont val="Tahoma"/>
            <family val="2"/>
          </rPr>
          <t xml:space="preserve">ENVOIE CHEZ ECL
ATTENTE DECISION PRISE EN RETARD 
</t>
        </r>
      </text>
    </comment>
  </commentList>
</comments>
</file>

<file path=xl/comments2.xml><?xml version="1.0" encoding="utf-8"?>
<comments xmlns="http://schemas.openxmlformats.org/spreadsheetml/2006/main">
  <authors>
    <author>christophe</author>
  </authors>
  <commentList>
    <comment ref="C6" authorId="0" shapeId="0">
      <text>
        <r>
          <rPr>
            <sz val="9"/>
            <color indexed="81"/>
            <rFont val="Tahoma"/>
            <family val="2"/>
          </rPr>
          <t xml:space="preserve">Moteur four brasquage
</t>
        </r>
      </text>
    </comment>
  </commentList>
</comments>
</file>

<file path=xl/sharedStrings.xml><?xml version="1.0" encoding="utf-8"?>
<sst xmlns="http://schemas.openxmlformats.org/spreadsheetml/2006/main" count="135" uniqueCount="82">
  <si>
    <t>N°CA</t>
  </si>
  <si>
    <t>CODE</t>
  </si>
  <si>
    <t>N°</t>
  </si>
  <si>
    <t xml:space="preserve">DESIGNIATION </t>
  </si>
  <si>
    <t>PRIX</t>
  </si>
  <si>
    <t>poste</t>
  </si>
  <si>
    <t xml:space="preserve">DATE DE RETOUR </t>
  </si>
  <si>
    <t>09</t>
  </si>
  <si>
    <t>CA1746</t>
  </si>
  <si>
    <t>11</t>
  </si>
  <si>
    <t>CA1734</t>
  </si>
  <si>
    <t>03</t>
  </si>
  <si>
    <t>CA1750</t>
  </si>
  <si>
    <t>01</t>
  </si>
  <si>
    <t>EA0214</t>
  </si>
  <si>
    <t>02</t>
  </si>
  <si>
    <t>EA0218</t>
  </si>
  <si>
    <t>08</t>
  </si>
  <si>
    <t>EA0220</t>
  </si>
  <si>
    <t>04</t>
  </si>
  <si>
    <t>CA1749</t>
  </si>
  <si>
    <t>13</t>
  </si>
  <si>
    <t>CA1678</t>
  </si>
  <si>
    <t>CA1763</t>
  </si>
  <si>
    <t>CA1748</t>
  </si>
  <si>
    <t>CA1753</t>
  </si>
  <si>
    <t>15</t>
  </si>
  <si>
    <t>CA1760</t>
  </si>
  <si>
    <t>CA1690</t>
  </si>
  <si>
    <t>CA1717</t>
  </si>
  <si>
    <t>10</t>
  </si>
  <si>
    <t>CA1648</t>
  </si>
  <si>
    <t>CA1649</t>
  </si>
  <si>
    <t>EA0219</t>
  </si>
  <si>
    <t>CA1780</t>
  </si>
  <si>
    <t>14</t>
  </si>
  <si>
    <t>CA1771</t>
  </si>
  <si>
    <t>code article</t>
  </si>
  <si>
    <t>N° IMMATRICULATION</t>
  </si>
  <si>
    <t>DESIGNATION DU MATERIEL</t>
  </si>
  <si>
    <t>N° DE CA</t>
  </si>
  <si>
    <t>N° AVIS</t>
  </si>
  <si>
    <t>DATE DE SORTIE DU STOCK</t>
  </si>
  <si>
    <t>Calcul durée de vie en sem</t>
  </si>
  <si>
    <t>DATE RECEPTION AVIS</t>
  </si>
  <si>
    <t>DATE D'EXPEDITION</t>
  </si>
  <si>
    <t>ENTREPRISE RETENUE</t>
  </si>
  <si>
    <t xml:space="preserve"> DATE D'EXPERTISE
</t>
  </si>
  <si>
    <t>DATE DE RETOUR PREVUE</t>
  </si>
  <si>
    <t>ECART DATE PREVUE ET REALISEE</t>
  </si>
  <si>
    <t>DATE RETOUR</t>
  </si>
  <si>
    <t>DELAI RENOV</t>
  </si>
  <si>
    <t>COÛT RENOV fournisseur</t>
  </si>
  <si>
    <t>Delai realisé en sem</t>
  </si>
  <si>
    <t>Délai max</t>
  </si>
  <si>
    <t>Val Neuf</t>
  </si>
  <si>
    <t>%</t>
  </si>
  <si>
    <t>nbre de semaine a 0</t>
  </si>
  <si>
    <t xml:space="preserve">stock </t>
  </si>
  <si>
    <t>ETAT</t>
  </si>
  <si>
    <t>SECTEUR</t>
  </si>
  <si>
    <t>CA0001</t>
  </si>
  <si>
    <t>V17</t>
  </si>
  <si>
    <t>livrer</t>
  </si>
  <si>
    <t>CA0002</t>
  </si>
  <si>
    <t>V1</t>
  </si>
  <si>
    <t>CA0003</t>
  </si>
  <si>
    <t>N°4</t>
  </si>
  <si>
    <t>REBUTER</t>
  </si>
  <si>
    <t>CA0004</t>
  </si>
  <si>
    <t>R1</t>
  </si>
  <si>
    <t>CA0005</t>
  </si>
  <si>
    <t>CA0006</t>
  </si>
  <si>
    <t>C1</t>
  </si>
  <si>
    <t xml:space="preserve">information specifique </t>
  </si>
  <si>
    <t>N° de SERIE</t>
  </si>
  <si>
    <t>EA0001</t>
  </si>
  <si>
    <t xml:space="preserve">RENO </t>
  </si>
  <si>
    <t>EA0002</t>
  </si>
  <si>
    <t>EA0003</t>
  </si>
  <si>
    <t>EA0004</t>
  </si>
  <si>
    <t>EA0005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</si>
</sst>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dd/mm/yy"/>
    <numFmt numFmtId="166" formatCode="_-* #,##0\ &quot;€&quot;_-;\-* #,##0\ &quot;€&quot;_-;_-* &quot;-&quot;??\ &quot;€&quot;_-;_-@_-"/>
  </numFmts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b/>
      <sz val="9"/>
      <color indexed="11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ill="0" applyBorder="0" applyAlignment="0" applyProtection="0"/>
  </cellStyleXfs>
  <cellXfs count="8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44" fontId="2" fillId="3" borderId="1" xfId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0" fontId="2" fillId="4" borderId="1" xfId="0" applyFont="1" applyFill="1" applyBorder="1" applyAlignment="1">
      <alignment horizontal="center" vertical="center"/>
    </xf>
    <xf numFmtId="44" fontId="2" fillId="4" borderId="1" xfId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165" fontId="1" fillId="5" borderId="6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wrapText="1"/>
    </xf>
    <xf numFmtId="0" fontId="3" fillId="5" borderId="8" xfId="0" applyFont="1" applyFill="1" applyBorder="1" applyAlignment="1">
      <alignment horizontal="center" wrapText="1"/>
    </xf>
    <xf numFmtId="0" fontId="3" fillId="5" borderId="9" xfId="0" applyFont="1" applyFill="1" applyBorder="1" applyAlignment="1">
      <alignment horizontal="center" wrapText="1"/>
    </xf>
    <xf numFmtId="165" fontId="4" fillId="5" borderId="5" xfId="0" applyNumberFormat="1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 wrapText="1"/>
    </xf>
    <xf numFmtId="0" fontId="3" fillId="5" borderId="10" xfId="0" applyFont="1" applyFill="1" applyBorder="1" applyAlignment="1">
      <alignment horizontal="center" vertical="center" wrapText="1"/>
    </xf>
    <xf numFmtId="164" fontId="3" fillId="6" borderId="10" xfId="0" applyNumberFormat="1" applyFont="1" applyFill="1" applyBorder="1" applyAlignment="1">
      <alignment horizontal="center" vertical="center" wrapText="1"/>
    </xf>
    <xf numFmtId="2" fontId="0" fillId="7" borderId="1" xfId="0" applyNumberForma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166" fontId="2" fillId="0" borderId="11" xfId="2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3" fillId="5" borderId="1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/>
    </xf>
    <xf numFmtId="165" fontId="3" fillId="5" borderId="5" xfId="0" applyNumberFormat="1" applyFont="1" applyFill="1" applyBorder="1" applyAlignment="1">
      <alignment horizontal="center"/>
    </xf>
    <xf numFmtId="164" fontId="3" fillId="6" borderId="14" xfId="0" applyNumberFormat="1" applyFont="1" applyFill="1" applyBorder="1" applyAlignment="1">
      <alignment horizontal="center" vertical="center" wrapText="1"/>
    </xf>
    <xf numFmtId="166" fontId="2" fillId="0" borderId="4" xfId="2" applyNumberFormat="1" applyBorder="1"/>
    <xf numFmtId="0" fontId="0" fillId="0" borderId="15" xfId="0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49" fontId="5" fillId="9" borderId="6" xfId="0" applyNumberFormat="1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14" fontId="5" fillId="0" borderId="6" xfId="0" applyNumberFormat="1" applyFont="1" applyFill="1" applyBorder="1" applyAlignment="1">
      <alignment horizontal="center"/>
    </xf>
    <xf numFmtId="1" fontId="5" fillId="0" borderId="6" xfId="0" applyNumberFormat="1" applyFont="1" applyFill="1" applyBorder="1" applyAlignment="1" applyProtection="1">
      <alignment horizontal="center"/>
    </xf>
    <xf numFmtId="165" fontId="5" fillId="0" borderId="6" xfId="0" applyNumberFormat="1" applyFont="1" applyFill="1" applyBorder="1" applyAlignment="1">
      <alignment horizontal="center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6" xfId="0" applyNumberFormat="1" applyFont="1" applyFill="1" applyBorder="1" applyAlignment="1">
      <alignment horizontal="center" vertical="center"/>
    </xf>
    <xf numFmtId="165" fontId="5" fillId="9" borderId="6" xfId="0" applyNumberFormat="1" applyFont="1" applyFill="1" applyBorder="1" applyAlignment="1">
      <alignment horizontal="center" vertical="center"/>
    </xf>
    <xf numFmtId="1" fontId="6" fillId="0" borderId="6" xfId="0" applyNumberFormat="1" applyFont="1" applyFill="1" applyBorder="1" applyAlignment="1">
      <alignment horizontal="center"/>
    </xf>
    <xf numFmtId="165" fontId="5" fillId="9" borderId="6" xfId="0" applyNumberFormat="1" applyFont="1" applyFill="1" applyBorder="1" applyAlignment="1">
      <alignment horizontal="center"/>
    </xf>
    <xf numFmtId="164" fontId="2" fillId="10" borderId="16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11" borderId="6" xfId="0" applyNumberFormat="1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14" fontId="5" fillId="11" borderId="6" xfId="0" applyNumberFormat="1" applyFont="1" applyFill="1" applyBorder="1" applyAlignment="1">
      <alignment horizontal="center"/>
    </xf>
    <xf numFmtId="165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5" fontId="5" fillId="12" borderId="1" xfId="0" applyNumberFormat="1" applyFont="1" applyFill="1" applyBorder="1" applyAlignment="1" applyProtection="1">
      <alignment horizontal="center" vertical="center"/>
      <protection locked="0"/>
    </xf>
    <xf numFmtId="165" fontId="5" fillId="11" borderId="6" xfId="0" applyNumberFormat="1" applyFont="1" applyFill="1" applyBorder="1" applyAlignment="1">
      <alignment horizontal="center"/>
    </xf>
    <xf numFmtId="164" fontId="7" fillId="11" borderId="8" xfId="0" applyNumberFormat="1" applyFont="1" applyFill="1" applyBorder="1" applyAlignment="1">
      <alignment horizontal="center"/>
    </xf>
    <xf numFmtId="164" fontId="2" fillId="11" borderId="16" xfId="0" applyNumberFormat="1" applyFont="1" applyFill="1" applyBorder="1" applyAlignment="1" applyProtection="1">
      <alignment horizontal="center" vertical="center" wrapText="1"/>
      <protection locked="0"/>
    </xf>
    <xf numFmtId="0" fontId="5" fillId="8" borderId="6" xfId="0" applyNumberFormat="1" applyFont="1" applyFill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165" fontId="5" fillId="13" borderId="6" xfId="0" applyNumberFormat="1" applyFont="1" applyFill="1" applyBorder="1" applyAlignment="1">
      <alignment horizontal="center"/>
    </xf>
    <xf numFmtId="164" fontId="0" fillId="10" borderId="8" xfId="0" applyNumberFormat="1" applyFill="1" applyBorder="1" applyAlignment="1">
      <alignment horizontal="center"/>
    </xf>
    <xf numFmtId="164" fontId="0" fillId="11" borderId="8" xfId="0" applyNumberFormat="1" applyFill="1" applyBorder="1" applyAlignment="1">
      <alignment horizontal="center"/>
    </xf>
    <xf numFmtId="166" fontId="2" fillId="0" borderId="1" xfId="2" applyNumberFormat="1" applyFill="1" applyBorder="1"/>
    <xf numFmtId="10" fontId="2" fillId="0" borderId="1" xfId="3" applyNumberFormat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166" fontId="2" fillId="0" borderId="1" xfId="2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66" fontId="2" fillId="0" borderId="12" xfId="2" applyNumberForma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5" fillId="14" borderId="6" xfId="0" applyFont="1" applyFill="1" applyBorder="1" applyAlignment="1">
      <alignment horizontal="center"/>
    </xf>
    <xf numFmtId="49" fontId="5" fillId="15" borderId="6" xfId="0" applyNumberFormat="1" applyFont="1" applyFill="1" applyBorder="1" applyAlignment="1">
      <alignment horizontal="center"/>
    </xf>
    <xf numFmtId="0" fontId="5" fillId="16" borderId="6" xfId="0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NumberFormat="1" applyFont="1" applyFill="1" applyBorder="1" applyAlignment="1">
      <alignment horizontal="center" vertical="center" shrinkToFit="1"/>
    </xf>
    <xf numFmtId="164" fontId="0" fillId="1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/>
    </xf>
  </cellXfs>
  <cellStyles count="4">
    <cellStyle name="Euro 7" xfId="2"/>
    <cellStyle name="Monétaire 4 2" xfId="1"/>
    <cellStyle name="Normal" xfId="0" builtinId="0"/>
    <cellStyle name="Pourcentage 7" xfId="3"/>
  </cellStyles>
  <dxfs count="12"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condense val="0"/>
        <extend val="0"/>
        <color indexed="11"/>
      </font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condense val="0"/>
        <extend val="0"/>
        <color indexed="11"/>
      </font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condense val="0"/>
        <extend val="0"/>
        <color indexed="11"/>
      </font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condense val="0"/>
        <extend val="0"/>
        <color indexed="11"/>
      </font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uyghes\Desktop\Documents%20and%20Settings\Christophe\Mes%20documents\RECAPITULATIF%20CEDRI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workbookViewId="0">
      <selection activeCell="G22" sqref="G22"/>
    </sheetView>
  </sheetViews>
  <sheetFormatPr baseColWidth="10" defaultRowHeight="12.75" x14ac:dyDescent="0.2"/>
  <cols>
    <col min="4" max="4" width="47.140625" bestFit="1" customWidth="1"/>
    <col min="6" max="6" width="11.8554687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0</v>
      </c>
      <c r="F1" s="2" t="s">
        <v>4</v>
      </c>
      <c r="G1" s="3" t="s">
        <v>5</v>
      </c>
      <c r="H1" s="4" t="s">
        <v>6</v>
      </c>
      <c r="I1" s="5"/>
      <c r="J1" s="5"/>
      <c r="K1" s="5"/>
      <c r="L1" s="5"/>
    </row>
    <row r="2" spans="1:13" x14ac:dyDescent="0.2">
      <c r="A2" s="6" t="str">
        <f>E2</f>
        <v>CA1746</v>
      </c>
      <c r="B2" s="6"/>
      <c r="C2" s="6" t="s">
        <v>7</v>
      </c>
      <c r="D2" s="6"/>
      <c r="E2" s="6" t="s">
        <v>8</v>
      </c>
      <c r="F2" s="7"/>
      <c r="G2" s="6">
        <v>6080</v>
      </c>
      <c r="H2" s="8"/>
      <c r="I2" s="8"/>
      <c r="J2" s="8"/>
      <c r="K2" s="8"/>
      <c r="L2" s="8"/>
      <c r="M2" s="9"/>
    </row>
    <row r="3" spans="1:13" x14ac:dyDescent="0.2">
      <c r="A3" s="6" t="str">
        <f t="shared" ref="A3:A29" si="0">E3</f>
        <v>CA1734</v>
      </c>
      <c r="B3" s="6"/>
      <c r="C3" s="6" t="s">
        <v>9</v>
      </c>
      <c r="D3" s="6"/>
      <c r="E3" s="6" t="s">
        <v>10</v>
      </c>
      <c r="F3" s="7"/>
      <c r="G3" s="6">
        <v>6090</v>
      </c>
      <c r="H3" s="8"/>
      <c r="I3" s="8"/>
      <c r="J3" s="8"/>
      <c r="K3" s="8"/>
      <c r="L3" s="8"/>
      <c r="M3" s="9"/>
    </row>
    <row r="4" spans="1:13" x14ac:dyDescent="0.2">
      <c r="A4" s="10" t="str">
        <f t="shared" si="0"/>
        <v>CA1750</v>
      </c>
      <c r="B4" s="10"/>
      <c r="C4" s="10" t="s">
        <v>11</v>
      </c>
      <c r="D4" s="10"/>
      <c r="E4" s="10" t="s">
        <v>12</v>
      </c>
      <c r="F4" s="11"/>
      <c r="G4" s="10">
        <v>6100</v>
      </c>
      <c r="H4" s="8"/>
      <c r="I4" s="8"/>
      <c r="J4" s="8"/>
      <c r="K4" s="8"/>
      <c r="L4" s="8"/>
      <c r="M4" s="9"/>
    </row>
    <row r="5" spans="1:13" x14ac:dyDescent="0.2">
      <c r="A5" s="6" t="str">
        <f t="shared" si="0"/>
        <v>EA0214</v>
      </c>
      <c r="B5" s="6"/>
      <c r="C5" s="6" t="s">
        <v>13</v>
      </c>
      <c r="D5" s="6"/>
      <c r="E5" s="6" t="s">
        <v>14</v>
      </c>
      <c r="F5" s="7"/>
      <c r="G5" s="6">
        <v>6110</v>
      </c>
      <c r="H5" s="8"/>
      <c r="I5" s="8"/>
      <c r="J5" s="8"/>
      <c r="K5" s="8"/>
      <c r="L5" s="8"/>
      <c r="M5" s="9"/>
    </row>
    <row r="6" spans="1:13" x14ac:dyDescent="0.2">
      <c r="A6" s="10" t="str">
        <f t="shared" si="0"/>
        <v>EA0218</v>
      </c>
      <c r="B6" s="10"/>
      <c r="C6" s="10" t="s">
        <v>15</v>
      </c>
      <c r="D6" s="10"/>
      <c r="E6" s="10" t="s">
        <v>16</v>
      </c>
      <c r="F6" s="11"/>
      <c r="G6" s="10">
        <v>6120</v>
      </c>
      <c r="H6" s="8"/>
      <c r="I6" s="8"/>
      <c r="J6" s="8"/>
      <c r="K6" s="8"/>
      <c r="L6" s="8"/>
      <c r="M6" s="9"/>
    </row>
    <row r="7" spans="1:13" x14ac:dyDescent="0.2">
      <c r="A7" s="10" t="str">
        <f t="shared" si="0"/>
        <v>EA0220</v>
      </c>
      <c r="B7" s="10"/>
      <c r="C7" s="10" t="s">
        <v>17</v>
      </c>
      <c r="D7" s="10"/>
      <c r="E7" s="10" t="s">
        <v>18</v>
      </c>
      <c r="F7" s="11"/>
      <c r="G7" s="10">
        <v>6130</v>
      </c>
      <c r="H7" s="8"/>
      <c r="I7" s="8"/>
      <c r="J7" s="8"/>
      <c r="K7" s="8"/>
      <c r="L7" s="8"/>
      <c r="M7" s="9"/>
    </row>
    <row r="8" spans="1:13" x14ac:dyDescent="0.2">
      <c r="A8" s="10" t="str">
        <f t="shared" si="0"/>
        <v>CA1749</v>
      </c>
      <c r="B8" s="10"/>
      <c r="C8" s="10" t="s">
        <v>19</v>
      </c>
      <c r="D8" s="10"/>
      <c r="E8" s="10" t="s">
        <v>20</v>
      </c>
      <c r="F8" s="11"/>
      <c r="G8" s="10">
        <v>6140</v>
      </c>
      <c r="H8" s="8"/>
      <c r="I8" s="8"/>
      <c r="J8" s="8"/>
      <c r="K8" s="8"/>
      <c r="L8" s="8"/>
      <c r="M8" s="9"/>
    </row>
    <row r="9" spans="1:13" x14ac:dyDescent="0.2">
      <c r="A9" s="6" t="str">
        <f t="shared" si="0"/>
        <v>CA1678</v>
      </c>
      <c r="B9" s="6"/>
      <c r="C9" s="6" t="s">
        <v>21</v>
      </c>
      <c r="D9" s="6"/>
      <c r="E9" s="6" t="s">
        <v>22</v>
      </c>
      <c r="F9" s="7"/>
      <c r="G9" s="6">
        <v>6150</v>
      </c>
      <c r="H9" s="8"/>
      <c r="I9" s="8"/>
      <c r="J9" s="8"/>
      <c r="K9" s="8"/>
      <c r="L9" s="8"/>
      <c r="M9" s="9"/>
    </row>
    <row r="10" spans="1:13" x14ac:dyDescent="0.2">
      <c r="A10" s="6" t="str">
        <f t="shared" si="0"/>
        <v>CA1763</v>
      </c>
      <c r="B10" s="6"/>
      <c r="C10" s="6" t="s">
        <v>11</v>
      </c>
      <c r="D10" s="6"/>
      <c r="E10" s="6" t="s">
        <v>23</v>
      </c>
      <c r="F10" s="7"/>
      <c r="G10" s="6">
        <v>6160</v>
      </c>
      <c r="H10" s="8"/>
      <c r="I10" s="8"/>
      <c r="J10" s="8"/>
      <c r="K10" s="8"/>
      <c r="L10" s="8"/>
      <c r="M10" s="9"/>
    </row>
    <row r="11" spans="1:13" x14ac:dyDescent="0.2">
      <c r="A11" s="6" t="str">
        <f t="shared" si="0"/>
        <v>CA1748</v>
      </c>
      <c r="B11" s="6"/>
      <c r="C11" s="6" t="s">
        <v>7</v>
      </c>
      <c r="D11" s="6"/>
      <c r="E11" s="6" t="s">
        <v>24</v>
      </c>
      <c r="F11" s="7"/>
      <c r="G11" s="6">
        <v>6170</v>
      </c>
      <c r="H11" s="8"/>
      <c r="I11" s="8"/>
      <c r="J11" s="8"/>
      <c r="K11" s="8"/>
      <c r="L11" s="8"/>
      <c r="M11" s="9"/>
    </row>
    <row r="12" spans="1:13" x14ac:dyDescent="0.2">
      <c r="A12" s="6" t="str">
        <f t="shared" si="0"/>
        <v>CA1753</v>
      </c>
      <c r="B12" s="6"/>
      <c r="C12" s="6" t="s">
        <v>21</v>
      </c>
      <c r="D12" s="6"/>
      <c r="E12" s="6" t="s">
        <v>25</v>
      </c>
      <c r="F12" s="7"/>
      <c r="G12" s="6">
        <v>6180</v>
      </c>
      <c r="H12" s="8"/>
      <c r="I12" s="8"/>
      <c r="J12" s="8"/>
      <c r="K12" s="8"/>
      <c r="L12" s="8"/>
      <c r="M12" s="9"/>
    </row>
    <row r="13" spans="1:13" x14ac:dyDescent="0.2">
      <c r="A13" s="6" t="str">
        <f t="shared" si="0"/>
        <v>CA1760</v>
      </c>
      <c r="B13" s="6"/>
      <c r="C13" s="6" t="s">
        <v>26</v>
      </c>
      <c r="D13" s="6"/>
      <c r="E13" s="6" t="s">
        <v>27</v>
      </c>
      <c r="F13" s="7"/>
      <c r="G13" s="6">
        <v>6190</v>
      </c>
      <c r="H13" s="8"/>
      <c r="I13" s="8"/>
      <c r="J13" s="8"/>
      <c r="K13" s="8"/>
      <c r="L13" s="8"/>
      <c r="M13" s="9"/>
    </row>
    <row r="14" spans="1:13" x14ac:dyDescent="0.2">
      <c r="A14" s="6" t="str">
        <f t="shared" si="0"/>
        <v>CA1690</v>
      </c>
      <c r="B14" s="6"/>
      <c r="C14" s="6" t="s">
        <v>19</v>
      </c>
      <c r="D14" s="6"/>
      <c r="E14" s="6" t="s">
        <v>28</v>
      </c>
      <c r="F14" s="7"/>
      <c r="G14" s="6">
        <v>6200</v>
      </c>
      <c r="H14" s="8"/>
      <c r="I14" s="8"/>
      <c r="J14" s="8"/>
      <c r="K14" s="8"/>
      <c r="L14" s="8"/>
      <c r="M14" s="9"/>
    </row>
    <row r="15" spans="1:13" x14ac:dyDescent="0.2">
      <c r="A15" s="6" t="str">
        <f t="shared" si="0"/>
        <v>CA1717</v>
      </c>
      <c r="B15" s="6"/>
      <c r="C15" s="6" t="s">
        <v>17</v>
      </c>
      <c r="D15" s="6"/>
      <c r="E15" s="6" t="s">
        <v>29</v>
      </c>
      <c r="F15" s="7"/>
      <c r="G15" s="6">
        <v>6210</v>
      </c>
      <c r="H15" s="8"/>
      <c r="I15" s="8"/>
      <c r="J15" s="8"/>
      <c r="K15" s="8"/>
      <c r="L15" s="8"/>
      <c r="M15" s="9"/>
    </row>
    <row r="16" spans="1:13" x14ac:dyDescent="0.2">
      <c r="A16" s="10" t="str">
        <f t="shared" si="0"/>
        <v>CA1648</v>
      </c>
      <c r="B16" s="10"/>
      <c r="C16" s="10" t="s">
        <v>30</v>
      </c>
      <c r="D16" s="10"/>
      <c r="E16" s="10" t="s">
        <v>31</v>
      </c>
      <c r="F16" s="11"/>
      <c r="G16" s="10">
        <v>6220</v>
      </c>
      <c r="H16" s="8"/>
      <c r="I16" s="8"/>
      <c r="J16" s="8"/>
      <c r="K16" s="8"/>
      <c r="L16" s="8"/>
      <c r="M16" s="9"/>
    </row>
    <row r="17" spans="1:13" x14ac:dyDescent="0.2">
      <c r="A17" s="10" t="str">
        <f t="shared" si="0"/>
        <v>CA1649</v>
      </c>
      <c r="B17" s="10"/>
      <c r="C17" s="10" t="s">
        <v>26</v>
      </c>
      <c r="D17" s="10"/>
      <c r="E17" s="10" t="s">
        <v>32</v>
      </c>
      <c r="F17" s="11"/>
      <c r="G17" s="10">
        <v>6230</v>
      </c>
      <c r="H17" s="8"/>
      <c r="I17" s="8"/>
      <c r="J17" s="8"/>
      <c r="K17" s="8"/>
      <c r="L17" s="8"/>
      <c r="M17" s="9"/>
    </row>
    <row r="18" spans="1:13" x14ac:dyDescent="0.2">
      <c r="A18" s="6" t="str">
        <f t="shared" si="0"/>
        <v>EA0219</v>
      </c>
      <c r="B18" s="6"/>
      <c r="C18" s="6" t="s">
        <v>13</v>
      </c>
      <c r="D18" s="6"/>
      <c r="E18" s="6" t="s">
        <v>33</v>
      </c>
      <c r="F18" s="7"/>
      <c r="G18" s="6">
        <v>6240</v>
      </c>
      <c r="H18" s="8"/>
      <c r="I18" s="8"/>
      <c r="J18" s="8"/>
      <c r="K18" s="8"/>
      <c r="L18" s="8"/>
      <c r="M18" s="9"/>
    </row>
    <row r="19" spans="1:13" x14ac:dyDescent="0.2">
      <c r="A19" s="6" t="str">
        <f t="shared" si="0"/>
        <v>CA1780</v>
      </c>
      <c r="B19" s="6"/>
      <c r="C19" s="6" t="s">
        <v>19</v>
      </c>
      <c r="D19" s="6"/>
      <c r="E19" s="6" t="s">
        <v>34</v>
      </c>
      <c r="F19" s="7"/>
      <c r="G19" s="6">
        <v>6250</v>
      </c>
      <c r="H19" s="8"/>
      <c r="I19" s="8"/>
      <c r="J19" s="8"/>
      <c r="K19" s="8"/>
      <c r="L19" s="8"/>
      <c r="M19" s="9"/>
    </row>
    <row r="20" spans="1:13" x14ac:dyDescent="0.2">
      <c r="A20" s="6" t="str">
        <f t="shared" si="0"/>
        <v>CA1771</v>
      </c>
      <c r="B20" s="6"/>
      <c r="C20" s="6" t="s">
        <v>35</v>
      </c>
      <c r="D20" s="6"/>
      <c r="E20" s="6" t="s">
        <v>36</v>
      </c>
      <c r="F20" s="7"/>
      <c r="G20" s="6">
        <v>6260</v>
      </c>
      <c r="H20" s="8"/>
      <c r="I20" s="8"/>
      <c r="J20" s="8"/>
      <c r="K20" s="8"/>
      <c r="L20" s="8"/>
      <c r="M20" s="9"/>
    </row>
    <row r="21" spans="1:13" x14ac:dyDescent="0.2">
      <c r="H21" s="12"/>
      <c r="I21" s="13"/>
      <c r="J21" s="13"/>
      <c r="K21" s="13"/>
      <c r="L21" s="13"/>
      <c r="M21" s="9"/>
    </row>
    <row r="22" spans="1:13" x14ac:dyDescent="0.2">
      <c r="H22" s="12"/>
      <c r="I22" s="13"/>
      <c r="J22" s="13"/>
      <c r="K22" s="13"/>
      <c r="L22" s="13"/>
      <c r="M22" s="9"/>
    </row>
    <row r="23" spans="1:13" x14ac:dyDescent="0.2">
      <c r="H23" s="12"/>
      <c r="I23" s="13"/>
      <c r="J23" s="13"/>
      <c r="K23" s="13"/>
      <c r="L23" s="13"/>
      <c r="M23" s="9"/>
    </row>
    <row r="24" spans="1:13" x14ac:dyDescent="0.2">
      <c r="H24" s="12"/>
      <c r="I24" s="13"/>
      <c r="J24" s="13"/>
      <c r="K24" s="13"/>
      <c r="L24" s="13"/>
      <c r="M24" s="9"/>
    </row>
    <row r="25" spans="1:13" x14ac:dyDescent="0.2">
      <c r="H25" s="12"/>
      <c r="I25" s="13"/>
      <c r="J25" s="13"/>
      <c r="K25" s="13"/>
      <c r="L25" s="13"/>
      <c r="M25" s="9"/>
    </row>
    <row r="26" spans="1:13" x14ac:dyDescent="0.2">
      <c r="H26" s="12"/>
      <c r="I26" s="13"/>
      <c r="J26" s="13"/>
      <c r="K26" s="13"/>
      <c r="L26" s="13"/>
      <c r="M26" s="9"/>
    </row>
    <row r="27" spans="1:13" x14ac:dyDescent="0.2">
      <c r="H27" s="12"/>
      <c r="I27" s="13"/>
      <c r="J27" s="13"/>
      <c r="K27" s="13"/>
      <c r="L27" s="13"/>
      <c r="M27" s="9"/>
    </row>
    <row r="28" spans="1:13" x14ac:dyDescent="0.2">
      <c r="H28" s="12"/>
      <c r="I28" s="13"/>
      <c r="J28" s="13"/>
      <c r="K28" s="13"/>
      <c r="L28" s="13"/>
      <c r="M28" s="9"/>
    </row>
    <row r="29" spans="1:13" x14ac:dyDescent="0.2">
      <c r="H29" s="12"/>
      <c r="I29" s="13"/>
      <c r="J29" s="13"/>
      <c r="K29" s="13"/>
      <c r="L29" s="13"/>
      <c r="M29" s="9"/>
    </row>
    <row r="30" spans="1:13" x14ac:dyDescent="0.2">
      <c r="H30" s="12"/>
      <c r="I30" s="13"/>
      <c r="J30" s="13"/>
      <c r="K30" s="13"/>
      <c r="L30" s="13"/>
      <c r="M30" s="9"/>
    </row>
    <row r="31" spans="1:13" x14ac:dyDescent="0.2">
      <c r="H31" s="12"/>
      <c r="I31" s="13"/>
      <c r="J31" s="13"/>
      <c r="K31" s="13"/>
      <c r="L31" s="13"/>
      <c r="M31" s="9"/>
    </row>
    <row r="32" spans="1:13" x14ac:dyDescent="0.2">
      <c r="H32" s="12"/>
      <c r="I32" s="13"/>
      <c r="J32" s="13"/>
      <c r="K32" s="13"/>
      <c r="L32" s="13"/>
      <c r="M32" s="9"/>
    </row>
    <row r="33" spans="8:13" x14ac:dyDescent="0.2">
      <c r="H33" s="12"/>
      <c r="I33" s="13"/>
      <c r="J33" s="13"/>
      <c r="K33" s="13"/>
      <c r="L33" s="13"/>
      <c r="M33" s="9"/>
    </row>
    <row r="34" spans="8:13" x14ac:dyDescent="0.2">
      <c r="H34" s="12"/>
      <c r="I34" s="13"/>
      <c r="J34" s="13"/>
      <c r="K34" s="13"/>
      <c r="L34" s="13"/>
      <c r="M34" s="9"/>
    </row>
    <row r="35" spans="8:13" x14ac:dyDescent="0.2">
      <c r="H35" s="12"/>
      <c r="I35" s="13"/>
      <c r="J35" s="13"/>
      <c r="K35" s="13"/>
      <c r="L35" s="13"/>
      <c r="M35" s="9"/>
    </row>
    <row r="36" spans="8:13" x14ac:dyDescent="0.2">
      <c r="H36" s="12"/>
      <c r="I36" s="13"/>
      <c r="J36" s="13"/>
      <c r="K36" s="13"/>
      <c r="L36" s="13"/>
      <c r="M36" s="9"/>
    </row>
    <row r="37" spans="8:13" x14ac:dyDescent="0.2">
      <c r="H37" s="12"/>
      <c r="I37" s="13"/>
      <c r="J37" s="13"/>
      <c r="K37" s="13"/>
      <c r="L37" s="13"/>
      <c r="M37" s="9"/>
    </row>
    <row r="38" spans="8:13" x14ac:dyDescent="0.2">
      <c r="H38" s="12"/>
      <c r="I38" s="13"/>
      <c r="J38" s="13"/>
      <c r="K38" s="13"/>
      <c r="L38" s="13"/>
      <c r="M38" s="9"/>
    </row>
    <row r="39" spans="8:13" x14ac:dyDescent="0.2">
      <c r="H39" s="12"/>
      <c r="I39" s="13"/>
      <c r="J39" s="13"/>
      <c r="K39" s="13"/>
      <c r="L39" s="13"/>
      <c r="M39" s="9"/>
    </row>
    <row r="40" spans="8:13" x14ac:dyDescent="0.2">
      <c r="H40" s="12"/>
      <c r="I40" s="13"/>
      <c r="J40" s="13"/>
      <c r="K40" s="13"/>
      <c r="L40" s="13"/>
      <c r="M40" s="9"/>
    </row>
    <row r="41" spans="8:13" x14ac:dyDescent="0.2">
      <c r="H41" s="12"/>
      <c r="I41" s="13"/>
      <c r="J41" s="13"/>
      <c r="K41" s="13"/>
      <c r="L41" s="13"/>
      <c r="M41" s="9"/>
    </row>
    <row r="42" spans="8:13" x14ac:dyDescent="0.2">
      <c r="H42" s="12"/>
      <c r="I42" s="13"/>
      <c r="J42" s="13"/>
      <c r="K42" s="13"/>
      <c r="L42" s="13"/>
      <c r="M42" s="9"/>
    </row>
    <row r="43" spans="8:13" x14ac:dyDescent="0.2">
      <c r="H43" s="12"/>
      <c r="I43" s="13"/>
      <c r="J43" s="13"/>
      <c r="K43" s="13"/>
      <c r="L43" s="13"/>
      <c r="M43" s="9"/>
    </row>
    <row r="44" spans="8:13" x14ac:dyDescent="0.2">
      <c r="H44" s="12"/>
      <c r="I44" s="13"/>
      <c r="J44" s="13"/>
      <c r="K44" s="13"/>
      <c r="L44" s="13"/>
      <c r="M44" s="9"/>
    </row>
    <row r="45" spans="8:13" x14ac:dyDescent="0.2">
      <c r="H45" s="12"/>
      <c r="I45" s="13"/>
      <c r="J45" s="13"/>
      <c r="K45" s="13"/>
      <c r="L45" s="13"/>
      <c r="M45" s="9"/>
    </row>
    <row r="46" spans="8:13" x14ac:dyDescent="0.2">
      <c r="H46" s="12"/>
      <c r="I46" s="13"/>
      <c r="J46" s="13"/>
      <c r="K46" s="13"/>
      <c r="L46" s="13"/>
      <c r="M46" s="9"/>
    </row>
    <row r="47" spans="8:13" x14ac:dyDescent="0.2">
      <c r="H47" s="12"/>
      <c r="I47" s="13"/>
      <c r="J47" s="13"/>
      <c r="K47" s="13"/>
      <c r="L47" s="13"/>
      <c r="M47" s="9"/>
    </row>
    <row r="48" spans="8:13" x14ac:dyDescent="0.2">
      <c r="H48" s="12"/>
      <c r="I48" s="13"/>
      <c r="J48" s="13"/>
      <c r="K48" s="13"/>
      <c r="L48" s="13"/>
      <c r="M48" s="9"/>
    </row>
    <row r="49" spans="8:13" x14ac:dyDescent="0.2">
      <c r="H49" s="12"/>
      <c r="I49" s="13"/>
      <c r="J49" s="13"/>
      <c r="K49" s="13"/>
      <c r="L49" s="13"/>
      <c r="M49" s="9"/>
    </row>
    <row r="50" spans="8:13" x14ac:dyDescent="0.2">
      <c r="H50" s="12"/>
      <c r="I50" s="13"/>
      <c r="J50" s="13"/>
      <c r="K50" s="13"/>
      <c r="L50" s="13"/>
      <c r="M50" s="9"/>
    </row>
    <row r="51" spans="8:13" x14ac:dyDescent="0.2">
      <c r="H51" s="12"/>
      <c r="I51" s="13"/>
      <c r="J51" s="13"/>
      <c r="K51" s="13"/>
      <c r="L51" s="13"/>
      <c r="M51" s="9"/>
    </row>
    <row r="52" spans="8:13" x14ac:dyDescent="0.2">
      <c r="H52" s="12"/>
      <c r="I52" s="13"/>
      <c r="J52" s="13"/>
      <c r="K52" s="13"/>
      <c r="L52" s="13"/>
      <c r="M52" s="9"/>
    </row>
    <row r="53" spans="8:13" x14ac:dyDescent="0.2">
      <c r="H53" s="12"/>
      <c r="I53" s="13"/>
      <c r="J53" s="13"/>
      <c r="K53" s="13"/>
      <c r="L53" s="13"/>
      <c r="M53" s="9"/>
    </row>
    <row r="54" spans="8:13" x14ac:dyDescent="0.2">
      <c r="H54" s="12"/>
      <c r="I54" s="13"/>
      <c r="J54" s="13"/>
      <c r="K54" s="13"/>
      <c r="L54" s="13"/>
      <c r="M54" s="9"/>
    </row>
    <row r="55" spans="8:13" x14ac:dyDescent="0.2">
      <c r="H55" s="12"/>
      <c r="I55" s="13"/>
      <c r="J55" s="13"/>
      <c r="K55" s="13"/>
      <c r="L55" s="13"/>
      <c r="M55" s="9"/>
    </row>
    <row r="56" spans="8:13" x14ac:dyDescent="0.2">
      <c r="H56" s="12"/>
      <c r="I56" s="13"/>
      <c r="J56" s="13"/>
      <c r="K56" s="13"/>
      <c r="L56" s="13"/>
      <c r="M56" s="9"/>
    </row>
    <row r="57" spans="8:13" x14ac:dyDescent="0.2">
      <c r="H57" s="12"/>
      <c r="I57" s="13"/>
      <c r="J57" s="13"/>
      <c r="K57" s="13"/>
      <c r="L57" s="13"/>
      <c r="M57" s="9"/>
    </row>
    <row r="58" spans="8:13" x14ac:dyDescent="0.2">
      <c r="H58" s="12"/>
      <c r="I58" s="13"/>
      <c r="J58" s="13"/>
      <c r="K58" s="13"/>
      <c r="L58" s="13"/>
      <c r="M58" s="9"/>
    </row>
    <row r="59" spans="8:13" x14ac:dyDescent="0.2">
      <c r="H59" s="12"/>
      <c r="I59" s="13"/>
      <c r="J59" s="13"/>
      <c r="K59" s="13"/>
      <c r="L59" s="13"/>
      <c r="M59" s="9"/>
    </row>
    <row r="60" spans="8:13" x14ac:dyDescent="0.2">
      <c r="H60" s="12"/>
      <c r="I60" s="13"/>
      <c r="J60" s="13"/>
      <c r="K60" s="13"/>
      <c r="L60" s="13"/>
      <c r="M60" s="9"/>
    </row>
    <row r="61" spans="8:13" x14ac:dyDescent="0.2">
      <c r="H61" s="12"/>
      <c r="I61" s="13"/>
      <c r="J61" s="13"/>
      <c r="K61" s="13"/>
      <c r="L61" s="13"/>
      <c r="M61" s="9"/>
    </row>
    <row r="62" spans="8:13" x14ac:dyDescent="0.2">
      <c r="H62" s="12"/>
      <c r="I62" s="13"/>
      <c r="J62" s="13"/>
      <c r="K62" s="13"/>
      <c r="L62" s="13"/>
      <c r="M62" s="9"/>
    </row>
    <row r="63" spans="8:13" x14ac:dyDescent="0.2">
      <c r="H63" s="12"/>
      <c r="I63" s="13"/>
      <c r="J63" s="13"/>
      <c r="K63" s="13"/>
      <c r="L63" s="13"/>
      <c r="M63" s="9"/>
    </row>
    <row r="64" spans="8:13" x14ac:dyDescent="0.2">
      <c r="H64" s="12"/>
      <c r="I64" s="13"/>
      <c r="J64" s="13"/>
      <c r="K64" s="13"/>
      <c r="L64" s="13"/>
      <c r="M64" s="9"/>
    </row>
    <row r="65" spans="8:13" x14ac:dyDescent="0.2">
      <c r="H65" s="12"/>
      <c r="I65" s="13"/>
      <c r="J65" s="13"/>
      <c r="K65" s="13"/>
      <c r="L65" s="13"/>
      <c r="M65" s="9"/>
    </row>
  </sheetData>
  <mergeCells count="65">
    <mergeCell ref="H61:L61"/>
    <mergeCell ref="H62:L62"/>
    <mergeCell ref="H63:L63"/>
    <mergeCell ref="H64:L64"/>
    <mergeCell ref="H65:L65"/>
    <mergeCell ref="H55:L55"/>
    <mergeCell ref="H56:L56"/>
    <mergeCell ref="H57:L57"/>
    <mergeCell ref="H58:L58"/>
    <mergeCell ref="H59:L59"/>
    <mergeCell ref="H60:L60"/>
    <mergeCell ref="H49:L49"/>
    <mergeCell ref="H50:L50"/>
    <mergeCell ref="H51:L51"/>
    <mergeCell ref="H52:L52"/>
    <mergeCell ref="H53:L53"/>
    <mergeCell ref="H54:L54"/>
    <mergeCell ref="H43:L43"/>
    <mergeCell ref="H44:L44"/>
    <mergeCell ref="H45:L45"/>
    <mergeCell ref="H46:L46"/>
    <mergeCell ref="H47:L47"/>
    <mergeCell ref="H48:L48"/>
    <mergeCell ref="H37:L37"/>
    <mergeCell ref="H38:L38"/>
    <mergeCell ref="H39:L39"/>
    <mergeCell ref="H40:L40"/>
    <mergeCell ref="H41:L41"/>
    <mergeCell ref="H42:L42"/>
    <mergeCell ref="H31:L31"/>
    <mergeCell ref="H32:L32"/>
    <mergeCell ref="H33:L33"/>
    <mergeCell ref="H34:L34"/>
    <mergeCell ref="H35:L35"/>
    <mergeCell ref="H36:L36"/>
    <mergeCell ref="H25:L25"/>
    <mergeCell ref="H26:L26"/>
    <mergeCell ref="H27:L27"/>
    <mergeCell ref="H28:L28"/>
    <mergeCell ref="H29:L29"/>
    <mergeCell ref="H30:L30"/>
    <mergeCell ref="H19:L19"/>
    <mergeCell ref="H20:L20"/>
    <mergeCell ref="H21:L21"/>
    <mergeCell ref="H22:L22"/>
    <mergeCell ref="H23:L23"/>
    <mergeCell ref="H24:L24"/>
    <mergeCell ref="H13:L13"/>
    <mergeCell ref="H14:L14"/>
    <mergeCell ref="H15:L15"/>
    <mergeCell ref="H16:L16"/>
    <mergeCell ref="H17:L17"/>
    <mergeCell ref="H18:L18"/>
    <mergeCell ref="H7:L7"/>
    <mergeCell ref="H8:L8"/>
    <mergeCell ref="H9:L9"/>
    <mergeCell ref="H10:L10"/>
    <mergeCell ref="H11:L11"/>
    <mergeCell ref="H12:L12"/>
    <mergeCell ref="H1:L1"/>
    <mergeCell ref="H2:L2"/>
    <mergeCell ref="H3:L3"/>
    <mergeCell ref="H4:L4"/>
    <mergeCell ref="H5:L5"/>
    <mergeCell ref="H6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Y10"/>
  <sheetViews>
    <sheetView workbookViewId="0">
      <selection activeCell="Q11" sqref="Q11"/>
    </sheetView>
  </sheetViews>
  <sheetFormatPr baseColWidth="10" defaultRowHeight="12.75" x14ac:dyDescent="0.2"/>
  <cols>
    <col min="5" max="5" width="40.85546875" bestFit="1" customWidth="1"/>
  </cols>
  <sheetData>
    <row r="3" spans="2:25" ht="33.75" x14ac:dyDescent="0.2">
      <c r="B3" s="14"/>
      <c r="C3" s="15" t="s">
        <v>37</v>
      </c>
      <c r="D3" s="16" t="s">
        <v>38</v>
      </c>
      <c r="E3" s="17" t="s">
        <v>39</v>
      </c>
      <c r="F3" s="18" t="s">
        <v>40</v>
      </c>
      <c r="G3" s="18" t="s">
        <v>41</v>
      </c>
      <c r="H3" s="19" t="s">
        <v>42</v>
      </c>
      <c r="I3" s="19" t="s">
        <v>43</v>
      </c>
      <c r="J3" s="20" t="s">
        <v>44</v>
      </c>
      <c r="K3" s="21" t="s">
        <v>45</v>
      </c>
      <c r="L3" s="15" t="s">
        <v>46</v>
      </c>
      <c r="M3" s="22" t="s">
        <v>47</v>
      </c>
      <c r="N3" s="23"/>
      <c r="O3" s="24"/>
      <c r="P3" s="25" t="s">
        <v>48</v>
      </c>
      <c r="Q3" s="26" t="s">
        <v>49</v>
      </c>
      <c r="R3" s="15" t="s">
        <v>50</v>
      </c>
      <c r="S3" s="27" t="s">
        <v>51</v>
      </c>
      <c r="T3" s="28" t="s">
        <v>52</v>
      </c>
      <c r="U3" s="29" t="s">
        <v>53</v>
      </c>
      <c r="V3" s="30" t="s">
        <v>54</v>
      </c>
      <c r="W3" s="31" t="s">
        <v>55</v>
      </c>
      <c r="X3" s="32" t="s">
        <v>56</v>
      </c>
      <c r="Y3" s="33"/>
    </row>
    <row r="4" spans="2:25" x14ac:dyDescent="0.2">
      <c r="B4" s="14"/>
      <c r="C4" s="15"/>
      <c r="D4" s="16"/>
      <c r="E4" s="17"/>
      <c r="F4" s="34"/>
      <c r="G4" s="18"/>
      <c r="H4" s="35"/>
      <c r="I4" s="35"/>
      <c r="J4" s="20"/>
      <c r="K4" s="21"/>
      <c r="L4" s="15"/>
      <c r="M4" s="36" t="s">
        <v>57</v>
      </c>
      <c r="N4" s="36" t="s">
        <v>58</v>
      </c>
      <c r="O4" s="36" t="s">
        <v>59</v>
      </c>
      <c r="P4" s="37"/>
      <c r="Q4" s="36"/>
      <c r="R4" s="15"/>
      <c r="S4" s="27"/>
      <c r="T4" s="38"/>
      <c r="U4" s="29"/>
      <c r="V4" s="30"/>
      <c r="W4" s="39"/>
      <c r="X4" s="40"/>
      <c r="Y4" s="33" t="s">
        <v>60</v>
      </c>
    </row>
    <row r="5" spans="2:25" x14ac:dyDescent="0.2">
      <c r="B5" s="41" t="s">
        <v>61</v>
      </c>
      <c r="C5" s="42"/>
      <c r="D5" s="43" t="s">
        <v>62</v>
      </c>
      <c r="E5" s="44"/>
      <c r="F5" s="41" t="s">
        <v>61</v>
      </c>
      <c r="G5" s="44"/>
      <c r="H5" s="45"/>
      <c r="I5" s="46"/>
      <c r="J5" s="47"/>
      <c r="K5" s="47"/>
      <c r="L5" s="41"/>
      <c r="M5" s="48"/>
      <c r="N5" s="48">
        <v>0</v>
      </c>
      <c r="O5" s="49" t="s">
        <v>63</v>
      </c>
      <c r="P5" s="50" t="str">
        <f t="shared" ref="P5:P10" si="0">IF(K5&gt;0,K5+35,"")</f>
        <v/>
      </c>
      <c r="Q5" s="51"/>
      <c r="R5" s="52">
        <v>42035</v>
      </c>
      <c r="S5" s="51"/>
      <c r="T5" s="53"/>
      <c r="U5" s="54"/>
      <c r="V5" s="55"/>
      <c r="W5" s="70"/>
      <c r="X5" s="71"/>
      <c r="Y5" s="33"/>
    </row>
    <row r="6" spans="2:25" x14ac:dyDescent="0.2">
      <c r="B6" s="41" t="s">
        <v>64</v>
      </c>
      <c r="C6" s="42"/>
      <c r="D6" s="43" t="s">
        <v>65</v>
      </c>
      <c r="E6" s="44"/>
      <c r="F6" s="41" t="s">
        <v>64</v>
      </c>
      <c r="G6" s="44"/>
      <c r="H6" s="41"/>
      <c r="I6" s="46"/>
      <c r="J6" s="47"/>
      <c r="K6" s="47"/>
      <c r="L6" s="41"/>
      <c r="M6" s="48"/>
      <c r="N6" s="48">
        <v>0</v>
      </c>
      <c r="O6" s="49" t="s">
        <v>63</v>
      </c>
      <c r="P6" s="50" t="str">
        <f t="shared" si="0"/>
        <v/>
      </c>
      <c r="Q6" s="51"/>
      <c r="R6" s="52">
        <v>41685</v>
      </c>
      <c r="S6" s="51"/>
      <c r="T6" s="53"/>
      <c r="U6" s="54"/>
      <c r="V6" s="55"/>
      <c r="W6" s="70"/>
      <c r="X6" s="71"/>
      <c r="Y6" s="33"/>
    </row>
    <row r="7" spans="2:25" x14ac:dyDescent="0.2">
      <c r="B7" s="41" t="s">
        <v>66</v>
      </c>
      <c r="C7" s="56"/>
      <c r="D7" s="43" t="s">
        <v>67</v>
      </c>
      <c r="E7" s="57"/>
      <c r="F7" s="57" t="s">
        <v>66</v>
      </c>
      <c r="G7" s="44"/>
      <c r="H7" s="58"/>
      <c r="I7" s="46"/>
      <c r="J7" s="59"/>
      <c r="K7" s="47"/>
      <c r="L7" s="41"/>
      <c r="M7" s="48"/>
      <c r="N7" s="48">
        <v>0</v>
      </c>
      <c r="O7" s="60" t="s">
        <v>68</v>
      </c>
      <c r="P7" s="50" t="str">
        <f t="shared" si="0"/>
        <v/>
      </c>
      <c r="Q7" s="51"/>
      <c r="R7" s="61">
        <v>42109</v>
      </c>
      <c r="S7" s="51"/>
      <c r="T7" s="62"/>
      <c r="U7" s="54"/>
      <c r="V7" s="55"/>
      <c r="W7" s="70"/>
      <c r="X7" s="71"/>
      <c r="Y7" s="33"/>
    </row>
    <row r="8" spans="2:25" x14ac:dyDescent="0.2">
      <c r="B8" s="41" t="s">
        <v>69</v>
      </c>
      <c r="C8" s="56"/>
      <c r="D8" s="43" t="s">
        <v>70</v>
      </c>
      <c r="E8" s="57"/>
      <c r="F8" s="57" t="s">
        <v>69</v>
      </c>
      <c r="G8" s="44"/>
      <c r="H8" s="58"/>
      <c r="I8" s="46"/>
      <c r="J8" s="59"/>
      <c r="K8" s="47"/>
      <c r="L8" s="41"/>
      <c r="M8" s="48"/>
      <c r="N8" s="48">
        <v>3</v>
      </c>
      <c r="O8" s="60" t="s">
        <v>68</v>
      </c>
      <c r="P8" s="50" t="str">
        <f t="shared" si="0"/>
        <v/>
      </c>
      <c r="Q8" s="51"/>
      <c r="R8" s="61">
        <v>42036</v>
      </c>
      <c r="S8" s="51"/>
      <c r="T8" s="63"/>
      <c r="U8" s="54"/>
      <c r="V8" s="55"/>
      <c r="W8" s="70"/>
      <c r="X8" s="71"/>
      <c r="Y8" s="33"/>
    </row>
    <row r="9" spans="2:25" x14ac:dyDescent="0.2">
      <c r="B9" s="41" t="s">
        <v>71</v>
      </c>
      <c r="C9" s="64"/>
      <c r="D9" s="43" t="s">
        <v>11</v>
      </c>
      <c r="E9" s="44"/>
      <c r="F9" s="41" t="s">
        <v>71</v>
      </c>
      <c r="G9" s="44"/>
      <c r="H9" s="65"/>
      <c r="I9" s="46"/>
      <c r="J9" s="66"/>
      <c r="K9" s="47"/>
      <c r="L9" s="41"/>
      <c r="M9" s="48"/>
      <c r="N9" s="48">
        <v>2</v>
      </c>
      <c r="O9" s="49" t="s">
        <v>63</v>
      </c>
      <c r="P9" s="50" t="str">
        <f t="shared" si="0"/>
        <v/>
      </c>
      <c r="Q9" s="51"/>
      <c r="R9" s="67">
        <v>41771</v>
      </c>
      <c r="S9" s="51"/>
      <c r="T9" s="68"/>
      <c r="U9" s="54"/>
      <c r="V9" s="55"/>
      <c r="W9" s="70"/>
      <c r="X9" s="71"/>
      <c r="Y9" s="33"/>
    </row>
    <row r="10" spans="2:25" x14ac:dyDescent="0.2">
      <c r="B10" s="41" t="s">
        <v>72</v>
      </c>
      <c r="C10" s="57"/>
      <c r="D10" s="43" t="s">
        <v>73</v>
      </c>
      <c r="E10" s="57"/>
      <c r="F10" s="57" t="s">
        <v>72</v>
      </c>
      <c r="G10" s="44"/>
      <c r="H10" s="58"/>
      <c r="I10" s="46"/>
      <c r="J10" s="61"/>
      <c r="K10" s="47"/>
      <c r="L10" s="44"/>
      <c r="M10" s="48"/>
      <c r="N10" s="48">
        <v>1</v>
      </c>
      <c r="O10" s="60" t="s">
        <v>68</v>
      </c>
      <c r="P10" s="50" t="str">
        <f t="shared" si="0"/>
        <v/>
      </c>
      <c r="Q10" s="51"/>
      <c r="R10" s="67">
        <v>41772</v>
      </c>
      <c r="S10" s="51"/>
      <c r="T10" s="69"/>
      <c r="U10" s="54"/>
      <c r="V10" s="55"/>
      <c r="W10" s="70"/>
      <c r="X10" s="71"/>
      <c r="Y10" s="33"/>
    </row>
  </sheetData>
  <mergeCells count="14">
    <mergeCell ref="U3:U4"/>
    <mergeCell ref="V3:V4"/>
    <mergeCell ref="K3:K4"/>
    <mergeCell ref="L3:L4"/>
    <mergeCell ref="M3:O3"/>
    <mergeCell ref="R3:R4"/>
    <mergeCell ref="S3:S4"/>
    <mergeCell ref="T3:T4"/>
    <mergeCell ref="C3:C4"/>
    <mergeCell ref="D3:D4"/>
    <mergeCell ref="E3:E4"/>
    <mergeCell ref="F3:F4"/>
    <mergeCell ref="G3:G4"/>
    <mergeCell ref="J3:J4"/>
  </mergeCells>
  <conditionalFormatting sqref="S5:S10">
    <cfRule type="cellIs" dxfId="11" priority="11" stopIfTrue="1" operator="greaterThan">
      <formula>35</formula>
    </cfRule>
  </conditionalFormatting>
  <conditionalFormatting sqref="M5:M10">
    <cfRule type="colorScale" priority="8">
      <colorScale>
        <cfvo type="min"/>
        <cfvo type="num" val="35"/>
        <cfvo type="max"/>
        <color rgb="FF92D050"/>
        <color rgb="FFFFEB84"/>
        <color rgb="FFFF0000"/>
      </colorScale>
    </cfRule>
    <cfRule type="colorScale" priority="9">
      <colorScale>
        <cfvo type="min"/>
        <cfvo type="num" val="35"/>
        <cfvo type="max"/>
        <color rgb="FFF8696B"/>
        <color rgb="FFFFEB84"/>
        <color rgb="FF63BE7B"/>
      </colorScale>
    </cfRule>
    <cfRule type="colorScale" priority="10">
      <colorScale>
        <cfvo type="num" val="35"/>
        <cfvo type="percentile" val="50"/>
        <cfvo type="max"/>
        <color rgb="FFF8696B"/>
        <color rgb="FFFFEB84"/>
        <color rgb="FF63BE7B"/>
      </colorScale>
    </cfRule>
  </conditionalFormatting>
  <conditionalFormatting sqref="N5:N10">
    <cfRule type="colorScale" priority="6">
      <colorScale>
        <cfvo type="num" val="0"/>
        <cfvo type="num" val="1"/>
        <color rgb="FFFFFF00"/>
        <color rgb="FF00B050"/>
      </colorScale>
    </cfRule>
    <cfRule type="colorScale" priority="7">
      <colorScale>
        <cfvo type="num" val="0"/>
        <cfvo type="num" val="1"/>
        <color rgb="FFFFFF00"/>
        <color rgb="FFFFEF9C"/>
      </colorScale>
    </cfRule>
  </conditionalFormatting>
  <conditionalFormatting sqref="Q5:Q10">
    <cfRule type="cellIs" dxfId="9" priority="4" stopIfTrue="1" operator="greaterThan">
      <formula>0</formula>
    </cfRule>
    <cfRule type="cellIs" dxfId="8" priority="5" stopIfTrue="1" operator="lessThanOrEqual">
      <formula>0</formula>
    </cfRule>
  </conditionalFormatting>
  <conditionalFormatting sqref="I5:I10">
    <cfRule type="iconSet" priority="1">
      <iconSet>
        <cfvo type="percent" val="0"/>
        <cfvo type="percent" val="26"/>
        <cfvo type="percent" val="52"/>
      </iconSet>
    </cfRule>
    <cfRule type="colorScale" priority="2">
      <colorScale>
        <cfvo type="min"/>
        <cfvo type="num" val="52"/>
        <color rgb="FFF8696B"/>
        <color rgb="FF63BE7B"/>
      </colorScale>
    </cfRule>
    <cfRule type="iconSet" priority="3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AA9"/>
  <sheetViews>
    <sheetView tabSelected="1" workbookViewId="0">
      <selection activeCell="B14" sqref="B14"/>
    </sheetView>
  </sheetViews>
  <sheetFormatPr baseColWidth="10" defaultRowHeight="12.75" x14ac:dyDescent="0.2"/>
  <cols>
    <col min="5" max="5" width="41.5703125" bestFit="1" customWidth="1"/>
  </cols>
  <sheetData>
    <row r="3" spans="2:27" ht="33.75" x14ac:dyDescent="0.2">
      <c r="B3" s="14"/>
      <c r="C3" s="15" t="s">
        <v>37</v>
      </c>
      <c r="D3" s="16" t="s">
        <v>38</v>
      </c>
      <c r="E3" s="17" t="s">
        <v>39</v>
      </c>
      <c r="F3" s="18" t="s">
        <v>40</v>
      </c>
      <c r="G3" s="18" t="s">
        <v>41</v>
      </c>
      <c r="H3" s="19" t="s">
        <v>42</v>
      </c>
      <c r="I3" s="19" t="s">
        <v>43</v>
      </c>
      <c r="J3" s="20" t="s">
        <v>44</v>
      </c>
      <c r="K3" s="21" t="s">
        <v>45</v>
      </c>
      <c r="L3" s="15" t="s">
        <v>46</v>
      </c>
      <c r="M3" s="22" t="s">
        <v>47</v>
      </c>
      <c r="N3" s="23"/>
      <c r="O3" s="24"/>
      <c r="P3" s="25" t="s">
        <v>48</v>
      </c>
      <c r="Q3" s="26" t="s">
        <v>49</v>
      </c>
      <c r="R3" s="15" t="s">
        <v>50</v>
      </c>
      <c r="S3" s="27" t="s">
        <v>51</v>
      </c>
      <c r="T3" s="28" t="s">
        <v>52</v>
      </c>
      <c r="U3" s="29" t="s">
        <v>53</v>
      </c>
      <c r="V3" s="30" t="s">
        <v>54</v>
      </c>
      <c r="W3" s="31" t="s">
        <v>55</v>
      </c>
      <c r="X3" s="32" t="s">
        <v>56</v>
      </c>
      <c r="Y3" s="72" t="s">
        <v>60</v>
      </c>
      <c r="Z3" s="73" t="s">
        <v>74</v>
      </c>
      <c r="AA3" s="8" t="s">
        <v>75</v>
      </c>
    </row>
    <row r="4" spans="2:27" x14ac:dyDescent="0.2">
      <c r="B4" s="14"/>
      <c r="C4" s="15"/>
      <c r="D4" s="16"/>
      <c r="E4" s="17"/>
      <c r="F4" s="34"/>
      <c r="G4" s="18"/>
      <c r="H4" s="35"/>
      <c r="I4" s="35"/>
      <c r="J4" s="20"/>
      <c r="K4" s="21"/>
      <c r="L4" s="15"/>
      <c r="M4" s="36" t="s">
        <v>57</v>
      </c>
      <c r="N4" s="36" t="s">
        <v>58</v>
      </c>
      <c r="O4" s="36" t="s">
        <v>59</v>
      </c>
      <c r="P4" s="37"/>
      <c r="Q4" s="36"/>
      <c r="R4" s="15"/>
      <c r="S4" s="27"/>
      <c r="T4" s="38"/>
      <c r="U4" s="29"/>
      <c r="V4" s="30"/>
      <c r="W4" s="39"/>
      <c r="X4" s="40"/>
      <c r="Y4" s="74"/>
      <c r="Z4" s="75"/>
      <c r="AA4" s="76"/>
    </row>
    <row r="5" spans="2:27" x14ac:dyDescent="0.2">
      <c r="B5" s="41" t="str">
        <f t="shared" ref="B5:B9" si="0">F5</f>
        <v>EA0001</v>
      </c>
      <c r="C5" s="77"/>
      <c r="D5" s="78" t="s">
        <v>13</v>
      </c>
      <c r="E5" s="41"/>
      <c r="F5" s="79" t="s">
        <v>76</v>
      </c>
      <c r="G5" s="80"/>
      <c r="H5" s="45"/>
      <c r="I5" s="46"/>
      <c r="J5" s="47"/>
      <c r="K5" s="47"/>
      <c r="L5" s="41"/>
      <c r="M5" s="41"/>
      <c r="N5" s="81"/>
      <c r="O5" s="82" t="s">
        <v>77</v>
      </c>
      <c r="P5" s="49">
        <f t="shared" ref="P5:P9" si="1">K5+35</f>
        <v>35</v>
      </c>
      <c r="Q5" s="51">
        <f t="shared" ref="Q5:Q9" si="2">IF(AND(P5&lt;&gt;0,R5&lt;&gt;0),DAYS360(P5,R5,1),"")</f>
        <v>40727</v>
      </c>
      <c r="R5" s="47">
        <v>41354</v>
      </c>
      <c r="S5" s="51" t="str">
        <f t="shared" ref="S5:S9" si="3">IF(AND(R5&lt;&gt;0,J5&lt;&gt;0),DAYS360(J5,R5,1),"")</f>
        <v/>
      </c>
      <c r="T5" s="83"/>
      <c r="U5" s="54"/>
      <c r="V5" s="84"/>
      <c r="W5" s="70"/>
      <c r="X5" s="71"/>
      <c r="Y5" s="55"/>
      <c r="Z5" s="85"/>
      <c r="AA5" s="86"/>
    </row>
    <row r="6" spans="2:27" x14ac:dyDescent="0.2">
      <c r="B6" s="41" t="str">
        <f t="shared" si="0"/>
        <v>EA0002</v>
      </c>
      <c r="C6" s="77"/>
      <c r="D6" s="78" t="s">
        <v>13</v>
      </c>
      <c r="E6" s="41"/>
      <c r="F6" s="79" t="s">
        <v>78</v>
      </c>
      <c r="G6" s="80"/>
      <c r="H6" s="41"/>
      <c r="I6" s="46"/>
      <c r="J6" s="47"/>
      <c r="K6" s="47"/>
      <c r="L6" s="41"/>
      <c r="M6" s="41"/>
      <c r="N6" s="81"/>
      <c r="O6" s="82" t="s">
        <v>77</v>
      </c>
      <c r="P6" s="49">
        <f t="shared" si="1"/>
        <v>35</v>
      </c>
      <c r="Q6" s="51">
        <f t="shared" si="2"/>
        <v>40727</v>
      </c>
      <c r="R6" s="47">
        <v>41354</v>
      </c>
      <c r="S6" s="51" t="str">
        <f t="shared" si="3"/>
        <v/>
      </c>
      <c r="T6" s="83"/>
      <c r="U6" s="54"/>
      <c r="V6" s="84"/>
      <c r="W6" s="70"/>
      <c r="X6" s="71"/>
      <c r="Y6" s="55"/>
      <c r="Z6" s="55"/>
      <c r="AA6" s="86"/>
    </row>
    <row r="7" spans="2:27" x14ac:dyDescent="0.2">
      <c r="B7" s="41" t="str">
        <f t="shared" si="0"/>
        <v>EA0003</v>
      </c>
      <c r="C7" s="77"/>
      <c r="D7" s="78" t="s">
        <v>13</v>
      </c>
      <c r="E7" s="41"/>
      <c r="F7" s="79" t="s">
        <v>79</v>
      </c>
      <c r="G7" s="80"/>
      <c r="H7" s="45"/>
      <c r="I7" s="46"/>
      <c r="J7" s="47"/>
      <c r="K7" s="47"/>
      <c r="L7" s="41"/>
      <c r="M7" s="41"/>
      <c r="N7" s="81"/>
      <c r="O7" s="82" t="s">
        <v>77</v>
      </c>
      <c r="P7" s="49">
        <f t="shared" si="1"/>
        <v>35</v>
      </c>
      <c r="Q7" s="51">
        <f t="shared" si="2"/>
        <v>40725</v>
      </c>
      <c r="R7" s="47">
        <v>41352</v>
      </c>
      <c r="S7" s="51" t="str">
        <f t="shared" si="3"/>
        <v/>
      </c>
      <c r="T7" s="83"/>
      <c r="U7" s="54"/>
      <c r="V7" s="84"/>
      <c r="W7" s="70"/>
      <c r="X7" s="71"/>
      <c r="Y7" s="55"/>
      <c r="Z7" s="55"/>
      <c r="AA7" s="86"/>
    </row>
    <row r="8" spans="2:27" x14ac:dyDescent="0.2">
      <c r="B8" s="41" t="str">
        <f t="shared" si="0"/>
        <v>EA0004</v>
      </c>
      <c r="C8" s="77"/>
      <c r="D8" s="78" t="s">
        <v>13</v>
      </c>
      <c r="E8" s="41"/>
      <c r="F8" s="79" t="s">
        <v>80</v>
      </c>
      <c r="G8" s="80"/>
      <c r="H8" s="45"/>
      <c r="I8" s="46"/>
      <c r="J8" s="47"/>
      <c r="K8" s="47"/>
      <c r="L8" s="41"/>
      <c r="M8" s="41"/>
      <c r="N8" s="81"/>
      <c r="O8" s="82" t="s">
        <v>77</v>
      </c>
      <c r="P8" s="49">
        <f t="shared" si="1"/>
        <v>35</v>
      </c>
      <c r="Q8" s="51">
        <f t="shared" si="2"/>
        <v>40711</v>
      </c>
      <c r="R8" s="47">
        <v>41338</v>
      </c>
      <c r="S8" s="51" t="str">
        <f t="shared" si="3"/>
        <v/>
      </c>
      <c r="T8" s="83"/>
      <c r="U8" s="54"/>
      <c r="V8" s="84"/>
      <c r="W8" s="70"/>
      <c r="X8" s="71"/>
      <c r="Y8" s="55"/>
      <c r="Z8" s="55"/>
      <c r="AA8" s="86"/>
    </row>
    <row r="9" spans="2:27" x14ac:dyDescent="0.2">
      <c r="B9" s="41" t="str">
        <f t="shared" si="0"/>
        <v>EA0005</v>
      </c>
      <c r="C9" s="77"/>
      <c r="D9" s="78" t="s">
        <v>13</v>
      </c>
      <c r="E9" s="41"/>
      <c r="F9" s="41" t="s">
        <v>81</v>
      </c>
      <c r="G9" s="80"/>
      <c r="H9" s="45"/>
      <c r="I9" s="46"/>
      <c r="J9" s="47"/>
      <c r="K9" s="47"/>
      <c r="L9" s="41"/>
      <c r="M9" s="41"/>
      <c r="N9" s="81"/>
      <c r="O9" s="82" t="s">
        <v>77</v>
      </c>
      <c r="P9" s="49">
        <f t="shared" si="1"/>
        <v>35</v>
      </c>
      <c r="Q9" s="51">
        <f t="shared" si="2"/>
        <v>40892</v>
      </c>
      <c r="R9" s="47">
        <v>41523</v>
      </c>
      <c r="S9" s="51" t="str">
        <f t="shared" si="3"/>
        <v/>
      </c>
      <c r="T9" s="87"/>
      <c r="U9" s="54"/>
      <c r="V9" s="84"/>
      <c r="W9" s="70"/>
      <c r="X9" s="71"/>
      <c r="Y9" s="55"/>
      <c r="Z9" s="55"/>
      <c r="AA9" s="86"/>
    </row>
  </sheetData>
  <mergeCells count="17">
    <mergeCell ref="U3:U4"/>
    <mergeCell ref="V3:V4"/>
    <mergeCell ref="Y3:Y4"/>
    <mergeCell ref="Z3:Z4"/>
    <mergeCell ref="AA3:AA4"/>
    <mergeCell ref="K3:K4"/>
    <mergeCell ref="L3:L4"/>
    <mergeCell ref="M3:O3"/>
    <mergeCell ref="R3:R4"/>
    <mergeCell ref="S3:S4"/>
    <mergeCell ref="T3:T4"/>
    <mergeCell ref="C3:C4"/>
    <mergeCell ref="D3:D4"/>
    <mergeCell ref="E3:E4"/>
    <mergeCell ref="F3:F4"/>
    <mergeCell ref="G3:G4"/>
    <mergeCell ref="J3:J4"/>
  </mergeCells>
  <conditionalFormatting sqref="Q5:Q9">
    <cfRule type="cellIs" dxfId="5" priority="3" stopIfTrue="1" operator="greaterThan">
      <formula>0</formula>
    </cfRule>
    <cfRule type="cellIs" dxfId="4" priority="4" stopIfTrue="1" operator="lessThanOrEqual">
      <formula>0</formula>
    </cfRule>
  </conditionalFormatting>
  <conditionalFormatting sqref="S5:S9">
    <cfRule type="cellIs" dxfId="1" priority="5" stopIfTrue="1" operator="greaterThan">
      <formula>35</formula>
    </cfRule>
  </conditionalFormatting>
  <conditionalFormatting sqref="N5:N9">
    <cfRule type="colorScale" priority="1">
      <colorScale>
        <cfvo type="num" val="0"/>
        <cfvo type="num" val="1"/>
        <color rgb="FFFFFF00"/>
        <color rgb="FF00B050"/>
      </colorScale>
    </cfRule>
    <cfRule type="colorScale" priority="2">
      <colorScale>
        <cfvo type="num" val="0"/>
        <cfvo type="num" val="1"/>
        <color rgb="FFFFFF00"/>
        <color rgb="FFFFEF9C"/>
      </colorScale>
    </cfRule>
  </conditionalFormatting>
  <conditionalFormatting sqref="I5:I9">
    <cfRule type="iconSet" priority="6">
      <iconSet>
        <cfvo type="percent" val="0"/>
        <cfvo type="percent" val="26"/>
        <cfvo type="percent" val="52"/>
      </iconSet>
    </cfRule>
    <cfRule type="colorScale" priority="7">
      <colorScale>
        <cfvo type="min"/>
        <cfvo type="num" val="52"/>
        <color rgb="FFF8696B"/>
        <color rgb="FF63BE7B"/>
      </colorScale>
    </cfRule>
    <cfRule type="iconSet" priority="8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Feuil6 (2)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2015-04-17T15:08:36Z</dcterms:created>
  <dcterms:modified xsi:type="dcterms:W3CDTF">2015-04-17T15:12:02Z</dcterms:modified>
</cp:coreProperties>
</file>