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510" windowWidth="8115" windowHeight="4065" activeTab="6"/>
  </bookViews>
  <sheets>
    <sheet name="REF" sheetId="5" r:id="rId1"/>
    <sheet name="taskw13" sheetId="1" r:id="rId2"/>
    <sheet name="taskw14" sheetId="2" r:id="rId3"/>
    <sheet name="taskw15" sheetId="3" r:id="rId4"/>
    <sheet name="taskw16" sheetId="4" r:id="rId5"/>
    <sheet name="taskw17" sheetId="7" r:id="rId6"/>
    <sheet name="taskw19" sheetId="8" r:id="rId7"/>
    <sheet name="DD" sheetId="6" r:id="rId8"/>
  </sheets>
  <definedNames>
    <definedName name="_xlnm._FilterDatabase" localSheetId="7" hidden="1">DD!$A$1:$DN$1</definedName>
    <definedName name="_xlnm._FilterDatabase" localSheetId="0" hidden="1">REF!$A$1:$Z$1</definedName>
    <definedName name="_xlnm._FilterDatabase" localSheetId="4" hidden="1">taskw16!$A$1:$J$1</definedName>
    <definedName name="_xlnm._FilterDatabase" localSheetId="6" hidden="1">taskw19!$A$1:$J$1</definedName>
  </definedNames>
  <calcPr calcId="145621"/>
</workbook>
</file>

<file path=xl/calcChain.xml><?xml version="1.0" encoding="utf-8"?>
<calcChain xmlns="http://schemas.openxmlformats.org/spreadsheetml/2006/main">
  <c r="R3" i="5" l="1"/>
  <c r="R4" i="5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2" i="5"/>
  <c r="Q3" i="5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R25" i="5" s="1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2" i="5"/>
  <c r="P3" i="5"/>
  <c r="P4" i="5"/>
  <c r="P5" i="5"/>
  <c r="P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2" i="5"/>
  <c r="O3" i="5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2" i="5"/>
  <c r="N3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2" i="5"/>
  <c r="M3" i="5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2" i="5"/>
  <c r="V2" i="5" l="1"/>
  <c r="W2" i="5" s="1"/>
  <c r="V3" i="5"/>
  <c r="W3" i="5" s="1"/>
  <c r="V26" i="5"/>
  <c r="W26" i="5" s="1"/>
  <c r="V27" i="5"/>
  <c r="W27" i="5" s="1"/>
  <c r="V17" i="5"/>
  <c r="W17" i="5" s="1"/>
  <c r="V28" i="5"/>
  <c r="W28" i="5" s="1"/>
  <c r="V29" i="5"/>
  <c r="W29" i="5" s="1"/>
  <c r="V30" i="5"/>
  <c r="W30" i="5" s="1"/>
  <c r="V31" i="5"/>
  <c r="W31" i="5" s="1"/>
  <c r="V32" i="5"/>
  <c r="W32" i="5" s="1"/>
  <c r="V33" i="5"/>
  <c r="W33" i="5" s="1"/>
  <c r="V34" i="5"/>
  <c r="W34" i="5" s="1"/>
  <c r="V35" i="5"/>
  <c r="W35" i="5" s="1"/>
  <c r="V36" i="5"/>
  <c r="W36" i="5" s="1"/>
  <c r="V37" i="5"/>
  <c r="W37" i="5" s="1"/>
  <c r="V38" i="5"/>
  <c r="W38" i="5" s="1"/>
  <c r="V39" i="5"/>
  <c r="W39" i="5" s="1"/>
  <c r="V4" i="5"/>
  <c r="W4" i="5" s="1"/>
  <c r="V7" i="5"/>
  <c r="W7" i="5" s="1"/>
  <c r="V5" i="5"/>
  <c r="W5" i="5" s="1"/>
  <c r="V6" i="5"/>
  <c r="W6" i="5" s="1"/>
  <c r="V8" i="5"/>
  <c r="W8" i="5" s="1"/>
  <c r="V9" i="5"/>
  <c r="W9" i="5" s="1"/>
  <c r="V12" i="5"/>
  <c r="W12" i="5" s="1"/>
  <c r="V13" i="5"/>
  <c r="W13" i="5" s="1"/>
  <c r="V14" i="5"/>
  <c r="W14" i="5" s="1"/>
  <c r="V15" i="5"/>
  <c r="W15" i="5" s="1"/>
  <c r="V16" i="5"/>
  <c r="W16" i="5" s="1"/>
  <c r="V18" i="5"/>
  <c r="W18" i="5" s="1"/>
  <c r="V19" i="5"/>
  <c r="W19" i="5" s="1"/>
  <c r="V20" i="5"/>
  <c r="W20" i="5" s="1"/>
  <c r="V21" i="5"/>
  <c r="W21" i="5" s="1"/>
  <c r="V22" i="5"/>
  <c r="W22" i="5" s="1"/>
  <c r="V23" i="5"/>
  <c r="W23" i="5" s="1"/>
  <c r="V24" i="5"/>
  <c r="W24" i="5" s="1"/>
  <c r="V25" i="5"/>
  <c r="W25" i="5" s="1"/>
  <c r="V45" i="5"/>
  <c r="W45" i="5" s="1"/>
  <c r="V50" i="5"/>
  <c r="W50" i="5" s="1"/>
  <c r="V51" i="5"/>
  <c r="W51" i="5" s="1"/>
  <c r="V11" i="5"/>
  <c r="W11" i="5" s="1"/>
  <c r="V43" i="5"/>
  <c r="W43" i="5" s="1"/>
  <c r="V44" i="5"/>
  <c r="W44" i="5" s="1"/>
  <c r="V10" i="5"/>
  <c r="W10" i="5" s="1"/>
  <c r="V46" i="5"/>
  <c r="W46" i="5" s="1"/>
  <c r="V47" i="5"/>
  <c r="W47" i="5" s="1"/>
  <c r="V48" i="5"/>
  <c r="W48" i="5" s="1"/>
  <c r="V49" i="5"/>
  <c r="W49" i="5" s="1"/>
  <c r="V40" i="5"/>
  <c r="W40" i="5" s="1"/>
  <c r="V41" i="5"/>
  <c r="W41" i="5" s="1"/>
  <c r="V42" i="5"/>
  <c r="W42" i="5" s="1"/>
  <c r="T2" i="5"/>
  <c r="T3" i="5"/>
  <c r="T26" i="5"/>
  <c r="T27" i="5"/>
  <c r="T17" i="5"/>
  <c r="T28" i="5"/>
  <c r="T29" i="5"/>
  <c r="T30" i="5"/>
  <c r="T31" i="5"/>
  <c r="T32" i="5"/>
  <c r="T33" i="5"/>
  <c r="T34" i="5"/>
  <c r="T35" i="5"/>
  <c r="T36" i="5"/>
  <c r="T37" i="5"/>
  <c r="T38" i="5"/>
  <c r="T39" i="5"/>
  <c r="T4" i="5"/>
  <c r="T7" i="5"/>
  <c r="T5" i="5"/>
  <c r="T6" i="5"/>
  <c r="T8" i="5"/>
  <c r="T9" i="5"/>
  <c r="T12" i="5"/>
  <c r="T13" i="5"/>
  <c r="T14" i="5"/>
  <c r="T15" i="5"/>
  <c r="T16" i="5"/>
  <c r="T18" i="5"/>
  <c r="T19" i="5"/>
  <c r="T20" i="5"/>
  <c r="T21" i="5"/>
  <c r="T22" i="5"/>
  <c r="T23" i="5"/>
  <c r="T24" i="5"/>
  <c r="T25" i="5"/>
  <c r="T45" i="5"/>
  <c r="T50" i="5"/>
  <c r="T51" i="5"/>
  <c r="T11" i="5"/>
  <c r="T43" i="5"/>
  <c r="T44" i="5"/>
  <c r="T10" i="5"/>
  <c r="T46" i="5"/>
  <c r="T47" i="5"/>
  <c r="T48" i="5"/>
  <c r="T49" i="5"/>
  <c r="T40" i="5"/>
  <c r="T41" i="5"/>
  <c r="T42" i="5"/>
  <c r="S2" i="5"/>
  <c r="S3" i="5"/>
  <c r="S26" i="5"/>
  <c r="S27" i="5"/>
  <c r="S17" i="5"/>
  <c r="S28" i="5"/>
  <c r="S29" i="5"/>
  <c r="S30" i="5"/>
  <c r="S31" i="5"/>
  <c r="S32" i="5"/>
  <c r="S33" i="5"/>
  <c r="S34" i="5"/>
  <c r="S35" i="5"/>
  <c r="S36" i="5"/>
  <c r="S37" i="5"/>
  <c r="S38" i="5"/>
  <c r="S39" i="5"/>
  <c r="S4" i="5"/>
  <c r="S7" i="5"/>
  <c r="S5" i="5"/>
  <c r="S6" i="5"/>
  <c r="S8" i="5"/>
  <c r="S9" i="5"/>
  <c r="S12" i="5"/>
  <c r="S13" i="5"/>
  <c r="S14" i="5"/>
  <c r="S15" i="5"/>
  <c r="S16" i="5"/>
  <c r="S18" i="5"/>
  <c r="S19" i="5"/>
  <c r="S20" i="5"/>
  <c r="S21" i="5"/>
  <c r="S22" i="5"/>
  <c r="S23" i="5"/>
  <c r="S24" i="5"/>
  <c r="S25" i="5"/>
  <c r="S45" i="5"/>
  <c r="S50" i="5"/>
  <c r="S51" i="5"/>
  <c r="S11" i="5"/>
  <c r="S43" i="5"/>
  <c r="S44" i="5"/>
  <c r="S10" i="5"/>
  <c r="S46" i="5"/>
  <c r="S47" i="5"/>
  <c r="S48" i="5"/>
  <c r="S49" i="5"/>
  <c r="S40" i="5"/>
  <c r="S41" i="5"/>
  <c r="S42" i="5"/>
  <c r="X42" i="5" l="1"/>
  <c r="X40" i="5"/>
  <c r="X44" i="5"/>
  <c r="X11" i="5"/>
  <c r="X50" i="5"/>
  <c r="X25" i="5"/>
  <c r="X23" i="5"/>
  <c r="X19" i="5"/>
  <c r="X16" i="5"/>
  <c r="X14" i="5"/>
  <c r="X12" i="5"/>
  <c r="X8" i="5"/>
  <c r="X5" i="5"/>
  <c r="X4" i="5"/>
  <c r="X27" i="5"/>
  <c r="X3" i="5"/>
  <c r="X41" i="5"/>
  <c r="X43" i="5"/>
  <c r="X51" i="5"/>
  <c r="X45" i="5"/>
  <c r="X24" i="5"/>
  <c r="X22" i="5"/>
  <c r="X20" i="5"/>
  <c r="X18" i="5"/>
  <c r="X15" i="5"/>
  <c r="X13" i="5"/>
  <c r="X9" i="5"/>
  <c r="X6" i="5"/>
  <c r="X7" i="5"/>
  <c r="X17" i="5"/>
  <c r="X26" i="5"/>
  <c r="X2" i="5"/>
  <c r="X49" i="5"/>
  <c r="X47" i="5"/>
  <c r="X10" i="5"/>
  <c r="X39" i="5"/>
  <c r="X37" i="5"/>
  <c r="X35" i="5"/>
  <c r="X33" i="5"/>
  <c r="X31" i="5"/>
  <c r="X29" i="5"/>
  <c r="X48" i="5"/>
  <c r="X46" i="5"/>
  <c r="X21" i="5"/>
  <c r="X38" i="5"/>
  <c r="X36" i="5"/>
  <c r="X34" i="5"/>
  <c r="X32" i="5"/>
  <c r="X30" i="5"/>
  <c r="X28" i="5"/>
  <c r="U2" i="5" l="1"/>
  <c r="U50" i="5" l="1"/>
  <c r="U48" i="5"/>
  <c r="U46" i="5"/>
  <c r="U44" i="5"/>
  <c r="U42" i="5"/>
  <c r="U39" i="5"/>
  <c r="U37" i="5"/>
  <c r="U35" i="5"/>
  <c r="U33" i="5"/>
  <c r="U31" i="5"/>
  <c r="U29" i="5"/>
  <c r="U26" i="5"/>
  <c r="U24" i="5"/>
  <c r="U22" i="5"/>
  <c r="U20" i="5"/>
  <c r="U18" i="5"/>
  <c r="U17" i="5"/>
  <c r="U15" i="5"/>
  <c r="U13" i="5"/>
  <c r="U10" i="5"/>
  <c r="U8" i="5"/>
  <c r="U7" i="5"/>
  <c r="U5" i="5"/>
  <c r="U3" i="5"/>
  <c r="U51" i="5"/>
  <c r="U49" i="5"/>
  <c r="U47" i="5"/>
  <c r="U45" i="5"/>
  <c r="U43" i="5"/>
  <c r="U41" i="5"/>
  <c r="U40" i="5"/>
  <c r="U38" i="5"/>
  <c r="U36" i="5"/>
  <c r="U34" i="5"/>
  <c r="U32" i="5"/>
  <c r="U30" i="5"/>
  <c r="U28" i="5"/>
  <c r="U27" i="5"/>
  <c r="U25" i="5"/>
  <c r="U23" i="5"/>
  <c r="U21" i="5"/>
  <c r="U19" i="5"/>
  <c r="U16" i="5"/>
  <c r="U14" i="5"/>
  <c r="U12" i="5"/>
  <c r="U11" i="5"/>
  <c r="U9" i="5"/>
  <c r="U6" i="5"/>
  <c r="U4" i="5"/>
  <c r="L2" i="5" l="1" a="1"/>
  <c r="L2" i="5" s="1"/>
  <c r="L50" i="5" a="1"/>
  <c r="L50" i="5" s="1"/>
  <c r="L48" i="5" a="1"/>
  <c r="L48" i="5" s="1"/>
  <c r="L46" i="5" a="1"/>
  <c r="L46" i="5" s="1"/>
  <c r="L44" i="5" a="1"/>
  <c r="L44" i="5" s="1"/>
  <c r="L42" i="5" a="1"/>
  <c r="L42" i="5" s="1"/>
  <c r="L39" i="5" a="1"/>
  <c r="L39" i="5" s="1"/>
  <c r="L37" i="5" a="1"/>
  <c r="L37" i="5" s="1"/>
  <c r="L35" i="5" a="1"/>
  <c r="L35" i="5" s="1"/>
  <c r="L33" i="5" a="1"/>
  <c r="L33" i="5" s="1"/>
  <c r="L31" i="5" a="1"/>
  <c r="L31" i="5" s="1"/>
  <c r="L29" i="5" a="1"/>
  <c r="L29" i="5" s="1"/>
  <c r="L26" i="5" a="1"/>
  <c r="L26" i="5" s="1"/>
  <c r="L24" i="5" a="1"/>
  <c r="L24" i="5" s="1"/>
  <c r="L22" i="5" a="1"/>
  <c r="L22" i="5" s="1"/>
  <c r="L20" i="5" a="1"/>
  <c r="L20" i="5" s="1"/>
  <c r="L18" i="5" a="1"/>
  <c r="L18" i="5" s="1"/>
  <c r="L17" i="5" a="1"/>
  <c r="L17" i="5" s="1"/>
  <c r="L15" i="5" a="1"/>
  <c r="L15" i="5" s="1"/>
  <c r="L13" i="5" a="1"/>
  <c r="L13" i="5" s="1"/>
  <c r="L10" i="5" a="1"/>
  <c r="L10" i="5" s="1"/>
  <c r="L8" i="5" a="1"/>
  <c r="L8" i="5" s="1"/>
  <c r="L7" i="5" a="1"/>
  <c r="L7" i="5" s="1"/>
  <c r="L5" i="5" a="1"/>
  <c r="L5" i="5" s="1"/>
  <c r="L3" i="5" a="1"/>
  <c r="L3" i="5" s="1"/>
  <c r="L51" i="5" a="1"/>
  <c r="L51" i="5" s="1"/>
  <c r="L49" i="5" a="1"/>
  <c r="L49" i="5" s="1"/>
  <c r="L47" i="5" a="1"/>
  <c r="L47" i="5" s="1"/>
  <c r="L45" i="5" a="1"/>
  <c r="L45" i="5" s="1"/>
  <c r="L43" i="5" a="1"/>
  <c r="L43" i="5" s="1"/>
  <c r="L41" i="5" a="1"/>
  <c r="L41" i="5" s="1"/>
  <c r="L40" i="5" a="1"/>
  <c r="L40" i="5" s="1"/>
  <c r="L38" i="5" a="1"/>
  <c r="L38" i="5" s="1"/>
  <c r="L36" i="5" a="1"/>
  <c r="L36" i="5" s="1"/>
  <c r="L34" i="5" a="1"/>
  <c r="L34" i="5" s="1"/>
  <c r="L32" i="5" a="1"/>
  <c r="L32" i="5" s="1"/>
  <c r="L30" i="5" a="1"/>
  <c r="L30" i="5" s="1"/>
  <c r="L28" i="5" a="1"/>
  <c r="L28" i="5" s="1"/>
  <c r="L27" i="5" a="1"/>
  <c r="L27" i="5" s="1"/>
  <c r="L25" i="5" a="1"/>
  <c r="L25" i="5" s="1"/>
  <c r="L23" i="5" a="1"/>
  <c r="L23" i="5" s="1"/>
  <c r="L21" i="5" a="1"/>
  <c r="L21" i="5" s="1"/>
  <c r="L19" i="5" a="1"/>
  <c r="L19" i="5" s="1"/>
  <c r="L16" i="5" a="1"/>
  <c r="L16" i="5" s="1"/>
  <c r="L14" i="5" a="1"/>
  <c r="L14" i="5" s="1"/>
  <c r="L12" i="5" a="1"/>
  <c r="L12" i="5" s="1"/>
  <c r="L11" i="5" a="1"/>
  <c r="L11" i="5" s="1"/>
  <c r="L9" i="5" a="1"/>
  <c r="L9" i="5" s="1"/>
  <c r="L6" i="5" a="1"/>
  <c r="L6" i="5" s="1"/>
  <c r="L4" i="5" a="1"/>
  <c r="L4" i="5" s="1"/>
</calcChain>
</file>

<file path=xl/sharedStrings.xml><?xml version="1.0" encoding="utf-8"?>
<sst xmlns="http://schemas.openxmlformats.org/spreadsheetml/2006/main" count="1778" uniqueCount="194">
  <si>
    <t>ID Action</t>
  </si>
  <si>
    <t>Initial quotation</t>
  </si>
  <si>
    <t>Up to date quotation</t>
  </si>
  <si>
    <t>Deadline</t>
  </si>
  <si>
    <t>Status</t>
  </si>
  <si>
    <t>Creation date</t>
  </si>
  <si>
    <t>Update date</t>
  </si>
  <si>
    <t>Is late</t>
  </si>
  <si>
    <t>Offer / Sub-project Project</t>
  </si>
  <si>
    <t>Current phase</t>
  </si>
  <si>
    <t>Action origin</t>
  </si>
  <si>
    <t>Trade</t>
  </si>
  <si>
    <t>Product</t>
  </si>
  <si>
    <t>In progress</t>
  </si>
  <si>
    <t>I002643/01</t>
  </si>
  <si>
    <t>PSA</t>
  </si>
  <si>
    <t>RdP</t>
  </si>
  <si>
    <t>Produits</t>
  </si>
  <si>
    <t>FC42932S01</t>
  </si>
  <si>
    <t>I002751/01</t>
  </si>
  <si>
    <t>RU</t>
  </si>
  <si>
    <t>AT42467S03</t>
  </si>
  <si>
    <t>I002766/01</t>
  </si>
  <si>
    <t>Données d'entrée</t>
  </si>
  <si>
    <t>FC43176S01</t>
  </si>
  <si>
    <t>Données de sortie</t>
  </si>
  <si>
    <t>I002595/01</t>
  </si>
  <si>
    <t>PSB</t>
  </si>
  <si>
    <t>Procédés</t>
  </si>
  <si>
    <t>I002817/01</t>
  </si>
  <si>
    <t>DPP</t>
  </si>
  <si>
    <t>FC43824S01 (130x230)</t>
  </si>
  <si>
    <t>I002814/01</t>
  </si>
  <si>
    <t>NJ2224ES01(F-570720.ZL)-CA PA</t>
  </si>
  <si>
    <t>I002648/01</t>
  </si>
  <si>
    <t>32021A</t>
  </si>
  <si>
    <t>I002520/01</t>
  </si>
  <si>
    <t>I002705/02</t>
  </si>
  <si>
    <t>FC43684S01FS30</t>
  </si>
  <si>
    <t>I002627/02</t>
  </si>
  <si>
    <t>Logistique et Commercial</t>
  </si>
  <si>
    <t>Projet et Planning</t>
  </si>
  <si>
    <t>I002885/01</t>
  </si>
  <si>
    <t>N43768S01</t>
  </si>
  <si>
    <t>I002897/02</t>
  </si>
  <si>
    <t>QR43829 (based on QR42998)</t>
  </si>
  <si>
    <t>I002897/03</t>
  </si>
  <si>
    <t>QR43833 (based on QR43135)</t>
  </si>
  <si>
    <t>I002792/01</t>
  </si>
  <si>
    <t>EMDFC43718S02</t>
  </si>
  <si>
    <t>I001620/01</t>
  </si>
  <si>
    <t>I001010/01</t>
  </si>
  <si>
    <t>I001139/06</t>
  </si>
  <si>
    <t>I002897/01</t>
  </si>
  <si>
    <t>I002939/01</t>
  </si>
  <si>
    <t>I002769/02</t>
  </si>
  <si>
    <t>I002816/01</t>
  </si>
  <si>
    <t>I002816/02</t>
  </si>
  <si>
    <t>I002644/02</t>
  </si>
  <si>
    <t>I002733/01</t>
  </si>
  <si>
    <t>I002779/01</t>
  </si>
  <si>
    <t>I002792/02</t>
  </si>
  <si>
    <t>I002721/01</t>
  </si>
  <si>
    <t>I002825/01</t>
  </si>
  <si>
    <t>Offer / Sub-project</t>
  </si>
  <si>
    <t>Unknown</t>
  </si>
  <si>
    <t>taskw13</t>
  </si>
  <si>
    <t>taskw14</t>
  </si>
  <si>
    <t>taskw15</t>
  </si>
  <si>
    <t>taskw16</t>
  </si>
  <si>
    <t>Offre</t>
  </si>
  <si>
    <t>Dossier</t>
  </si>
  <si>
    <t>Top EO</t>
  </si>
  <si>
    <t>Top RO</t>
  </si>
  <si>
    <t>Top PSA</t>
  </si>
  <si>
    <t>Livraison PSA</t>
  </si>
  <si>
    <t>Livraison PSA effectuée</t>
  </si>
  <si>
    <t>Top PSB</t>
  </si>
  <si>
    <t>Livraison PSB</t>
  </si>
  <si>
    <t>Livraison PSB effectuée</t>
  </si>
  <si>
    <t>Top RU</t>
  </si>
  <si>
    <t>Bilan Ramp up</t>
  </si>
  <si>
    <t>Planning Sciforma</t>
  </si>
  <si>
    <t>LP - Date fin</t>
  </si>
  <si>
    <t>DPP - Date fin</t>
  </si>
  <si>
    <t>PI - Date fin</t>
  </si>
  <si>
    <t>RO - Date fin</t>
  </si>
  <si>
    <t>PSA - Date fin</t>
  </si>
  <si>
    <t>PSB - Date fin</t>
  </si>
  <si>
    <t>I002629/A1</t>
  </si>
  <si>
    <t>I002629/01</t>
  </si>
  <si>
    <t>I002650/A1</t>
  </si>
  <si>
    <t>I002650/01</t>
  </si>
  <si>
    <t>I002705/A1</t>
  </si>
  <si>
    <t>I002705/01</t>
  </si>
  <si>
    <t>I002668/A2</t>
  </si>
  <si>
    <t>I002668/02</t>
  </si>
  <si>
    <t>I002668/A1</t>
  </si>
  <si>
    <t>I002668/01</t>
  </si>
  <si>
    <t>I002784/06</t>
  </si>
  <si>
    <t>I002733/A1</t>
  </si>
  <si>
    <t>I002641/A1</t>
  </si>
  <si>
    <t>I002641/01</t>
  </si>
  <si>
    <t>I002643/A1</t>
  </si>
  <si>
    <t>I002645/A2</t>
  </si>
  <si>
    <t>I002645/01</t>
  </si>
  <si>
    <t>I002648/A1</t>
  </si>
  <si>
    <t>I002648/A2</t>
  </si>
  <si>
    <t>I002648/02</t>
  </si>
  <si>
    <t>I002653/A5</t>
  </si>
  <si>
    <t>I002653/01</t>
  </si>
  <si>
    <t>I002660/A1</t>
  </si>
  <si>
    <t>I002660/01</t>
  </si>
  <si>
    <t>I002660/A2</t>
  </si>
  <si>
    <t>I002660/02</t>
  </si>
  <si>
    <t>I002660/A3</t>
  </si>
  <si>
    <t>I002660/03</t>
  </si>
  <si>
    <t>I002660/A4</t>
  </si>
  <si>
    <t>I002660/04</t>
  </si>
  <si>
    <t>I002665/A1</t>
  </si>
  <si>
    <t>I002665/01</t>
  </si>
  <si>
    <t>I002718/A1</t>
  </si>
  <si>
    <t>I002718/01</t>
  </si>
  <si>
    <t>I002722/A1</t>
  </si>
  <si>
    <t>I002722/01</t>
  </si>
  <si>
    <t>I002722/03</t>
  </si>
  <si>
    <t>I002732/A1</t>
  </si>
  <si>
    <t>I002732/01</t>
  </si>
  <si>
    <t>I002735/A1</t>
  </si>
  <si>
    <t>I002735/01</t>
  </si>
  <si>
    <t>I002736/A1</t>
  </si>
  <si>
    <t>I002736/01</t>
  </si>
  <si>
    <t>I002751/A1</t>
  </si>
  <si>
    <t>I002762/A1</t>
  </si>
  <si>
    <t>I002762/01</t>
  </si>
  <si>
    <t>I002766/A1</t>
  </si>
  <si>
    <t>I002769/B1</t>
  </si>
  <si>
    <t>I002779/A1</t>
  </si>
  <si>
    <t>I002784/A1</t>
  </si>
  <si>
    <t>I002784/01</t>
  </si>
  <si>
    <t>I002628/A2</t>
  </si>
  <si>
    <t>I002628/02</t>
  </si>
  <si>
    <t>I002630/A1</t>
  </si>
  <si>
    <t>I002630/01</t>
  </si>
  <si>
    <t>I002784/05</t>
  </si>
  <si>
    <t>I002644/A3</t>
  </si>
  <si>
    <t>I002644/01</t>
  </si>
  <si>
    <t>I002644/A5</t>
  </si>
  <si>
    <t>I002646/A3</t>
  </si>
  <si>
    <t>I002646/01</t>
  </si>
  <si>
    <t>I002792/A3</t>
  </si>
  <si>
    <t>I002650/A2</t>
  </si>
  <si>
    <t>I002650/02</t>
  </si>
  <si>
    <t>I002650/A3</t>
  </si>
  <si>
    <t>I002650/03</t>
  </si>
  <si>
    <t>I002650/A4</t>
  </si>
  <si>
    <t>I002650/04</t>
  </si>
  <si>
    <t>I002650/A5</t>
  </si>
  <si>
    <t>I002650/05</t>
  </si>
  <si>
    <t>I002650/A6</t>
  </si>
  <si>
    <t>I002650/06</t>
  </si>
  <si>
    <t>I002650/A7</t>
  </si>
  <si>
    <t>I002650/07</t>
  </si>
  <si>
    <t>I002688/01</t>
  </si>
  <si>
    <t>I002703/A1</t>
  </si>
  <si>
    <t>I002703/01</t>
  </si>
  <si>
    <t>I002705/A2</t>
  </si>
  <si>
    <t>I002721/A3</t>
  </si>
  <si>
    <t>I002722/02</t>
  </si>
  <si>
    <t>I002761/A1</t>
  </si>
  <si>
    <t>I002761/01</t>
  </si>
  <si>
    <t>I002763/A5</t>
  </si>
  <si>
    <t>I002763/01</t>
  </si>
  <si>
    <t>I002763/A4</t>
  </si>
  <si>
    <t>I002763/02</t>
  </si>
  <si>
    <t>I002769/A2</t>
  </si>
  <si>
    <t>I002769/01</t>
  </si>
  <si>
    <t>I002784/A2</t>
  </si>
  <si>
    <t>I002784/02</t>
  </si>
  <si>
    <t>I002784/A3</t>
  </si>
  <si>
    <t>I002784/03</t>
  </si>
  <si>
    <t>I002784/07</t>
  </si>
  <si>
    <t>I002788/A1</t>
  </si>
  <si>
    <t>I002788/01</t>
  </si>
  <si>
    <t>Année</t>
  </si>
  <si>
    <t>Date fin de phase</t>
  </si>
  <si>
    <t>Temps restant</t>
  </si>
  <si>
    <t>Levée de risque</t>
  </si>
  <si>
    <t>taskw17</t>
  </si>
  <si>
    <t>taskw19</t>
  </si>
  <si>
    <t>Nombre report</t>
  </si>
  <si>
    <t xml:space="preserve">  </t>
  </si>
  <si>
    <t>TOP PSA</t>
  </si>
  <si>
    <t>TOP 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</si>
</sst>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14" fontId="0" fillId="0" borderId="0" xfId="0" applyNumberFormat="1"/>
    <xf numFmtId="2" fontId="0" fillId="0" borderId="0" xfId="0" applyNumberFormat="1"/>
    <xf numFmtId="17" fontId="0" fillId="0" borderId="0" xfId="0" applyNumberFormat="1"/>
    <xf numFmtId="1" fontId="0" fillId="0" borderId="0" xfId="0" applyNumberFormat="1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352425</xdr:colOff>
      <xdr:row>6</xdr:row>
      <xdr:rowOff>142875</xdr:rowOff>
    </xdr:from>
    <xdr:to>
      <xdr:col>33</xdr:col>
      <xdr:colOff>304800</xdr:colOff>
      <xdr:row>27</xdr:row>
      <xdr:rowOff>0</xdr:rowOff>
    </xdr:to>
    <xdr:sp macro="" textlink="">
      <xdr:nvSpPr>
        <xdr:cNvPr id="2" name="ZoneTexte 1"/>
        <xdr:cNvSpPr txBox="1"/>
      </xdr:nvSpPr>
      <xdr:spPr>
        <a:xfrm>
          <a:off x="12392025" y="1343025"/>
          <a:ext cx="5286375" cy="467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Explication  colonne "Nombre de modification":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1 - Extraire les dates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Il faut utiliser la fonction RECHERCHEV pour rechercher les dates de de chaque extraction, celle-ci se fractionne comme ceci. :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RECHERCHEV(valeur chercheé dans la plage (ici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ID ACTION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) ; plage extraction (Inclure minimum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ID ACTION 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ainsi que la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DATE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cherchée) ;  numéro index colonne (ici colonne  de la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DATE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soit 8) ; valeur proche (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FAUX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)).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2 - Formule matricielle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 valider avec ctrl+maj+entrée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=SOMME(1/NB.SI(T2:W2;T2:W2))-1+SI(T2=H2;0;1)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La formule =SOMME(1/NB.SI(T2:W2;T2:W2)) compte le nombre de valeurs uniques dans la plage T2:W2.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/>
          </a:r>
          <a:b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La formule =SOMME(1/NB.SI(T2:W2;T2:W2)) 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-1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 compte donc le nombre de changements dans cette même plage.</a:t>
          </a:r>
          <a:b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/>
          </a:r>
          <a:b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De plus, pour prendre en compte la colonne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Deadline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dans ce nombre de changements, il faut ajouter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si la valeur de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Deadline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est différente de celle de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taskw13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avec : SI(T2=H2;0;1). </a:t>
          </a:r>
        </a:p>
        <a:p>
          <a:endParaRPr lang="fr-FR" sz="1100"/>
        </a:p>
        <a:p>
          <a:r>
            <a:rPr lang="fr-FR" sz="1100"/>
            <a:t>***Ajout</a:t>
          </a:r>
          <a:r>
            <a:rPr lang="fr-FR" sz="1100" baseline="0"/>
            <a:t> d'une condition : SI(formule  inferieur à 0; alors 0; sinon faire formule) ***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442"/>
  <sheetViews>
    <sheetView topLeftCell="A16" zoomScaleNormal="100" workbookViewId="0">
      <selection activeCell="AA33" sqref="AA33"/>
    </sheetView>
  </sheetViews>
  <sheetFormatPr baseColWidth="10" defaultRowHeight="15.95" customHeight="1" outlineLevelCol="1" x14ac:dyDescent="0.25"/>
  <cols>
    <col min="4" max="5" width="11.42578125" style="2"/>
    <col min="7" max="7" width="11.42578125" customWidth="1" outlineLevel="1"/>
    <col min="9" max="11" width="11.42578125" hidden="1" customWidth="1" outlineLevel="1"/>
    <col min="12" max="12" width="16.7109375" style="1" customWidth="1" collapsed="1"/>
    <col min="13" max="18" width="11.42578125" style="11" hidden="1" customWidth="1" outlineLevel="1"/>
    <col min="19" max="20" width="13.28515625" style="11" hidden="1" customWidth="1" outlineLevel="1"/>
    <col min="21" max="21" width="11.42578125" hidden="1" customWidth="1" outlineLevel="1"/>
    <col min="22" max="22" width="18.85546875" style="2" hidden="1" customWidth="1" outlineLevel="1"/>
    <col min="23" max="23" width="13.42578125" style="1" customWidth="1" collapsed="1"/>
    <col min="24" max="24" width="13.28515625" customWidth="1"/>
    <col min="25" max="25" width="11.42578125" style="2"/>
  </cols>
  <sheetData>
    <row r="1" spans="1:28" ht="15.95" customHeight="1" x14ac:dyDescent="0.25">
      <c r="A1" s="10" t="s">
        <v>0</v>
      </c>
      <c r="B1" s="10" t="s">
        <v>3</v>
      </c>
      <c r="C1" s="10" t="s">
        <v>4</v>
      </c>
      <c r="D1" s="2" t="s">
        <v>5</v>
      </c>
      <c r="E1" s="2" t="s">
        <v>6</v>
      </c>
      <c r="F1" s="10" t="s">
        <v>7</v>
      </c>
      <c r="G1" s="10" t="s">
        <v>8</v>
      </c>
      <c r="H1" s="10" t="s">
        <v>9</v>
      </c>
      <c r="I1" s="10" t="s">
        <v>10</v>
      </c>
      <c r="J1" s="10" t="s">
        <v>11</v>
      </c>
      <c r="K1" s="10" t="s">
        <v>12</v>
      </c>
      <c r="L1" s="1" t="s">
        <v>190</v>
      </c>
      <c r="M1" s="11" t="s">
        <v>66</v>
      </c>
      <c r="N1" s="11" t="s">
        <v>67</v>
      </c>
      <c r="O1" s="11" t="s">
        <v>68</v>
      </c>
      <c r="P1" s="11" t="s">
        <v>69</v>
      </c>
      <c r="Q1" s="11" t="s">
        <v>188</v>
      </c>
      <c r="R1" s="11" t="s">
        <v>189</v>
      </c>
      <c r="S1" s="11" t="s">
        <v>193</v>
      </c>
      <c r="T1" s="11" t="s">
        <v>192</v>
      </c>
      <c r="U1" s="10" t="s">
        <v>184</v>
      </c>
      <c r="V1" s="2" t="s">
        <v>185</v>
      </c>
      <c r="W1" s="1" t="s">
        <v>186</v>
      </c>
      <c r="X1" s="2" t="s">
        <v>187</v>
      </c>
    </row>
    <row r="2" spans="1:28" ht="15.95" customHeight="1" x14ac:dyDescent="0.25">
      <c r="A2" s="10">
        <v>12315</v>
      </c>
      <c r="B2" s="11">
        <v>42713</v>
      </c>
      <c r="C2" s="10" t="s">
        <v>13</v>
      </c>
      <c r="D2" s="2">
        <v>40592</v>
      </c>
      <c r="E2" s="2">
        <v>41992.394409722219</v>
      </c>
      <c r="F2" s="10">
        <v>0</v>
      </c>
      <c r="G2" s="10" t="s">
        <v>14</v>
      </c>
      <c r="H2" s="10" t="s">
        <v>15</v>
      </c>
      <c r="I2" s="10" t="s">
        <v>16</v>
      </c>
      <c r="J2" s="10" t="s">
        <v>17</v>
      </c>
      <c r="K2" s="10" t="s">
        <v>18</v>
      </c>
      <c r="L2" s="1">
        <f t="array" ref="L2">IF(IFERROR(SUM(1/COUNTIF(M2:R2,M2:R2))-1+IF(M2=B2,0,1),SUM(1/COUNTIF(N2:R2,N2:R2))-1+IF(N2=B2,0,1))&lt;0,0,IFERROR(SUM(1/COUNTIF(M2:R2,M2:R2))-1+IF(M2=B2,0,1),SUM(1/COUNTIF(N2:R2,N2:R2))-1+IF(N2=B2,0,1)))</f>
        <v>0</v>
      </c>
      <c r="M2" s="11">
        <f>VLOOKUP($A2,taskw13!$A$2:$D$444,4,FALSE)</f>
        <v>42713</v>
      </c>
      <c r="N2" s="11">
        <f>VLOOKUP($A2,taskw14!$A$2:$D$440,4,FALSE)</f>
        <v>42713</v>
      </c>
      <c r="O2" s="11">
        <f>VLOOKUP($A2,taskw15!$A$2:$D$443,4,FALSE)</f>
        <v>42713</v>
      </c>
      <c r="P2" s="11">
        <f>VLOOKUP($A2,taskw16!$A$2:$D$443,4,FALSE)</f>
        <v>42713</v>
      </c>
      <c r="Q2" s="11">
        <f>VLOOKUP($A2,taskw17!$A$2:$D$443,4,FALSE)</f>
        <v>42713</v>
      </c>
      <c r="R2" s="11">
        <f>IFERROR(VLOOKUP($A2,taskw19!$A$2:$D$443,4,FALSE),Q2)</f>
        <v>42713</v>
      </c>
      <c r="S2" s="11">
        <f>IFERROR(IFERROR(IF(INDEX(DD!D:D,MATCH(G2,DD!A:A,0))=0,"Date non existante",INDEX(DD!D:D,MATCH(G2,DD!A:A,0))),IF(INDEX(DD!D:D,MATCH(G2,DD!B:B,0))=0,"Date non existante",INDEX(DD!D:D,MATCH(G2,DD!B:B,0)))),"")</f>
        <v>40711</v>
      </c>
      <c r="T2" s="11">
        <f>IFERROR(IFERROR(IF(INDEX(DD!E:E,MATCH(G2,DD!A:A,0))=0,"Date non existante",INDEX(DD!E:E,MATCH(G2,DD!A:A,0))),IF(INDEX(DD!E:E,MATCH(G2,DD!B:B,0))=0,"Date non existante",INDEX(DD!E:E,MATCH(G2,DD!B:B,0)))),"")</f>
        <v>40728</v>
      </c>
      <c r="U2">
        <f t="shared" ref="U2:U48" si="0">IFERROR(YEAR(S2), "Date non existante")</f>
        <v>2011</v>
      </c>
      <c r="V2" s="2">
        <f>IF(H2="L",INDEX(DD!N:N,MATCH(G2,DD!B:B,0)),IF(H2="DPP",INDEX(DD!C:C,MATCH(G2,DD!B:B,0)),IF(H2="PI",INDEX(DD!D:D,MATCH(G2,DD!B:B,0)),IF(H2="RO",INDEX(DD!E:E,MATCH(G2,DD!B:B,0)),IF(H2="PSA",INDEX(DD!H:H,MATCH(G2,DD!B:B,0)),IF(H2="PSB",INDEX(DD!K:K,MATCH(G2,DD!B:B,0)),IF(H2="RU",INDEX(DD!L:L,MATCH(G2,DD!B:B,0)),"NA")))))))</f>
        <v>42163</v>
      </c>
      <c r="W2" s="14">
        <f ca="1">IF(V2=0,"Non disponible",(V2-TODAY())/7)</f>
        <v>2.7142857142857144</v>
      </c>
      <c r="X2" t="str">
        <f>IF(E2&gt;T2,"Après PSA",IF(AND(E2&lt;T2,E2&gt;S2),"Après TOP RO",IF(E2&lt;S2,"Avant TOP RO","NA")))</f>
        <v>Après PSA</v>
      </c>
      <c r="AB2" s="14"/>
    </row>
    <row r="3" spans="1:28" ht="15.95" customHeight="1" x14ac:dyDescent="0.25">
      <c r="A3" s="10">
        <v>12316</v>
      </c>
      <c r="B3" s="11">
        <v>42377</v>
      </c>
      <c r="C3" s="10" t="s">
        <v>13</v>
      </c>
      <c r="D3" s="2">
        <v>40592</v>
      </c>
      <c r="E3" s="2">
        <v>42023.385949074072</v>
      </c>
      <c r="F3" s="10">
        <v>0</v>
      </c>
      <c r="G3" s="10" t="s">
        <v>14</v>
      </c>
      <c r="H3" s="10" t="s">
        <v>15</v>
      </c>
      <c r="I3" s="10" t="s">
        <v>16</v>
      </c>
      <c r="J3" s="10" t="s">
        <v>17</v>
      </c>
      <c r="K3" s="10" t="s">
        <v>18</v>
      </c>
      <c r="L3" s="1">
        <f t="array" ref="L3">IF(IFERROR(SUM(1/COUNTIF(M3:R3,M3:R3))-1+IF(M3=B3,0,1),SUM(1/COUNTIF(N3:R3,N3:R3))-1+IF(N3=B3,0,1))&lt;0,0,IFERROR(SUM(1/COUNTIF(M3:R3,M3:R3))-1+IF(M3=B3,0,1),SUM(1/COUNTIF(N3:R3,N3:R3))-1+IF(N3=B3,0,1)))</f>
        <v>0</v>
      </c>
      <c r="M3" s="11">
        <f>VLOOKUP($A3,taskw13!$A$2:$D$444,4,FALSE)</f>
        <v>42377</v>
      </c>
      <c r="N3" s="11">
        <f>VLOOKUP($A3,taskw14!$A$2:$D$440,4,FALSE)</f>
        <v>42377</v>
      </c>
      <c r="O3" s="11">
        <f>VLOOKUP($A3,taskw15!$A$2:$D$443,4,FALSE)</f>
        <v>42377</v>
      </c>
      <c r="P3" s="11">
        <f>VLOOKUP($A3,taskw16!$A$2:$D$443,4,FALSE)</f>
        <v>42377</v>
      </c>
      <c r="Q3" s="11">
        <f>VLOOKUP($A3,taskw17!$A$2:$D$443,4,FALSE)</f>
        <v>42377</v>
      </c>
      <c r="R3" s="11">
        <f>IFERROR(VLOOKUP($A3,taskw19!$A$2:$D$443,4,FALSE),Q3)</f>
        <v>42377</v>
      </c>
      <c r="S3" s="11">
        <f>IFERROR(IFERROR(IF(INDEX(DD!D:D,MATCH(G3,DD!A:A,0))=0,"Date non existante",INDEX(DD!D:D,MATCH(G3,DD!A:A,0))),IF(INDEX(DD!D:D,MATCH(G3,DD!B:B,0))=0,"Date non existante",INDEX(DD!D:D,MATCH(G3,DD!B:B,0)))),"")</f>
        <v>40711</v>
      </c>
      <c r="T3" s="11">
        <f>IFERROR(IFERROR(IF(INDEX(DD!E:E,MATCH(G3,DD!A:A,0))=0,"Date non existante",INDEX(DD!E:E,MATCH(G3,DD!A:A,0))),IF(INDEX(DD!E:E,MATCH(G3,DD!B:B,0))=0,"Date non existante",INDEX(DD!E:E,MATCH(G3,DD!B:B,0)))),"")</f>
        <v>40728</v>
      </c>
      <c r="U3" s="10">
        <f t="shared" si="0"/>
        <v>2011</v>
      </c>
      <c r="V3" s="2">
        <f>IF(H3="L",INDEX(DD!N:N,MATCH(G3,DD!B:B,0)),IF(H3="DPP",INDEX(DD!C:C,MATCH(G3,DD!B:B,0)),IF(H3="PI",INDEX(DD!D:D,MATCH(G3,DD!B:B,0)),IF(H3="RO",INDEX(DD!E:E,MATCH(G3,DD!B:B,0)),IF(H3="PSA",INDEX(DD!H:H,MATCH(G3,DD!B:B,0)),IF(H3="PSB",INDEX(DD!K:K,MATCH(G3,DD!B:B,0)),IF(H3="RU",INDEX(DD!L:L,MATCH(G3,DD!B:B,0)),"NA")))))))</f>
        <v>42163</v>
      </c>
      <c r="W3" s="14">
        <f t="shared" ref="W3:W49" ca="1" si="1">IF(V3=0,"Non disponible",(V3-TODAY())/7)</f>
        <v>2.7142857142857144</v>
      </c>
      <c r="X3" s="10" t="str">
        <f>IF(E3&gt;T3,"Après PSA",IF(AND(E3&lt;T3,E3&gt;S3),"Après TOP RO",IF(E3&lt;S3,"Avant TOP RO","NA")))</f>
        <v>Après PSA</v>
      </c>
      <c r="Z3" t="s">
        <v>191</v>
      </c>
      <c r="AB3" s="14"/>
    </row>
    <row r="4" spans="1:28" ht="15.95" customHeight="1" x14ac:dyDescent="0.25">
      <c r="A4" s="10">
        <v>13867</v>
      </c>
      <c r="B4" s="11">
        <v>42377</v>
      </c>
      <c r="C4" s="10" t="s">
        <v>13</v>
      </c>
      <c r="D4" s="2">
        <v>40812</v>
      </c>
      <c r="E4" s="2">
        <v>42060.289571759262</v>
      </c>
      <c r="F4" s="10">
        <v>0</v>
      </c>
      <c r="G4" s="10" t="s">
        <v>19</v>
      </c>
      <c r="H4" s="10" t="s">
        <v>20</v>
      </c>
      <c r="I4" s="10" t="s">
        <v>16</v>
      </c>
      <c r="J4" s="10" t="s">
        <v>17</v>
      </c>
      <c r="K4" s="10" t="s">
        <v>21</v>
      </c>
      <c r="L4" s="1">
        <f t="array" ref="L4">IF(IFERROR(SUM(1/COUNTIF(M4:R4,M4:R4))-1+IF(M4=B4,0,1),SUM(1/COUNTIF(N4:R4,N4:R4))-1+IF(N4=B4,0,1))&lt;0,0,IFERROR(SUM(1/COUNTIF(M4:R4,M4:R4))-1+IF(M4=B4,0,1),SUM(1/COUNTIF(N4:R4,N4:R4))-1+IF(N4=B4,0,1)))</f>
        <v>0</v>
      </c>
      <c r="M4" s="11">
        <f>VLOOKUP($A4,taskw13!$A$2:$D$444,4,FALSE)</f>
        <v>42377</v>
      </c>
      <c r="N4" s="11">
        <f>VLOOKUP($A4,taskw14!$A$2:$D$440,4,FALSE)</f>
        <v>42377</v>
      </c>
      <c r="O4" s="11">
        <f>VLOOKUP($A4,taskw15!$A$2:$D$443,4,FALSE)</f>
        <v>42377</v>
      </c>
      <c r="P4" s="11">
        <f>VLOOKUP($A4,taskw16!$A$2:$D$443,4,FALSE)</f>
        <v>42377</v>
      </c>
      <c r="Q4" s="11">
        <f>VLOOKUP($A4,taskw17!$A$2:$D$443,4,FALSE)</f>
        <v>42377</v>
      </c>
      <c r="R4" s="11">
        <f>IFERROR(VLOOKUP($A4,taskw19!$A$2:$D$443,4,FALSE),Q4)</f>
        <v>42377</v>
      </c>
      <c r="S4" s="11">
        <f>IFERROR(IFERROR(IF(INDEX(DD!D:D,MATCH(G4,DD!A:A,0))=0,"Date non existante",INDEX(DD!D:D,MATCH(G4,DD!A:A,0))),IF(INDEX(DD!D:D,MATCH(G4,DD!B:B,0))=0,"Date non existante",INDEX(DD!D:D,MATCH(G4,DD!B:B,0)))),"")</f>
        <v>41110</v>
      </c>
      <c r="T4" s="11">
        <f>IFERROR(IFERROR(IF(INDEX(DD!E:E,MATCH(G4,DD!A:A,0))=0,"Date non existante",INDEX(DD!E:E,MATCH(G4,DD!A:A,0))),IF(INDEX(DD!E:E,MATCH(G4,DD!B:B,0))=0,"Date non existante",INDEX(DD!E:E,MATCH(G4,DD!B:B,0)))),"")</f>
        <v>41705</v>
      </c>
      <c r="U4" s="10">
        <f t="shared" si="0"/>
        <v>2012</v>
      </c>
      <c r="V4" s="2">
        <f>IF(H4="L",INDEX(DD!N:N,MATCH(G4,DD!B:B,0)),IF(H4="DPP",INDEX(DD!C:C,MATCH(G4,DD!B:B,0)),IF(H4="PI",INDEX(DD!D:D,MATCH(G4,DD!B:B,0)),IF(H4="RO",INDEX(DD!E:E,MATCH(G4,DD!B:B,0)),IF(H4="PSA",INDEX(DD!H:H,MATCH(G4,DD!B:B,0)),IF(H4="PSB",INDEX(DD!K:K,MATCH(G4,DD!B:B,0)),IF(H4="RU",INDEX(DD!L:L,MATCH(G4,DD!B:B,0)),"NA")))))))</f>
        <v>42097</v>
      </c>
      <c r="W4" s="14">
        <f t="shared" ca="1" si="1"/>
        <v>-6.7142857142857144</v>
      </c>
      <c r="X4" s="10" t="str">
        <f>IF(E4&gt;T4,"Après PSA",IF(AND(E4&lt;T4,E4&gt;S4),"Après TOP RO",IF(E4&lt;S4,"Avant TOP RO","NA")))</f>
        <v>Après PSA</v>
      </c>
      <c r="AB4" s="14"/>
    </row>
    <row r="5" spans="1:28" ht="15.95" customHeight="1" x14ac:dyDescent="0.25">
      <c r="A5" s="10">
        <v>15592</v>
      </c>
      <c r="B5" s="11">
        <v>42174</v>
      </c>
      <c r="C5" s="10" t="s">
        <v>13</v>
      </c>
      <c r="D5" s="2">
        <v>41018</v>
      </c>
      <c r="E5" s="2">
        <v>41947.271516203706</v>
      </c>
      <c r="F5" s="10">
        <v>0</v>
      </c>
      <c r="G5" s="10" t="s">
        <v>22</v>
      </c>
      <c r="H5" s="10" t="s">
        <v>15</v>
      </c>
      <c r="I5" s="10" t="s">
        <v>16</v>
      </c>
      <c r="J5" s="10" t="s">
        <v>23</v>
      </c>
      <c r="K5" s="10" t="s">
        <v>24</v>
      </c>
      <c r="L5" s="1">
        <f t="array" ref="L5">IF(IFERROR(SUM(1/COUNTIF(M5:R5,M5:R5))-1+IF(M5=B5,0,1),SUM(1/COUNTIF(N5:R5,N5:R5))-1+IF(N5=B5,0,1))&lt;0,0,IFERROR(SUM(1/COUNTIF(M5:R5,M5:R5))-1+IF(M5=B5,0,1),SUM(1/COUNTIF(N5:R5,N5:R5))-1+IF(N5=B5,0,1)))</f>
        <v>0</v>
      </c>
      <c r="M5" s="11">
        <f>VLOOKUP($A5,taskw13!$A$2:$D$444,4,FALSE)</f>
        <v>42174</v>
      </c>
      <c r="N5" s="11">
        <f>VLOOKUP($A5,taskw14!$A$2:$D$440,4,FALSE)</f>
        <v>42174</v>
      </c>
      <c r="O5" s="11">
        <f>VLOOKUP($A5,taskw15!$A$2:$D$443,4,FALSE)</f>
        <v>42174</v>
      </c>
      <c r="P5" s="11">
        <f>VLOOKUP($A5,taskw16!$A$2:$D$443,4,FALSE)</f>
        <v>42174</v>
      </c>
      <c r="Q5" s="11">
        <f>VLOOKUP($A5,taskw17!$A$2:$D$443,4,FALSE)</f>
        <v>42174</v>
      </c>
      <c r="R5" s="11">
        <f>IFERROR(VLOOKUP($A5,taskw19!$A$2:$D$443,4,FALSE),Q5)</f>
        <v>42174</v>
      </c>
      <c r="S5" s="11">
        <f>IFERROR(IFERROR(IF(INDEX(DD!D:D,MATCH(G5,DD!A:A,0))=0,"Date non existante",INDEX(DD!D:D,MATCH(G5,DD!A:A,0))),IF(INDEX(DD!D:D,MATCH(G5,DD!B:B,0))=0,"Date non existante",INDEX(DD!D:D,MATCH(G5,DD!B:B,0)))),"")</f>
        <v>41355</v>
      </c>
      <c r="T5" s="11">
        <f>IFERROR(IFERROR(IF(INDEX(DD!E:E,MATCH(G5,DD!A:A,0))=0,"Date non existante",INDEX(DD!E:E,MATCH(G5,DD!A:A,0))),IF(INDEX(DD!E:E,MATCH(G5,DD!B:B,0))=0,"Date non existante",INDEX(DD!E:E,MATCH(G5,DD!B:B,0)))),"")</f>
        <v>41372</v>
      </c>
      <c r="U5" s="10">
        <f t="shared" si="0"/>
        <v>2013</v>
      </c>
      <c r="V5" s="2">
        <f>IF(H5="L",INDEX(DD!N:N,MATCH(G5,DD!B:B,0)),IF(H5="DPP",INDEX(DD!C:C,MATCH(G5,DD!B:B,0)),IF(H5="PI",INDEX(DD!D:D,MATCH(G5,DD!B:B,0)),IF(H5="RO",INDEX(DD!E:E,MATCH(G5,DD!B:B,0)),IF(H5="PSA",INDEX(DD!H:H,MATCH(G5,DD!B:B,0)),IF(H5="PSB",INDEX(DD!K:K,MATCH(G5,DD!B:B,0)),IF(H5="RU",INDEX(DD!L:L,MATCH(G5,DD!B:B,0)),"NA")))))))</f>
        <v>42104</v>
      </c>
      <c r="W5" s="14">
        <f t="shared" ca="1" si="1"/>
        <v>-5.7142857142857144</v>
      </c>
      <c r="X5" s="10" t="str">
        <f>IF(E5&gt;T5,"Après PSA",IF(AND(E5&lt;T5,E5&gt;S5),"Après TOP RO",IF(E5&lt;S5,"Avant TOP RO","NA")))</f>
        <v>Après PSA</v>
      </c>
      <c r="AB5" s="14"/>
    </row>
    <row r="6" spans="1:28" ht="15.95" customHeight="1" x14ac:dyDescent="0.25">
      <c r="A6" s="10">
        <v>15593</v>
      </c>
      <c r="B6" s="11">
        <v>42163</v>
      </c>
      <c r="C6" s="10" t="s">
        <v>13</v>
      </c>
      <c r="D6" s="2">
        <v>41018</v>
      </c>
      <c r="E6" s="2">
        <v>41754.591238425928</v>
      </c>
      <c r="F6" s="10">
        <v>0</v>
      </c>
      <c r="G6" s="10" t="s">
        <v>22</v>
      </c>
      <c r="H6" s="10" t="s">
        <v>15</v>
      </c>
      <c r="I6" s="10" t="s">
        <v>16</v>
      </c>
      <c r="J6" s="10" t="s">
        <v>23</v>
      </c>
      <c r="K6" s="10" t="s">
        <v>24</v>
      </c>
      <c r="L6" s="1">
        <f t="array" ref="L6">IF(IFERROR(SUM(1/COUNTIF(M6:R6,M6:R6))-1+IF(M6=B6,0,1),SUM(1/COUNTIF(N6:R6,N6:R6))-1+IF(N6=B6,0,1))&lt;0,0,IFERROR(SUM(1/COUNTIF(M6:R6,M6:R6))-1+IF(M6=B6,0,1),SUM(1/COUNTIF(N6:R6,N6:R6))-1+IF(N6=B6,0,1)))</f>
        <v>0</v>
      </c>
      <c r="M6" s="11">
        <f>VLOOKUP($A6,taskw13!$A$2:$D$444,4,FALSE)</f>
        <v>42163</v>
      </c>
      <c r="N6" s="11">
        <f>VLOOKUP($A6,taskw14!$A$2:$D$440,4,FALSE)</f>
        <v>42163</v>
      </c>
      <c r="O6" s="11">
        <f>VLOOKUP($A6,taskw15!$A$2:$D$443,4,FALSE)</f>
        <v>42163</v>
      </c>
      <c r="P6" s="11">
        <f>VLOOKUP($A6,taskw16!$A$2:$D$443,4,FALSE)</f>
        <v>42163</v>
      </c>
      <c r="Q6" s="11">
        <f>VLOOKUP($A6,taskw17!$A$2:$D$443,4,FALSE)</f>
        <v>42163</v>
      </c>
      <c r="R6" s="11">
        <f>IFERROR(VLOOKUP($A6,taskw19!$A$2:$D$443,4,FALSE),Q6)</f>
        <v>42163</v>
      </c>
      <c r="S6" s="11">
        <f>IFERROR(IFERROR(IF(INDEX(DD!D:D,MATCH(G6,DD!A:A,0))=0,"Date non existante",INDEX(DD!D:D,MATCH(G6,DD!A:A,0))),IF(INDEX(DD!D:D,MATCH(G6,DD!B:B,0))=0,"Date non existante",INDEX(DD!D:D,MATCH(G6,DD!B:B,0)))),"")</f>
        <v>41355</v>
      </c>
      <c r="T6" s="11">
        <f>IFERROR(IFERROR(IF(INDEX(DD!E:E,MATCH(G6,DD!A:A,0))=0,"Date non existante",INDEX(DD!E:E,MATCH(G6,DD!A:A,0))),IF(INDEX(DD!E:E,MATCH(G6,DD!B:B,0))=0,"Date non existante",INDEX(DD!E:E,MATCH(G6,DD!B:B,0)))),"")</f>
        <v>41372</v>
      </c>
      <c r="U6" s="10">
        <f t="shared" si="0"/>
        <v>2013</v>
      </c>
      <c r="V6" s="2">
        <f>IF(H6="L",INDEX(DD!N:N,MATCH(G6,DD!B:B,0)),IF(H6="DPP",INDEX(DD!C:C,MATCH(G6,DD!B:B,0)),IF(H6="PI",INDEX(DD!D:D,MATCH(G6,DD!B:B,0)),IF(H6="RO",INDEX(DD!E:E,MATCH(G6,DD!B:B,0)),IF(H6="PSA",INDEX(DD!H:H,MATCH(G6,DD!B:B,0)),IF(H6="PSB",INDEX(DD!K:K,MATCH(G6,DD!B:B,0)),IF(H6="RU",INDEX(DD!L:L,MATCH(G6,DD!B:B,0)),"NA")))))))</f>
        <v>42104</v>
      </c>
      <c r="W6" s="14">
        <f t="shared" ca="1" si="1"/>
        <v>-5.7142857142857144</v>
      </c>
      <c r="X6" s="10" t="str">
        <f>IF(E6&gt;T6,"Après PSA",IF(AND(E6&lt;T6,E6&gt;S6),"Après TOP RO",IF(E6&lt;S6,"Avant TOP RO","NA")))</f>
        <v>Après PSA</v>
      </c>
      <c r="AB6" s="14"/>
    </row>
    <row r="7" spans="1:28" ht="15.95" customHeight="1" x14ac:dyDescent="0.25">
      <c r="A7" s="10">
        <v>16257</v>
      </c>
      <c r="B7" s="11">
        <v>42132</v>
      </c>
      <c r="C7" s="10" t="s">
        <v>13</v>
      </c>
      <c r="D7" s="2">
        <v>41106</v>
      </c>
      <c r="E7" s="2">
        <v>41967.312037037038</v>
      </c>
      <c r="F7" s="10">
        <v>0</v>
      </c>
      <c r="G7" s="10" t="s">
        <v>19</v>
      </c>
      <c r="H7" s="10" t="s">
        <v>20</v>
      </c>
      <c r="I7" s="10" t="s">
        <v>16</v>
      </c>
      <c r="J7" s="10" t="s">
        <v>25</v>
      </c>
      <c r="K7" s="10" t="s">
        <v>21</v>
      </c>
      <c r="L7" s="1">
        <f t="array" ref="L7">IF(IFERROR(SUM(1/COUNTIF(M7:R7,M7:R7))-1+IF(M7=B7,0,1),SUM(1/COUNTIF(N7:R7,N7:R7))-1+IF(N7=B7,0,1))&lt;0,0,IFERROR(SUM(1/COUNTIF(M7:R7,M7:R7))-1+IF(M7=B7,0,1),SUM(1/COUNTIF(N7:R7,N7:R7))-1+IF(N7=B7,0,1)))</f>
        <v>0</v>
      </c>
      <c r="M7" s="11">
        <f>VLOOKUP($A7,taskw13!$A$2:$D$444,4,FALSE)</f>
        <v>42132</v>
      </c>
      <c r="N7" s="11">
        <f>VLOOKUP($A7,taskw14!$A$2:$D$440,4,FALSE)</f>
        <v>42132</v>
      </c>
      <c r="O7" s="11">
        <f>VLOOKUP($A7,taskw15!$A$2:$D$443,4,FALSE)</f>
        <v>42132</v>
      </c>
      <c r="P7" s="11">
        <f>VLOOKUP($A7,taskw16!$A$2:$D$443,4,FALSE)</f>
        <v>42132</v>
      </c>
      <c r="Q7" s="11">
        <f>VLOOKUP($A7,taskw17!$A$2:$D$443,4,FALSE)</f>
        <v>42132</v>
      </c>
      <c r="R7" s="11">
        <f>IFERROR(VLOOKUP($A7,taskw19!$A$2:$D$443,4,FALSE),Q7)</f>
        <v>42132</v>
      </c>
      <c r="S7" s="11">
        <f>IFERROR(IFERROR(IF(INDEX(DD!D:D,MATCH(G7,DD!A:A,0))=0,"Date non existante",INDEX(DD!D:D,MATCH(G7,DD!A:A,0))),IF(INDEX(DD!D:D,MATCH(G7,DD!B:B,0))=0,"Date non existante",INDEX(DD!D:D,MATCH(G7,DD!B:B,0)))),"")</f>
        <v>41110</v>
      </c>
      <c r="T7" s="11">
        <f>IFERROR(IFERROR(IF(INDEX(DD!E:E,MATCH(G7,DD!A:A,0))=0,"Date non existante",INDEX(DD!E:E,MATCH(G7,DD!A:A,0))),IF(INDEX(DD!E:E,MATCH(G7,DD!B:B,0))=0,"Date non existante",INDEX(DD!E:E,MATCH(G7,DD!B:B,0)))),"")</f>
        <v>41705</v>
      </c>
      <c r="U7" s="10">
        <f t="shared" si="0"/>
        <v>2012</v>
      </c>
      <c r="V7" s="2">
        <f>IF(H7="L",INDEX(DD!N:N,MATCH(G7,DD!B:B,0)),IF(H7="DPP",INDEX(DD!C:C,MATCH(G7,DD!B:B,0)),IF(H7="PI",INDEX(DD!D:D,MATCH(G7,DD!B:B,0)),IF(H7="RO",INDEX(DD!E:E,MATCH(G7,DD!B:B,0)),IF(H7="PSA",INDEX(DD!H:H,MATCH(G7,DD!B:B,0)),IF(H7="PSB",INDEX(DD!K:K,MATCH(G7,DD!B:B,0)),IF(H7="RU",INDEX(DD!L:L,MATCH(G7,DD!B:B,0)),"NA")))))))</f>
        <v>42097</v>
      </c>
      <c r="W7" s="14">
        <f t="shared" ca="1" si="1"/>
        <v>-6.7142857142857144</v>
      </c>
      <c r="X7" s="10" t="str">
        <f>IF(E7&gt;T7,"Après PSA",IF(AND(E7&lt;T7,E7&gt;S7),"Après TOP RO",IF(E7&lt;S7,"Avant TOP RO","NA")))</f>
        <v>Après PSA</v>
      </c>
    </row>
    <row r="8" spans="1:28" ht="15.95" customHeight="1" x14ac:dyDescent="0.25">
      <c r="A8" s="10">
        <v>16503</v>
      </c>
      <c r="B8" s="11">
        <v>42160</v>
      </c>
      <c r="C8" s="10" t="s">
        <v>13</v>
      </c>
      <c r="D8" s="2">
        <v>41163</v>
      </c>
      <c r="E8" s="2">
        <v>42086.312222222223</v>
      </c>
      <c r="F8" s="10">
        <v>0</v>
      </c>
      <c r="G8" s="10" t="s">
        <v>22</v>
      </c>
      <c r="H8" s="10" t="s">
        <v>15</v>
      </c>
      <c r="I8" s="10" t="s">
        <v>16</v>
      </c>
      <c r="J8" s="10" t="s">
        <v>17</v>
      </c>
      <c r="K8" s="10" t="s">
        <v>24</v>
      </c>
      <c r="L8" s="1">
        <f t="array" ref="L8">IF(IFERROR(SUM(1/COUNTIF(M8:R8,M8:R8))-1+IF(M8=B8,0,1),SUM(1/COUNTIF(N8:R8,N8:R8))-1+IF(N8=B8,0,1))&lt;0,0,IFERROR(SUM(1/COUNTIF(M8:R8,M8:R8))-1+IF(M8=B8,0,1),SUM(1/COUNTIF(N8:R8,N8:R8))-1+IF(N8=B8,0,1)))</f>
        <v>0</v>
      </c>
      <c r="M8" s="11">
        <f>VLOOKUP($A8,taskw13!$A$2:$D$444,4,FALSE)</f>
        <v>42160</v>
      </c>
      <c r="N8" s="11">
        <f>VLOOKUP($A8,taskw14!$A$2:$D$440,4,FALSE)</f>
        <v>42160</v>
      </c>
      <c r="O8" s="11">
        <f>VLOOKUP($A8,taskw15!$A$2:$D$443,4,FALSE)</f>
        <v>42160</v>
      </c>
      <c r="P8" s="11">
        <f>VLOOKUP($A8,taskw16!$A$2:$D$443,4,FALSE)</f>
        <v>42160</v>
      </c>
      <c r="Q8" s="11">
        <f>VLOOKUP($A8,taskw17!$A$2:$D$443,4,FALSE)</f>
        <v>42160</v>
      </c>
      <c r="R8" s="11">
        <f>IFERROR(VLOOKUP($A8,taskw19!$A$2:$D$443,4,FALSE),Q8)</f>
        <v>42160</v>
      </c>
      <c r="S8" s="11">
        <f>IFERROR(IFERROR(IF(INDEX(DD!D:D,MATCH(G8,DD!A:A,0))=0,"Date non existante",INDEX(DD!D:D,MATCH(G8,DD!A:A,0))),IF(INDEX(DD!D:D,MATCH(G8,DD!B:B,0))=0,"Date non existante",INDEX(DD!D:D,MATCH(G8,DD!B:B,0)))),"")</f>
        <v>41355</v>
      </c>
      <c r="T8" s="11">
        <f>IFERROR(IFERROR(IF(INDEX(DD!E:E,MATCH(G8,DD!A:A,0))=0,"Date non existante",INDEX(DD!E:E,MATCH(G8,DD!A:A,0))),IF(INDEX(DD!E:E,MATCH(G8,DD!B:B,0))=0,"Date non existante",INDEX(DD!E:E,MATCH(G8,DD!B:B,0)))),"")</f>
        <v>41372</v>
      </c>
      <c r="U8" s="10">
        <f t="shared" si="0"/>
        <v>2013</v>
      </c>
      <c r="V8" s="2">
        <f>IF(H8="L",INDEX(DD!N:N,MATCH(G8,DD!B:B,0)),IF(H8="DPP",INDEX(DD!C:C,MATCH(G8,DD!B:B,0)),IF(H8="PI",INDEX(DD!D:D,MATCH(G8,DD!B:B,0)),IF(H8="RO",INDEX(DD!E:E,MATCH(G8,DD!B:B,0)),IF(H8="PSA",INDEX(DD!H:H,MATCH(G8,DD!B:B,0)),IF(H8="PSB",INDEX(DD!K:K,MATCH(G8,DD!B:B,0)),IF(H8="RU",INDEX(DD!L:L,MATCH(G8,DD!B:B,0)),"NA")))))))</f>
        <v>42104</v>
      </c>
      <c r="W8" s="14">
        <f t="shared" ca="1" si="1"/>
        <v>-5.7142857142857144</v>
      </c>
      <c r="X8" s="10" t="str">
        <f>IF(E8&gt;T8,"Après PSA",IF(AND(E8&lt;T8,E8&gt;S8),"Après TOP RO",IF(E8&lt;S8,"Avant TOP RO","NA")))</f>
        <v>Après PSA</v>
      </c>
    </row>
    <row r="9" spans="1:28" ht="15.95" customHeight="1" x14ac:dyDescent="0.25">
      <c r="A9" s="10">
        <v>16505</v>
      </c>
      <c r="B9" s="11">
        <v>42188</v>
      </c>
      <c r="C9" s="10" t="s">
        <v>13</v>
      </c>
      <c r="D9" s="2">
        <v>41163</v>
      </c>
      <c r="E9" s="2">
        <v>42087.539120370369</v>
      </c>
      <c r="F9" s="10">
        <v>0</v>
      </c>
      <c r="G9" s="10" t="s">
        <v>22</v>
      </c>
      <c r="H9" s="10" t="s">
        <v>15</v>
      </c>
      <c r="I9" s="10" t="s">
        <v>16</v>
      </c>
      <c r="J9" s="10" t="s">
        <v>28</v>
      </c>
      <c r="K9" s="10" t="s">
        <v>24</v>
      </c>
      <c r="L9" s="1">
        <f t="array" ref="L9">IF(IFERROR(SUM(1/COUNTIF(M9:R9,M9:R9))-1+IF(M9=B9,0,1),SUM(1/COUNTIF(N9:R9,N9:R9))-1+IF(N9=B9,0,1))&lt;0,0,IFERROR(SUM(1/COUNTIF(M9:R9,M9:R9))-1+IF(M9=B9,0,1),SUM(1/COUNTIF(N9:R9,N9:R9))-1+IF(N9=B9,0,1)))</f>
        <v>0</v>
      </c>
      <c r="M9" s="11">
        <f>VLOOKUP($A9,taskw13!$A$2:$D$444,4,FALSE)</f>
        <v>42188</v>
      </c>
      <c r="N9" s="11">
        <f>VLOOKUP($A9,taskw14!$A$2:$D$440,4,FALSE)</f>
        <v>42188</v>
      </c>
      <c r="O9" s="11">
        <f>VLOOKUP($A9,taskw15!$A$2:$D$443,4,FALSE)</f>
        <v>42188</v>
      </c>
      <c r="P9" s="11">
        <f>VLOOKUP($A9,taskw16!$A$2:$D$443,4,FALSE)</f>
        <v>42188</v>
      </c>
      <c r="Q9" s="11">
        <f>VLOOKUP($A9,taskw17!$A$2:$D$443,4,FALSE)</f>
        <v>42188</v>
      </c>
      <c r="R9" s="11">
        <f>IFERROR(VLOOKUP($A9,taskw19!$A$2:$D$443,4,FALSE),Q9)</f>
        <v>42188</v>
      </c>
      <c r="S9" s="11">
        <f>IFERROR(IFERROR(IF(INDEX(DD!D:D,MATCH(G9,DD!A:A,0))=0,"Date non existante",INDEX(DD!D:D,MATCH(G9,DD!A:A,0))),IF(INDEX(DD!D:D,MATCH(G9,DD!B:B,0))=0,"Date non existante",INDEX(DD!D:D,MATCH(G9,DD!B:B,0)))),"")</f>
        <v>41355</v>
      </c>
      <c r="T9" s="11">
        <f>IFERROR(IFERROR(IF(INDEX(DD!E:E,MATCH(G9,DD!A:A,0))=0,"Date non existante",INDEX(DD!E:E,MATCH(G9,DD!A:A,0))),IF(INDEX(DD!E:E,MATCH(G9,DD!B:B,0))=0,"Date non existante",INDEX(DD!E:E,MATCH(G9,DD!B:B,0)))),"")</f>
        <v>41372</v>
      </c>
      <c r="U9" s="10">
        <f t="shared" si="0"/>
        <v>2013</v>
      </c>
      <c r="V9" s="2">
        <f>IF(H9="L",INDEX(DD!N:N,MATCH(G9,DD!B:B,0)),IF(H9="DPP",INDEX(DD!C:C,MATCH(G9,DD!B:B,0)),IF(H9="PI",INDEX(DD!D:D,MATCH(G9,DD!B:B,0)),IF(H9="RO",INDEX(DD!E:E,MATCH(G9,DD!B:B,0)),IF(H9="PSA",INDEX(DD!H:H,MATCH(G9,DD!B:B,0)),IF(H9="PSB",INDEX(DD!K:K,MATCH(G9,DD!B:B,0)),IF(H9="RU",INDEX(DD!L:L,MATCH(G9,DD!B:B,0)),"NA")))))))</f>
        <v>42104</v>
      </c>
      <c r="W9" s="14">
        <f t="shared" ca="1" si="1"/>
        <v>-5.7142857142857144</v>
      </c>
      <c r="X9" s="10" t="str">
        <f>IF(E9&gt;T9,"Après PSA",IF(AND(E9&lt;T9,E9&gt;S9),"Après TOP RO",IF(E9&lt;S9,"Avant TOP RO","NA")))</f>
        <v>Après PSA</v>
      </c>
    </row>
    <row r="10" spans="1:28" ht="15.95" customHeight="1" x14ac:dyDescent="0.25">
      <c r="A10" s="10">
        <v>16508</v>
      </c>
      <c r="B10" s="11">
        <v>42321</v>
      </c>
      <c r="C10" s="10" t="s">
        <v>13</v>
      </c>
      <c r="D10" s="2">
        <v>41163</v>
      </c>
      <c r="E10" s="2">
        <v>42095.320613425924</v>
      </c>
      <c r="F10" s="10">
        <v>0</v>
      </c>
      <c r="G10" s="10" t="s">
        <v>29</v>
      </c>
      <c r="H10" s="10" t="s">
        <v>30</v>
      </c>
      <c r="I10" s="10" t="s">
        <v>16</v>
      </c>
      <c r="J10" s="10" t="s">
        <v>23</v>
      </c>
      <c r="K10" s="10" t="s">
        <v>31</v>
      </c>
      <c r="L10" s="1">
        <f t="array" ref="L10">IF(IFERROR(SUM(1/COUNTIF(M10:R10,M10:R10))-1+IF(M10=B10,0,1),SUM(1/COUNTIF(N10:R10,N10:R10))-1+IF(N10=B10,0,1))&lt;0,0,IFERROR(SUM(1/COUNTIF(M10:R10,M10:R10))-1+IF(M10=B10,0,1),SUM(1/COUNTIF(N10:R10,N10:R10))-1+IF(N10=B10,0,1)))</f>
        <v>0</v>
      </c>
      <c r="M10" s="11">
        <f>VLOOKUP($A10,taskw13!$A$2:$D$444,4,FALSE)</f>
        <v>42321</v>
      </c>
      <c r="N10" s="11">
        <f>VLOOKUP($A10,taskw14!$A$2:$D$440,4,FALSE)</f>
        <v>42321</v>
      </c>
      <c r="O10" s="11">
        <f>VLOOKUP($A10,taskw15!$A$2:$D$443,4,FALSE)</f>
        <v>42321</v>
      </c>
      <c r="P10" s="11">
        <f>VLOOKUP($A10,taskw16!$A$2:$D$443,4,FALSE)</f>
        <v>42321</v>
      </c>
      <c r="Q10" s="11">
        <f>VLOOKUP($A10,taskw17!$A$2:$D$443,4,FALSE)</f>
        <v>42321</v>
      </c>
      <c r="R10" s="11">
        <f>IFERROR(VLOOKUP($A10,taskw19!$A$2:$D$443,4,FALSE),Q10)</f>
        <v>42321</v>
      </c>
      <c r="S10" s="11" t="str">
        <f>IFERROR(IFERROR(IF(INDEX(DD!D:D,MATCH(G10,DD!A:A,0))=0,"Date non existante",INDEX(DD!D:D,MATCH(G10,DD!A:A,0))),IF(INDEX(DD!D:D,MATCH(G10,DD!B:B,0))=0,"Date non existante",INDEX(DD!D:D,MATCH(G10,DD!B:B,0)))),"")</f>
        <v/>
      </c>
      <c r="T10" s="11" t="str">
        <f>IFERROR(IFERROR(IF(INDEX(DD!E:E,MATCH(G10,DD!A:A,0))=0,"Date non existante",INDEX(DD!E:E,MATCH(G10,DD!A:A,0))),IF(INDEX(DD!E:E,MATCH(G10,DD!B:B,0))=0,"Date non existante",INDEX(DD!E:E,MATCH(G10,DD!B:B,0)))),"")</f>
        <v/>
      </c>
      <c r="U10" s="10" t="str">
        <f t="shared" si="0"/>
        <v>Date non existante</v>
      </c>
      <c r="V10" s="2" t="e">
        <f>IF(H10="L",INDEX(DD!N:N,MATCH(G10,DD!B:B,0)),IF(H10="DPP",INDEX(DD!C:C,MATCH(G10,DD!B:B,0)),IF(H10="PI",INDEX(DD!D:D,MATCH(G10,DD!B:B,0)),IF(H10="RO",INDEX(DD!E:E,MATCH(G10,DD!B:B,0)),IF(H10="PSA",INDEX(DD!H:H,MATCH(G10,DD!B:B,0)),IF(H10="PSB",INDEX(DD!K:K,MATCH(G10,DD!B:B,0)),IF(H10="RU",INDEX(DD!L:L,MATCH(G10,DD!B:B,0)),"NA")))))))</f>
        <v>#N/A</v>
      </c>
      <c r="W10" s="14" t="e">
        <f t="shared" ca="1" si="1"/>
        <v>#N/A</v>
      </c>
      <c r="X10" s="10" t="str">
        <f>IF(E10&gt;T10,"Après PSA",IF(AND(E10&lt;T10,E10&gt;S10),"Après TOP RO",IF(E10&lt;S10,"Avant TOP RO","NA")))</f>
        <v>Avant TOP RO</v>
      </c>
    </row>
    <row r="11" spans="1:28" ht="15.95" customHeight="1" x14ac:dyDescent="0.25">
      <c r="A11" s="10">
        <v>16562</v>
      </c>
      <c r="B11" s="11">
        <v>42265</v>
      </c>
      <c r="C11" s="10" t="s">
        <v>13</v>
      </c>
      <c r="D11" s="2">
        <v>41165</v>
      </c>
      <c r="E11" s="2">
        <v>42047.282812500001</v>
      </c>
      <c r="F11" s="10">
        <v>0</v>
      </c>
      <c r="G11" s="10" t="s">
        <v>32</v>
      </c>
      <c r="H11" s="10" t="s">
        <v>27</v>
      </c>
      <c r="I11" s="10" t="s">
        <v>16</v>
      </c>
      <c r="J11" s="10" t="s">
        <v>23</v>
      </c>
      <c r="K11" s="10" t="s">
        <v>33</v>
      </c>
      <c r="L11" s="1">
        <f t="array" ref="L11">IF(IFERROR(SUM(1/COUNTIF(M11:R11,M11:R11))-1+IF(M11=B11,0,1),SUM(1/COUNTIF(N11:R11,N11:R11))-1+IF(N11=B11,0,1))&lt;0,0,IFERROR(SUM(1/COUNTIF(M11:R11,M11:R11))-1+IF(M11=B11,0,1),SUM(1/COUNTIF(N11:R11,N11:R11))-1+IF(N11=B11,0,1)))</f>
        <v>0</v>
      </c>
      <c r="M11" s="11">
        <f>VLOOKUP($A11,taskw13!$A$2:$D$444,4,FALSE)</f>
        <v>42265</v>
      </c>
      <c r="N11" s="11">
        <f>VLOOKUP($A11,taskw14!$A$2:$D$440,4,FALSE)</f>
        <v>42265</v>
      </c>
      <c r="O11" s="11">
        <f>VLOOKUP($A11,taskw15!$A$2:$D$443,4,FALSE)</f>
        <v>42265</v>
      </c>
      <c r="P11" s="11">
        <f>VLOOKUP($A11,taskw16!$A$2:$D$443,4,FALSE)</f>
        <v>42265</v>
      </c>
      <c r="Q11" s="11">
        <f>VLOOKUP($A11,taskw17!$A$2:$D$443,4,FALSE)</f>
        <v>42265</v>
      </c>
      <c r="R11" s="11">
        <f>IFERROR(VLOOKUP($A11,taskw19!$A$2:$D$443,4,FALSE),Q11)</f>
        <v>42265</v>
      </c>
      <c r="S11" s="11" t="str">
        <f>IFERROR(IFERROR(IF(INDEX(DD!D:D,MATCH(G11,DD!A:A,0))=0,"Date non existante",INDEX(DD!D:D,MATCH(G11,DD!A:A,0))),IF(INDEX(DD!D:D,MATCH(G11,DD!B:B,0))=0,"Date non existante",INDEX(DD!D:D,MATCH(G11,DD!B:B,0)))),"")</f>
        <v/>
      </c>
      <c r="T11" s="11" t="str">
        <f>IFERROR(IFERROR(IF(INDEX(DD!E:E,MATCH(G11,DD!A:A,0))=0,"Date non existante",INDEX(DD!E:E,MATCH(G11,DD!A:A,0))),IF(INDEX(DD!E:E,MATCH(G11,DD!B:B,0))=0,"Date non existante",INDEX(DD!E:E,MATCH(G11,DD!B:B,0)))),"")</f>
        <v/>
      </c>
      <c r="U11" s="10" t="str">
        <f t="shared" si="0"/>
        <v>Date non existante</v>
      </c>
      <c r="V11" s="2" t="e">
        <f>IF(H11="L",INDEX(DD!N:N,MATCH(G11,DD!B:B,0)),IF(H11="DPP",INDEX(DD!C:C,MATCH(G11,DD!B:B,0)),IF(H11="PI",INDEX(DD!D:D,MATCH(G11,DD!B:B,0)),IF(H11="RO",INDEX(DD!E:E,MATCH(G11,DD!B:B,0)),IF(H11="PSA",INDEX(DD!H:H,MATCH(G11,DD!B:B,0)),IF(H11="PSB",INDEX(DD!K:K,MATCH(G11,DD!B:B,0)),IF(H11="RU",INDEX(DD!L:L,MATCH(G11,DD!B:B,0)),"NA")))))))</f>
        <v>#N/A</v>
      </c>
      <c r="W11" s="14" t="e">
        <f t="shared" ca="1" si="1"/>
        <v>#N/A</v>
      </c>
      <c r="X11" s="10" t="str">
        <f>IF(E11&gt;T11,"Après PSA",IF(AND(E11&lt;T11,E11&gt;S11),"Après TOP RO",IF(E11&lt;S11,"Avant TOP RO","NA")))</f>
        <v>Avant TOP RO</v>
      </c>
    </row>
    <row r="12" spans="1:28" ht="15.95" customHeight="1" x14ac:dyDescent="0.25">
      <c r="A12" s="10">
        <v>16735</v>
      </c>
      <c r="B12" s="11">
        <v>42251</v>
      </c>
      <c r="C12" s="10" t="s">
        <v>13</v>
      </c>
      <c r="D12" s="2">
        <v>41183</v>
      </c>
      <c r="E12" s="2">
        <v>42023.398842592593</v>
      </c>
      <c r="F12" s="10">
        <v>0</v>
      </c>
      <c r="G12" s="10" t="s">
        <v>22</v>
      </c>
      <c r="H12" s="10" t="s">
        <v>15</v>
      </c>
      <c r="I12" s="10" t="s">
        <v>16</v>
      </c>
      <c r="J12" s="10" t="s">
        <v>17</v>
      </c>
      <c r="K12" s="10" t="s">
        <v>24</v>
      </c>
      <c r="L12" s="1">
        <f t="array" ref="L12">IF(IFERROR(SUM(1/COUNTIF(M12:R12,M12:R12))-1+IF(M12=B12,0,1),SUM(1/COUNTIF(N12:R12,N12:R12))-1+IF(N12=B12,0,1))&lt;0,0,IFERROR(SUM(1/COUNTIF(M12:R12,M12:R12))-1+IF(M12=B12,0,1),SUM(1/COUNTIF(N12:R12,N12:R12))-1+IF(N12=B12,0,1)))</f>
        <v>0</v>
      </c>
      <c r="M12" s="11">
        <f>VLOOKUP($A12,taskw13!$A$2:$D$444,4,FALSE)</f>
        <v>42251</v>
      </c>
      <c r="N12" s="11">
        <f>VLOOKUP($A12,taskw14!$A$2:$D$440,4,FALSE)</f>
        <v>42251</v>
      </c>
      <c r="O12" s="11">
        <f>VLOOKUP($A12,taskw15!$A$2:$D$443,4,FALSE)</f>
        <v>42251</v>
      </c>
      <c r="P12" s="11">
        <f>VLOOKUP($A12,taskw16!$A$2:$D$443,4,FALSE)</f>
        <v>42251</v>
      </c>
      <c r="Q12" s="11">
        <f>VLOOKUP($A12,taskw17!$A$2:$D$443,4,FALSE)</f>
        <v>42251</v>
      </c>
      <c r="R12" s="11">
        <f>IFERROR(VLOOKUP($A12,taskw19!$A$2:$D$443,4,FALSE),Q12)</f>
        <v>42251</v>
      </c>
      <c r="S12" s="11">
        <f>IFERROR(IFERROR(IF(INDEX(DD!D:D,MATCH(G12,DD!A:A,0))=0,"Date non existante",INDEX(DD!D:D,MATCH(G12,DD!A:A,0))),IF(INDEX(DD!D:D,MATCH(G12,DD!B:B,0))=0,"Date non existante",INDEX(DD!D:D,MATCH(G12,DD!B:B,0)))),"")</f>
        <v>41355</v>
      </c>
      <c r="T12" s="11">
        <f>IFERROR(IFERROR(IF(INDEX(DD!E:E,MATCH(G12,DD!A:A,0))=0,"Date non existante",INDEX(DD!E:E,MATCH(G12,DD!A:A,0))),IF(INDEX(DD!E:E,MATCH(G12,DD!B:B,0))=0,"Date non existante",INDEX(DD!E:E,MATCH(G12,DD!B:B,0)))),"")</f>
        <v>41372</v>
      </c>
      <c r="U12" s="10">
        <f t="shared" si="0"/>
        <v>2013</v>
      </c>
      <c r="V12" s="2">
        <f>IF(H12="L",INDEX(DD!N:N,MATCH(G12,DD!B:B,0)),IF(H12="DPP",INDEX(DD!C:C,MATCH(G12,DD!B:B,0)),IF(H12="PI",INDEX(DD!D:D,MATCH(G12,DD!B:B,0)),IF(H12="RO",INDEX(DD!E:E,MATCH(G12,DD!B:B,0)),IF(H12="PSA",INDEX(DD!H:H,MATCH(G12,DD!B:B,0)),IF(H12="PSB",INDEX(DD!K:K,MATCH(G12,DD!B:B,0)),IF(H12="RU",INDEX(DD!L:L,MATCH(G12,DD!B:B,0)),"NA")))))))</f>
        <v>42104</v>
      </c>
      <c r="W12" s="14">
        <f t="shared" ca="1" si="1"/>
        <v>-5.7142857142857144</v>
      </c>
      <c r="X12" s="10" t="str">
        <f>IF(E12&gt;T12,"Après PSA",IF(AND(E12&lt;T12,E12&gt;S12),"Après TOP RO",IF(E12&lt;S12,"Avant TOP RO","NA")))</f>
        <v>Après PSA</v>
      </c>
    </row>
    <row r="13" spans="1:28" ht="15.95" customHeight="1" x14ac:dyDescent="0.25">
      <c r="A13" s="10">
        <v>16736</v>
      </c>
      <c r="B13" s="11">
        <v>42097</v>
      </c>
      <c r="C13" s="10" t="s">
        <v>13</v>
      </c>
      <c r="D13" s="2">
        <v>41183</v>
      </c>
      <c r="E13" s="2">
        <v>42051.577731481484</v>
      </c>
      <c r="F13" s="10">
        <v>1</v>
      </c>
      <c r="G13" s="10" t="s">
        <v>22</v>
      </c>
      <c r="H13" s="10" t="s">
        <v>15</v>
      </c>
      <c r="I13" s="10" t="s">
        <v>16</v>
      </c>
      <c r="J13" s="10" t="s">
        <v>17</v>
      </c>
      <c r="K13" s="10" t="s">
        <v>24</v>
      </c>
      <c r="L13" s="1">
        <f t="array" ref="L13">IF(IFERROR(SUM(1/COUNTIF(M13:R13,M13:R13))-1+IF(M13=B13,0,1),SUM(1/COUNTIF(N13:R13,N13:R13))-1+IF(N13=B13,0,1))&lt;0,0,IFERROR(SUM(1/COUNTIF(M13:R13,M13:R13))-1+IF(M13=B13,0,1),SUM(1/COUNTIF(N13:R13,N13:R13))-1+IF(N13=B13,0,1)))</f>
        <v>0</v>
      </c>
      <c r="M13" s="11">
        <f>VLOOKUP($A13,taskw13!$A$2:$D$444,4,FALSE)</f>
        <v>42097</v>
      </c>
      <c r="N13" s="11">
        <f>VLOOKUP($A13,taskw14!$A$2:$D$440,4,FALSE)</f>
        <v>42097</v>
      </c>
      <c r="O13" s="11">
        <f>VLOOKUP($A13,taskw15!$A$2:$D$443,4,FALSE)</f>
        <v>42097</v>
      </c>
      <c r="P13" s="11">
        <f>VLOOKUP($A13,taskw16!$A$2:$D$443,4,FALSE)</f>
        <v>42097</v>
      </c>
      <c r="Q13" s="11">
        <f>VLOOKUP($A13,taskw17!$A$2:$D$443,4,FALSE)</f>
        <v>42097</v>
      </c>
      <c r="R13" s="11">
        <f>IFERROR(VLOOKUP($A13,taskw19!$A$2:$D$443,4,FALSE),Q13)</f>
        <v>42097</v>
      </c>
      <c r="S13" s="11">
        <f>IFERROR(IFERROR(IF(INDEX(DD!D:D,MATCH(G13,DD!A:A,0))=0,"Date non existante",INDEX(DD!D:D,MATCH(G13,DD!A:A,0))),IF(INDEX(DD!D:D,MATCH(G13,DD!B:B,0))=0,"Date non existante",INDEX(DD!D:D,MATCH(G13,DD!B:B,0)))),"")</f>
        <v>41355</v>
      </c>
      <c r="T13" s="11">
        <f>IFERROR(IFERROR(IF(INDEX(DD!E:E,MATCH(G13,DD!A:A,0))=0,"Date non existante",INDEX(DD!E:E,MATCH(G13,DD!A:A,0))),IF(INDEX(DD!E:E,MATCH(G13,DD!B:B,0))=0,"Date non existante",INDEX(DD!E:E,MATCH(G13,DD!B:B,0)))),"")</f>
        <v>41372</v>
      </c>
      <c r="U13" s="10">
        <f t="shared" si="0"/>
        <v>2013</v>
      </c>
      <c r="V13" s="2">
        <f>IF(H13="L",INDEX(DD!N:N,MATCH(G13,DD!B:B,0)),IF(H13="DPP",INDEX(DD!C:C,MATCH(G13,DD!B:B,0)),IF(H13="PI",INDEX(DD!D:D,MATCH(G13,DD!B:B,0)),IF(H13="RO",INDEX(DD!E:E,MATCH(G13,DD!B:B,0)),IF(H13="PSA",INDEX(DD!H:H,MATCH(G13,DD!B:B,0)),IF(H13="PSB",INDEX(DD!K:K,MATCH(G13,DD!B:B,0)),IF(H13="RU",INDEX(DD!L:L,MATCH(G13,DD!B:B,0)),"NA")))))))</f>
        <v>42104</v>
      </c>
      <c r="W13" s="14">
        <f t="shared" ca="1" si="1"/>
        <v>-5.7142857142857144</v>
      </c>
      <c r="X13" s="10" t="str">
        <f>IF(E13&gt;T13,"Après PSA",IF(AND(E13&lt;T13,E13&gt;S13),"Après TOP RO",IF(E13&lt;S13,"Avant TOP RO","NA")))</f>
        <v>Après PSA</v>
      </c>
    </row>
    <row r="14" spans="1:28" ht="15.95" customHeight="1" x14ac:dyDescent="0.25">
      <c r="A14" s="10">
        <v>16737</v>
      </c>
      <c r="B14" s="11">
        <v>42160</v>
      </c>
      <c r="C14" s="10" t="s">
        <v>13</v>
      </c>
      <c r="D14" s="2">
        <v>41183</v>
      </c>
      <c r="E14" s="2">
        <v>42086.309560185182</v>
      </c>
      <c r="F14" s="10">
        <v>0</v>
      </c>
      <c r="G14" s="10" t="s">
        <v>22</v>
      </c>
      <c r="H14" s="10" t="s">
        <v>15</v>
      </c>
      <c r="I14" s="10" t="s">
        <v>16</v>
      </c>
      <c r="J14" s="10" t="s">
        <v>17</v>
      </c>
      <c r="K14" s="10" t="s">
        <v>24</v>
      </c>
      <c r="L14" s="1">
        <f t="array" ref="L14">IF(IFERROR(SUM(1/COUNTIF(M14:R14,M14:R14))-1+IF(M14=B14,0,1),SUM(1/COUNTIF(N14:R14,N14:R14))-1+IF(N14=B14,0,1))&lt;0,0,IFERROR(SUM(1/COUNTIF(M14:R14,M14:R14))-1+IF(M14=B14,0,1),SUM(1/COUNTIF(N14:R14,N14:R14))-1+IF(N14=B14,0,1)))</f>
        <v>0</v>
      </c>
      <c r="M14" s="11">
        <f>VLOOKUP($A14,taskw13!$A$2:$D$444,4,FALSE)</f>
        <v>42160</v>
      </c>
      <c r="N14" s="11">
        <f>VLOOKUP($A14,taskw14!$A$2:$D$440,4,FALSE)</f>
        <v>42160</v>
      </c>
      <c r="O14" s="11">
        <f>VLOOKUP($A14,taskw15!$A$2:$D$443,4,FALSE)</f>
        <v>42160</v>
      </c>
      <c r="P14" s="11">
        <f>VLOOKUP($A14,taskw16!$A$2:$D$443,4,FALSE)</f>
        <v>42160</v>
      </c>
      <c r="Q14" s="11">
        <f>VLOOKUP($A14,taskw17!$A$2:$D$443,4,FALSE)</f>
        <v>42160</v>
      </c>
      <c r="R14" s="11">
        <f>IFERROR(VLOOKUP($A14,taskw19!$A$2:$D$443,4,FALSE),Q14)</f>
        <v>42160</v>
      </c>
      <c r="S14" s="11">
        <f>IFERROR(IFERROR(IF(INDEX(DD!D:D,MATCH(G14,DD!A:A,0))=0,"Date non existante",INDEX(DD!D:D,MATCH(G14,DD!A:A,0))),IF(INDEX(DD!D:D,MATCH(G14,DD!B:B,0))=0,"Date non existante",INDEX(DD!D:D,MATCH(G14,DD!B:B,0)))),"")</f>
        <v>41355</v>
      </c>
      <c r="T14" s="11">
        <f>IFERROR(IFERROR(IF(INDEX(DD!E:E,MATCH(G14,DD!A:A,0))=0,"Date non existante",INDEX(DD!E:E,MATCH(G14,DD!A:A,0))),IF(INDEX(DD!E:E,MATCH(G14,DD!B:B,0))=0,"Date non existante",INDEX(DD!E:E,MATCH(G14,DD!B:B,0)))),"")</f>
        <v>41372</v>
      </c>
      <c r="U14" s="10">
        <f t="shared" si="0"/>
        <v>2013</v>
      </c>
      <c r="V14" s="2">
        <f>IF(H14="L",INDEX(DD!N:N,MATCH(G14,DD!B:B,0)),IF(H14="DPP",INDEX(DD!C:C,MATCH(G14,DD!B:B,0)),IF(H14="PI",INDEX(DD!D:D,MATCH(G14,DD!B:B,0)),IF(H14="RO",INDEX(DD!E:E,MATCH(G14,DD!B:B,0)),IF(H14="PSA",INDEX(DD!H:H,MATCH(G14,DD!B:B,0)),IF(H14="PSB",INDEX(DD!K:K,MATCH(G14,DD!B:B,0)),IF(H14="RU",INDEX(DD!L:L,MATCH(G14,DD!B:B,0)),"NA")))))))</f>
        <v>42104</v>
      </c>
      <c r="W14" s="14">
        <f t="shared" ca="1" si="1"/>
        <v>-5.7142857142857144</v>
      </c>
      <c r="X14" s="10" t="str">
        <f>IF(E14&gt;T14,"Après PSA",IF(AND(E14&lt;T14,E14&gt;S14),"Après TOP RO",IF(E14&lt;S14,"Avant TOP RO","NA")))</f>
        <v>Après PSA</v>
      </c>
    </row>
    <row r="15" spans="1:28" ht="15.95" customHeight="1" x14ac:dyDescent="0.25">
      <c r="A15" s="10">
        <v>16738</v>
      </c>
      <c r="B15" s="11">
        <v>42097</v>
      </c>
      <c r="C15" s="10" t="s">
        <v>13</v>
      </c>
      <c r="D15" s="2">
        <v>41183</v>
      </c>
      <c r="E15" s="2">
        <v>42051.577951388892</v>
      </c>
      <c r="F15" s="10">
        <v>1</v>
      </c>
      <c r="G15" s="10" t="s">
        <v>22</v>
      </c>
      <c r="H15" s="10" t="s">
        <v>15</v>
      </c>
      <c r="I15" s="10" t="s">
        <v>16</v>
      </c>
      <c r="J15" s="10" t="s">
        <v>17</v>
      </c>
      <c r="K15" s="10" t="s">
        <v>24</v>
      </c>
      <c r="L15" s="1">
        <f t="array" ref="L15">IF(IFERROR(SUM(1/COUNTIF(M15:R15,M15:R15))-1+IF(M15=B15,0,1),SUM(1/COUNTIF(N15:R15,N15:R15))-1+IF(N15=B15,0,1))&lt;0,0,IFERROR(SUM(1/COUNTIF(M15:R15,M15:R15))-1+IF(M15=B15,0,1),SUM(1/COUNTIF(N15:R15,N15:R15))-1+IF(N15=B15,0,1)))</f>
        <v>0</v>
      </c>
      <c r="M15" s="11">
        <f>VLOOKUP($A15,taskw13!$A$2:$D$444,4,FALSE)</f>
        <v>42097</v>
      </c>
      <c r="N15" s="11">
        <f>VLOOKUP($A15,taskw14!$A$2:$D$440,4,FALSE)</f>
        <v>42097</v>
      </c>
      <c r="O15" s="11">
        <f>VLOOKUP($A15,taskw15!$A$2:$D$443,4,FALSE)</f>
        <v>42097</v>
      </c>
      <c r="P15" s="11">
        <f>VLOOKUP($A15,taskw16!$A$2:$D$443,4,FALSE)</f>
        <v>42097</v>
      </c>
      <c r="Q15" s="11">
        <f>VLOOKUP($A15,taskw17!$A$2:$D$443,4,FALSE)</f>
        <v>42097</v>
      </c>
      <c r="R15" s="11">
        <f>IFERROR(VLOOKUP($A15,taskw19!$A$2:$D$443,4,FALSE),Q15)</f>
        <v>42097</v>
      </c>
      <c r="S15" s="11">
        <f>IFERROR(IFERROR(IF(INDEX(DD!D:D,MATCH(G15,DD!A:A,0))=0,"Date non existante",INDEX(DD!D:D,MATCH(G15,DD!A:A,0))),IF(INDEX(DD!D:D,MATCH(G15,DD!B:B,0))=0,"Date non existante",INDEX(DD!D:D,MATCH(G15,DD!B:B,0)))),"")</f>
        <v>41355</v>
      </c>
      <c r="T15" s="11">
        <f>IFERROR(IFERROR(IF(INDEX(DD!E:E,MATCH(G15,DD!A:A,0))=0,"Date non existante",INDEX(DD!E:E,MATCH(G15,DD!A:A,0))),IF(INDEX(DD!E:E,MATCH(G15,DD!B:B,0))=0,"Date non existante",INDEX(DD!E:E,MATCH(G15,DD!B:B,0)))),"")</f>
        <v>41372</v>
      </c>
      <c r="U15" s="10">
        <f t="shared" si="0"/>
        <v>2013</v>
      </c>
      <c r="V15" s="2">
        <f>IF(H15="L",INDEX(DD!N:N,MATCH(G15,DD!B:B,0)),IF(H15="DPP",INDEX(DD!C:C,MATCH(G15,DD!B:B,0)),IF(H15="PI",INDEX(DD!D:D,MATCH(G15,DD!B:B,0)),IF(H15="RO",INDEX(DD!E:E,MATCH(G15,DD!B:B,0)),IF(H15="PSA",INDEX(DD!H:H,MATCH(G15,DD!B:B,0)),IF(H15="PSB",INDEX(DD!K:K,MATCH(G15,DD!B:B,0)),IF(H15="RU",INDEX(DD!L:L,MATCH(G15,DD!B:B,0)),"NA")))))))</f>
        <v>42104</v>
      </c>
      <c r="W15" s="14">
        <f t="shared" ca="1" si="1"/>
        <v>-5.7142857142857144</v>
      </c>
      <c r="X15" s="10" t="str">
        <f>IF(E15&gt;T15,"Après PSA",IF(AND(E15&lt;T15,E15&gt;S15),"Après TOP RO",IF(E15&lt;S15,"Avant TOP RO","NA")))</f>
        <v>Après PSA</v>
      </c>
    </row>
    <row r="16" spans="1:28" ht="15.95" customHeight="1" x14ac:dyDescent="0.25">
      <c r="A16" s="10">
        <v>16745</v>
      </c>
      <c r="B16" s="11">
        <v>42188</v>
      </c>
      <c r="C16" s="10" t="s">
        <v>13</v>
      </c>
      <c r="D16" s="2">
        <v>41183</v>
      </c>
      <c r="E16" s="2">
        <v>42087.53056712963</v>
      </c>
      <c r="F16" s="10">
        <v>0</v>
      </c>
      <c r="G16" s="10" t="s">
        <v>22</v>
      </c>
      <c r="H16" s="10" t="s">
        <v>15</v>
      </c>
      <c r="I16" s="10" t="s">
        <v>16</v>
      </c>
      <c r="J16" s="10" t="s">
        <v>28</v>
      </c>
      <c r="K16" s="10" t="s">
        <v>24</v>
      </c>
      <c r="L16" s="1">
        <f t="array" ref="L16">IF(IFERROR(SUM(1/COUNTIF(M16:R16,M16:R16))-1+IF(M16=B16,0,1),SUM(1/COUNTIF(N16:R16,N16:R16))-1+IF(N16=B16,0,1))&lt;0,0,IFERROR(SUM(1/COUNTIF(M16:R16,M16:R16))-1+IF(M16=B16,0,1),SUM(1/COUNTIF(N16:R16,N16:R16))-1+IF(N16=B16,0,1)))</f>
        <v>0</v>
      </c>
      <c r="M16" s="11">
        <f>VLOOKUP($A16,taskw13!$A$2:$D$444,4,FALSE)</f>
        <v>42188</v>
      </c>
      <c r="N16" s="11">
        <f>VLOOKUP($A16,taskw14!$A$2:$D$440,4,FALSE)</f>
        <v>42188</v>
      </c>
      <c r="O16" s="11">
        <f>VLOOKUP($A16,taskw15!$A$2:$D$443,4,FALSE)</f>
        <v>42188</v>
      </c>
      <c r="P16" s="11">
        <f>VLOOKUP($A16,taskw16!$A$2:$D$443,4,FALSE)</f>
        <v>42188</v>
      </c>
      <c r="Q16" s="11">
        <f>VLOOKUP($A16,taskw17!$A$2:$D$443,4,FALSE)</f>
        <v>42188</v>
      </c>
      <c r="R16" s="11">
        <f>IFERROR(VLOOKUP($A16,taskw19!$A$2:$D$443,4,FALSE),Q16)</f>
        <v>42188</v>
      </c>
      <c r="S16" s="11">
        <f>IFERROR(IFERROR(IF(INDEX(DD!D:D,MATCH(G16,DD!A:A,0))=0,"Date non existante",INDEX(DD!D:D,MATCH(G16,DD!A:A,0))),IF(INDEX(DD!D:D,MATCH(G16,DD!B:B,0))=0,"Date non existante",INDEX(DD!D:D,MATCH(G16,DD!B:B,0)))),"")</f>
        <v>41355</v>
      </c>
      <c r="T16" s="11">
        <f>IFERROR(IFERROR(IF(INDEX(DD!E:E,MATCH(G16,DD!A:A,0))=0,"Date non existante",INDEX(DD!E:E,MATCH(G16,DD!A:A,0))),IF(INDEX(DD!E:E,MATCH(G16,DD!B:B,0))=0,"Date non existante",INDEX(DD!E:E,MATCH(G16,DD!B:B,0)))),"")</f>
        <v>41372</v>
      </c>
      <c r="U16" s="10">
        <f t="shared" si="0"/>
        <v>2013</v>
      </c>
      <c r="V16" s="2">
        <f>IF(H16="L",INDEX(DD!N:N,MATCH(G16,DD!B:B,0)),IF(H16="DPP",INDEX(DD!C:C,MATCH(G16,DD!B:B,0)),IF(H16="PI",INDEX(DD!D:D,MATCH(G16,DD!B:B,0)),IF(H16="RO",INDEX(DD!E:E,MATCH(G16,DD!B:B,0)),IF(H16="PSA",INDEX(DD!H:H,MATCH(G16,DD!B:B,0)),IF(H16="PSB",INDEX(DD!K:K,MATCH(G16,DD!B:B,0)),IF(H16="RU",INDEX(DD!L:L,MATCH(G16,DD!B:B,0)),"NA")))))))</f>
        <v>42104</v>
      </c>
      <c r="W16" s="14">
        <f t="shared" ca="1" si="1"/>
        <v>-5.7142857142857144</v>
      </c>
      <c r="X16" s="10" t="str">
        <f>IF(E16&gt;T16,"Après PSA",IF(AND(E16&lt;T16,E16&gt;S16),"Après TOP RO",IF(E16&lt;S16,"Avant TOP RO","NA")))</f>
        <v>Après PSA</v>
      </c>
    </row>
    <row r="17" spans="1:24" ht="15.95" customHeight="1" x14ac:dyDescent="0.25">
      <c r="A17" s="10">
        <v>17019</v>
      </c>
      <c r="B17" s="11">
        <v>42175</v>
      </c>
      <c r="C17" s="10" t="s">
        <v>13</v>
      </c>
      <c r="D17" s="2">
        <v>41211</v>
      </c>
      <c r="E17" s="2">
        <v>42093.604108796295</v>
      </c>
      <c r="F17" s="10">
        <v>0</v>
      </c>
      <c r="G17" s="10" t="s">
        <v>34</v>
      </c>
      <c r="H17" s="10" t="s">
        <v>15</v>
      </c>
      <c r="I17" s="10" t="s">
        <v>16</v>
      </c>
      <c r="J17" s="10" t="s">
        <v>25</v>
      </c>
      <c r="K17" s="10" t="s">
        <v>35</v>
      </c>
      <c r="L17" s="1">
        <f t="array" ref="L17">IF(IFERROR(SUM(1/COUNTIF(M17:R17,M17:R17))-1+IF(M17=B17,0,1),SUM(1/COUNTIF(N17:R17,N17:R17))-1+IF(N17=B17,0,1))&lt;0,0,IFERROR(SUM(1/COUNTIF(M17:R17,M17:R17))-1+IF(M17=B17,0,1),SUM(1/COUNTIF(N17:R17,N17:R17))-1+IF(N17=B17,0,1)))</f>
        <v>0</v>
      </c>
      <c r="M17" s="11">
        <f>VLOOKUP($A17,taskw13!$A$2:$D$444,4,FALSE)</f>
        <v>42175</v>
      </c>
      <c r="N17" s="11">
        <f>VLOOKUP($A17,taskw14!$A$2:$D$440,4,FALSE)</f>
        <v>42175</v>
      </c>
      <c r="O17" s="11">
        <f>VLOOKUP($A17,taskw15!$A$2:$D$443,4,FALSE)</f>
        <v>42175</v>
      </c>
      <c r="P17" s="11">
        <f>VLOOKUP($A17,taskw16!$A$2:$D$443,4,FALSE)</f>
        <v>42175</v>
      </c>
      <c r="Q17" s="11">
        <f>VLOOKUP($A17,taskw17!$A$2:$D$443,4,FALSE)</f>
        <v>42175</v>
      </c>
      <c r="R17" s="11">
        <f>IFERROR(VLOOKUP($A17,taskw19!$A$2:$D$443,4,FALSE),Q17)</f>
        <v>42175</v>
      </c>
      <c r="S17" s="11">
        <f>IFERROR(IFERROR(IF(INDEX(DD!D:D,MATCH(G17,DD!A:A,0))=0,"Date non existante",INDEX(DD!D:D,MATCH(G17,DD!A:A,0))),IF(INDEX(DD!D:D,MATCH(G17,DD!B:B,0))=0,"Date non existante",INDEX(DD!D:D,MATCH(G17,DD!B:B,0)))),"")</f>
        <v>41222</v>
      </c>
      <c r="T17" s="11">
        <f>IFERROR(IFERROR(IF(INDEX(DD!E:E,MATCH(G17,DD!A:A,0))=0,"Date non existante",INDEX(DD!E:E,MATCH(G17,DD!A:A,0))),IF(INDEX(DD!E:E,MATCH(G17,DD!B:B,0))=0,"Date non existante",INDEX(DD!E:E,MATCH(G17,DD!B:B,0)))),"")</f>
        <v>41260</v>
      </c>
      <c r="U17" s="10">
        <f t="shared" si="0"/>
        <v>2012</v>
      </c>
      <c r="V17" s="2">
        <f>IF(H17="L",INDEX(DD!N:N,MATCH(G17,DD!B:B,0)),IF(H17="DPP",INDEX(DD!C:C,MATCH(G17,DD!B:B,0)),IF(H17="PI",INDEX(DD!D:D,MATCH(G17,DD!B:B,0)),IF(H17="RO",INDEX(DD!E:E,MATCH(G17,DD!B:B,0)),IF(H17="PSA",INDEX(DD!H:H,MATCH(G17,DD!B:B,0)),IF(H17="PSB",INDEX(DD!K:K,MATCH(G17,DD!B:B,0)),IF(H17="RU",INDEX(DD!L:L,MATCH(G17,DD!B:B,0)),"NA")))))))</f>
        <v>42174</v>
      </c>
      <c r="W17" s="14">
        <f t="shared" ca="1" si="1"/>
        <v>4.2857142857142856</v>
      </c>
      <c r="X17" s="10" t="str">
        <f>IF(E17&gt;T17,"Après PSA",IF(AND(E17&lt;T17,E17&gt;S17),"Après TOP RO",IF(E17&lt;S17,"Avant TOP RO","NA")))</f>
        <v>Après PSA</v>
      </c>
    </row>
    <row r="18" spans="1:24" ht="15.95" customHeight="1" x14ac:dyDescent="0.25">
      <c r="A18" s="10">
        <v>17158</v>
      </c>
      <c r="B18" s="11">
        <v>42132</v>
      </c>
      <c r="C18" s="10" t="s">
        <v>13</v>
      </c>
      <c r="D18" s="2">
        <v>41222</v>
      </c>
      <c r="E18" s="2">
        <v>41918.584236111114</v>
      </c>
      <c r="F18" s="10">
        <v>0</v>
      </c>
      <c r="G18" s="10" t="s">
        <v>22</v>
      </c>
      <c r="H18" s="10" t="s">
        <v>15</v>
      </c>
      <c r="I18" s="10" t="s">
        <v>16</v>
      </c>
      <c r="J18" s="10" t="s">
        <v>25</v>
      </c>
      <c r="K18" s="10" t="s">
        <v>24</v>
      </c>
      <c r="L18" s="1">
        <f t="array" ref="L18">IF(IFERROR(SUM(1/COUNTIF(M18:R18,M18:R18))-1+IF(M18=B18,0,1),SUM(1/COUNTIF(N18:R18,N18:R18))-1+IF(N18=B18,0,1))&lt;0,0,IFERROR(SUM(1/COUNTIF(M18:R18,M18:R18))-1+IF(M18=B18,0,1),SUM(1/COUNTIF(N18:R18,N18:R18))-1+IF(N18=B18,0,1)))</f>
        <v>0</v>
      </c>
      <c r="M18" s="11">
        <f>VLOOKUP($A18,taskw13!$A$2:$D$444,4,FALSE)</f>
        <v>42132</v>
      </c>
      <c r="N18" s="11">
        <f>VLOOKUP($A18,taskw14!$A$2:$D$440,4,FALSE)</f>
        <v>42132</v>
      </c>
      <c r="O18" s="11">
        <f>VLOOKUP($A18,taskw15!$A$2:$D$443,4,FALSE)</f>
        <v>42132</v>
      </c>
      <c r="P18" s="11">
        <f>VLOOKUP($A18,taskw16!$A$2:$D$443,4,FALSE)</f>
        <v>42132</v>
      </c>
      <c r="Q18" s="11">
        <f>VLOOKUP($A18,taskw17!$A$2:$D$443,4,FALSE)</f>
        <v>42132</v>
      </c>
      <c r="R18" s="11">
        <f>IFERROR(VLOOKUP($A18,taskw19!$A$2:$D$443,4,FALSE),Q18)</f>
        <v>42132</v>
      </c>
      <c r="S18" s="11">
        <f>IFERROR(IFERROR(IF(INDEX(DD!D:D,MATCH(G18,DD!A:A,0))=0,"Date non existante",INDEX(DD!D:D,MATCH(G18,DD!A:A,0))),IF(INDEX(DD!D:D,MATCH(G18,DD!B:B,0))=0,"Date non existante",INDEX(DD!D:D,MATCH(G18,DD!B:B,0)))),"")</f>
        <v>41355</v>
      </c>
      <c r="T18" s="11">
        <f>IFERROR(IFERROR(IF(INDEX(DD!E:E,MATCH(G18,DD!A:A,0))=0,"Date non existante",INDEX(DD!E:E,MATCH(G18,DD!A:A,0))),IF(INDEX(DD!E:E,MATCH(G18,DD!B:B,0))=0,"Date non existante",INDEX(DD!E:E,MATCH(G18,DD!B:B,0)))),"")</f>
        <v>41372</v>
      </c>
      <c r="U18" s="10">
        <f t="shared" si="0"/>
        <v>2013</v>
      </c>
      <c r="V18" s="2">
        <f>IF(H18="L",INDEX(DD!N:N,MATCH(G18,DD!B:B,0)),IF(H18="DPP",INDEX(DD!C:C,MATCH(G18,DD!B:B,0)),IF(H18="PI",INDEX(DD!D:D,MATCH(G18,DD!B:B,0)),IF(H18="RO",INDEX(DD!E:E,MATCH(G18,DD!B:B,0)),IF(H18="PSA",INDEX(DD!H:H,MATCH(G18,DD!B:B,0)),IF(H18="PSB",INDEX(DD!K:K,MATCH(G18,DD!B:B,0)),IF(H18="RU",INDEX(DD!L:L,MATCH(G18,DD!B:B,0)),"NA")))))))</f>
        <v>42104</v>
      </c>
      <c r="W18" s="14">
        <f t="shared" ca="1" si="1"/>
        <v>-5.7142857142857144</v>
      </c>
      <c r="X18" s="10" t="str">
        <f>IF(E18&gt;T18,"Après PSA",IF(AND(E18&lt;T18,E18&gt;S18),"Après TOP RO",IF(E18&lt;S18,"Avant TOP RO","NA")))</f>
        <v>Après PSA</v>
      </c>
    </row>
    <row r="19" spans="1:24" ht="15.95" customHeight="1" x14ac:dyDescent="0.25">
      <c r="A19" s="10">
        <v>17159</v>
      </c>
      <c r="B19" s="11">
        <v>42167</v>
      </c>
      <c r="C19" s="10" t="s">
        <v>13</v>
      </c>
      <c r="D19" s="2">
        <v>41222</v>
      </c>
      <c r="E19" s="2">
        <v>41967.321423611109</v>
      </c>
      <c r="F19" s="10">
        <v>0</v>
      </c>
      <c r="G19" s="10" t="s">
        <v>22</v>
      </c>
      <c r="H19" s="10" t="s">
        <v>15</v>
      </c>
      <c r="I19" s="10" t="s">
        <v>16</v>
      </c>
      <c r="J19" s="10" t="s">
        <v>25</v>
      </c>
      <c r="K19" s="10" t="s">
        <v>24</v>
      </c>
      <c r="L19" s="1">
        <f t="array" ref="L19">IF(IFERROR(SUM(1/COUNTIF(M19:R19,M19:R19))-1+IF(M19=B19,0,1),SUM(1/COUNTIF(N19:R19,N19:R19))-1+IF(N19=B19,0,1))&lt;0,0,IFERROR(SUM(1/COUNTIF(M19:R19,M19:R19))-1+IF(M19=B19,0,1),SUM(1/COUNTIF(N19:R19,N19:R19))-1+IF(N19=B19,0,1)))</f>
        <v>0</v>
      </c>
      <c r="M19" s="11">
        <f>VLOOKUP($A19,taskw13!$A$2:$D$444,4,FALSE)</f>
        <v>42167</v>
      </c>
      <c r="N19" s="11">
        <f>VLOOKUP($A19,taskw14!$A$2:$D$440,4,FALSE)</f>
        <v>42167</v>
      </c>
      <c r="O19" s="11">
        <f>VLOOKUP($A19,taskw15!$A$2:$D$443,4,FALSE)</f>
        <v>42167</v>
      </c>
      <c r="P19" s="11">
        <f>VLOOKUP($A19,taskw16!$A$2:$D$443,4,FALSE)</f>
        <v>42167</v>
      </c>
      <c r="Q19" s="11">
        <f>VLOOKUP($A19,taskw17!$A$2:$D$443,4,FALSE)</f>
        <v>42167</v>
      </c>
      <c r="R19" s="11">
        <f>IFERROR(VLOOKUP($A19,taskw19!$A$2:$D$443,4,FALSE),Q19)</f>
        <v>42167</v>
      </c>
      <c r="S19" s="11">
        <f>IFERROR(IFERROR(IF(INDEX(DD!D:D,MATCH(G19,DD!A:A,0))=0,"Date non existante",INDEX(DD!D:D,MATCH(G19,DD!A:A,0))),IF(INDEX(DD!D:D,MATCH(G19,DD!B:B,0))=0,"Date non existante",INDEX(DD!D:D,MATCH(G19,DD!B:B,0)))),"")</f>
        <v>41355</v>
      </c>
      <c r="T19" s="11">
        <f>IFERROR(IFERROR(IF(INDEX(DD!E:E,MATCH(G19,DD!A:A,0))=0,"Date non existante",INDEX(DD!E:E,MATCH(G19,DD!A:A,0))),IF(INDEX(DD!E:E,MATCH(G19,DD!B:B,0))=0,"Date non existante",INDEX(DD!E:E,MATCH(G19,DD!B:B,0)))),"")</f>
        <v>41372</v>
      </c>
      <c r="U19" s="10">
        <f t="shared" si="0"/>
        <v>2013</v>
      </c>
      <c r="V19" s="2">
        <f>IF(H19="L",INDEX(DD!N:N,MATCH(G19,DD!B:B,0)),IF(H19="DPP",INDEX(DD!C:C,MATCH(G19,DD!B:B,0)),IF(H19="PI",INDEX(DD!D:D,MATCH(G19,DD!B:B,0)),IF(H19="RO",INDEX(DD!E:E,MATCH(G19,DD!B:B,0)),IF(H19="PSA",INDEX(DD!H:H,MATCH(G19,DD!B:B,0)),IF(H19="PSB",INDEX(DD!K:K,MATCH(G19,DD!B:B,0)),IF(H19="RU",INDEX(DD!L:L,MATCH(G19,DD!B:B,0)),"NA")))))))</f>
        <v>42104</v>
      </c>
      <c r="W19" s="14">
        <f t="shared" ca="1" si="1"/>
        <v>-5.7142857142857144</v>
      </c>
      <c r="X19" s="10" t="str">
        <f>IF(E19&gt;T19,"Après PSA",IF(AND(E19&lt;T19,E19&gt;S19),"Après TOP RO",IF(E19&lt;S19,"Avant TOP RO","NA")))</f>
        <v>Après PSA</v>
      </c>
    </row>
    <row r="20" spans="1:24" ht="15.95" customHeight="1" x14ac:dyDescent="0.25">
      <c r="A20" s="10">
        <v>17162</v>
      </c>
      <c r="B20" s="11">
        <v>42167</v>
      </c>
      <c r="C20" s="10" t="s">
        <v>13</v>
      </c>
      <c r="D20" s="2">
        <v>41222</v>
      </c>
      <c r="E20" s="2">
        <v>41967.321666666663</v>
      </c>
      <c r="F20" s="10">
        <v>0</v>
      </c>
      <c r="G20" s="10" t="s">
        <v>22</v>
      </c>
      <c r="H20" s="10" t="s">
        <v>15</v>
      </c>
      <c r="I20" s="10" t="s">
        <v>16</v>
      </c>
      <c r="J20" s="10" t="s">
        <v>25</v>
      </c>
      <c r="K20" s="10" t="s">
        <v>24</v>
      </c>
      <c r="L20" s="1">
        <f t="array" ref="L20">IF(IFERROR(SUM(1/COUNTIF(M20:R20,M20:R20))-1+IF(M20=B20,0,1),SUM(1/COUNTIF(N20:R20,N20:R20))-1+IF(N20=B20,0,1))&lt;0,0,IFERROR(SUM(1/COUNTIF(M20:R20,M20:R20))-1+IF(M20=B20,0,1),SUM(1/COUNTIF(N20:R20,N20:R20))-1+IF(N20=B20,0,1)))</f>
        <v>0</v>
      </c>
      <c r="M20" s="11">
        <f>VLOOKUP($A20,taskw13!$A$2:$D$444,4,FALSE)</f>
        <v>42167</v>
      </c>
      <c r="N20" s="11">
        <f>VLOOKUP($A20,taskw14!$A$2:$D$440,4,FALSE)</f>
        <v>42167</v>
      </c>
      <c r="O20" s="11">
        <f>VLOOKUP($A20,taskw15!$A$2:$D$443,4,FALSE)</f>
        <v>42167</v>
      </c>
      <c r="P20" s="11">
        <f>VLOOKUP($A20,taskw16!$A$2:$D$443,4,FALSE)</f>
        <v>42167</v>
      </c>
      <c r="Q20" s="11">
        <f>VLOOKUP($A20,taskw17!$A$2:$D$443,4,FALSE)</f>
        <v>42167</v>
      </c>
      <c r="R20" s="11">
        <f>IFERROR(VLOOKUP($A20,taskw19!$A$2:$D$443,4,FALSE),Q20)</f>
        <v>42167</v>
      </c>
      <c r="S20" s="11">
        <f>IFERROR(IFERROR(IF(INDEX(DD!D:D,MATCH(G20,DD!A:A,0))=0,"Date non existante",INDEX(DD!D:D,MATCH(G20,DD!A:A,0))),IF(INDEX(DD!D:D,MATCH(G20,DD!B:B,0))=0,"Date non existante",INDEX(DD!D:D,MATCH(G20,DD!B:B,0)))),"")</f>
        <v>41355</v>
      </c>
      <c r="T20" s="11">
        <f>IFERROR(IFERROR(IF(INDEX(DD!E:E,MATCH(G20,DD!A:A,0))=0,"Date non existante",INDEX(DD!E:E,MATCH(G20,DD!A:A,0))),IF(INDEX(DD!E:E,MATCH(G20,DD!B:B,0))=0,"Date non existante",INDEX(DD!E:E,MATCH(G20,DD!B:B,0)))),"")</f>
        <v>41372</v>
      </c>
      <c r="U20" s="10">
        <f t="shared" si="0"/>
        <v>2013</v>
      </c>
      <c r="V20" s="2">
        <f>IF(H20="L",INDEX(DD!N:N,MATCH(G20,DD!B:B,0)),IF(H20="DPP",INDEX(DD!C:C,MATCH(G20,DD!B:B,0)),IF(H20="PI",INDEX(DD!D:D,MATCH(G20,DD!B:B,0)),IF(H20="RO",INDEX(DD!E:E,MATCH(G20,DD!B:B,0)),IF(H20="PSA",INDEX(DD!H:H,MATCH(G20,DD!B:B,0)),IF(H20="PSB",INDEX(DD!K:K,MATCH(G20,DD!B:B,0)),IF(H20="RU",INDEX(DD!L:L,MATCH(G20,DD!B:B,0)),"NA")))))))</f>
        <v>42104</v>
      </c>
      <c r="W20" s="14">
        <f t="shared" ca="1" si="1"/>
        <v>-5.7142857142857144</v>
      </c>
      <c r="X20" s="10" t="str">
        <f>IF(E20&gt;T20,"Après PSA",IF(AND(E20&lt;T20,E20&gt;S20),"Après TOP RO",IF(E20&lt;S20,"Avant TOP RO","NA")))</f>
        <v>Après PSA</v>
      </c>
    </row>
    <row r="21" spans="1:24" ht="15.95" customHeight="1" x14ac:dyDescent="0.25">
      <c r="A21" s="10">
        <v>17163</v>
      </c>
      <c r="B21" s="11">
        <v>42369</v>
      </c>
      <c r="C21" s="10" t="s">
        <v>13</v>
      </c>
      <c r="D21" s="2">
        <v>41222</v>
      </c>
      <c r="E21" s="2">
        <v>41222</v>
      </c>
      <c r="F21" s="10">
        <v>0</v>
      </c>
      <c r="G21" s="10" t="s">
        <v>22</v>
      </c>
      <c r="H21" s="10" t="s">
        <v>15</v>
      </c>
      <c r="I21" s="10" t="s">
        <v>16</v>
      </c>
      <c r="J21" s="10" t="s">
        <v>25</v>
      </c>
      <c r="K21" s="10" t="s">
        <v>24</v>
      </c>
      <c r="L21" s="1">
        <f t="array" ref="L21">IF(IFERROR(SUM(1/COUNTIF(M21:R21,M21:R21))-1+IF(M21=B21,0,1),SUM(1/COUNTIF(N21:R21,N21:R21))-1+IF(N21=B21,0,1))&lt;0,0,IFERROR(SUM(1/COUNTIF(M21:R21,M21:R21))-1+IF(M21=B21,0,1),SUM(1/COUNTIF(N21:R21,N21:R21))-1+IF(N21=B21,0,1)))</f>
        <v>0</v>
      </c>
      <c r="M21" s="11">
        <f>VLOOKUP($A21,taskw13!$A$2:$D$444,4,FALSE)</f>
        <v>42369</v>
      </c>
      <c r="N21" s="11">
        <f>VLOOKUP($A21,taskw14!$A$2:$D$440,4,FALSE)</f>
        <v>42369</v>
      </c>
      <c r="O21" s="11">
        <f>VLOOKUP($A21,taskw15!$A$2:$D$443,4,FALSE)</f>
        <v>42369</v>
      </c>
      <c r="P21" s="11">
        <f>VLOOKUP($A21,taskw16!$A$2:$D$443,4,FALSE)</f>
        <v>42369</v>
      </c>
      <c r="Q21" s="11">
        <f>VLOOKUP($A21,taskw17!$A$2:$D$443,4,FALSE)</f>
        <v>42369</v>
      </c>
      <c r="R21" s="11">
        <f>IFERROR(VLOOKUP($A21,taskw19!$A$2:$D$443,4,FALSE),Q21)</f>
        <v>42369</v>
      </c>
      <c r="S21" s="11">
        <f>IFERROR(IFERROR(IF(INDEX(DD!D:D,MATCH(G21,DD!A:A,0))=0,"Date non existante",INDEX(DD!D:D,MATCH(G21,DD!A:A,0))),IF(INDEX(DD!D:D,MATCH(G21,DD!B:B,0))=0,"Date non existante",INDEX(DD!D:D,MATCH(G21,DD!B:B,0)))),"")</f>
        <v>41355</v>
      </c>
      <c r="T21" s="11">
        <f>IFERROR(IFERROR(IF(INDEX(DD!E:E,MATCH(G21,DD!A:A,0))=0,"Date non existante",INDEX(DD!E:E,MATCH(G21,DD!A:A,0))),IF(INDEX(DD!E:E,MATCH(G21,DD!B:B,0))=0,"Date non existante",INDEX(DD!E:E,MATCH(G21,DD!B:B,0)))),"")</f>
        <v>41372</v>
      </c>
      <c r="U21" s="10">
        <f t="shared" si="0"/>
        <v>2013</v>
      </c>
      <c r="V21" s="2">
        <f>IF(H21="L",INDEX(DD!N:N,MATCH(G21,DD!B:B,0)),IF(H21="DPP",INDEX(DD!C:C,MATCH(G21,DD!B:B,0)),IF(H21="PI",INDEX(DD!D:D,MATCH(G21,DD!B:B,0)),IF(H21="RO",INDEX(DD!E:E,MATCH(G21,DD!B:B,0)),IF(H21="PSA",INDEX(DD!H:H,MATCH(G21,DD!B:B,0)),IF(H21="PSB",INDEX(DD!K:K,MATCH(G21,DD!B:B,0)),IF(H21="RU",INDEX(DD!L:L,MATCH(G21,DD!B:B,0)),"NA")))))))</f>
        <v>42104</v>
      </c>
      <c r="W21" s="14">
        <f t="shared" ca="1" si="1"/>
        <v>-5.7142857142857144</v>
      </c>
      <c r="X21" s="10" t="str">
        <f>IF(E21&gt;T21,"Après PSA",IF(AND(E21&lt;T21,E21&gt;S21),"Après TOP RO",IF(E21&lt;S21,"Avant TOP RO","NA")))</f>
        <v>Avant TOP RO</v>
      </c>
    </row>
    <row r="22" spans="1:24" ht="15.95" customHeight="1" x14ac:dyDescent="0.25">
      <c r="A22" s="10">
        <v>17173</v>
      </c>
      <c r="B22" s="11">
        <v>42167</v>
      </c>
      <c r="C22" s="10" t="s">
        <v>13</v>
      </c>
      <c r="D22" s="2">
        <v>41222</v>
      </c>
      <c r="E22" s="2">
        <v>41967.322268518517</v>
      </c>
      <c r="F22" s="10">
        <v>0</v>
      </c>
      <c r="G22" s="10" t="s">
        <v>22</v>
      </c>
      <c r="H22" s="10" t="s">
        <v>15</v>
      </c>
      <c r="I22" s="10" t="s">
        <v>16</v>
      </c>
      <c r="J22" s="10" t="s">
        <v>25</v>
      </c>
      <c r="K22" s="10" t="s">
        <v>24</v>
      </c>
      <c r="L22" s="1">
        <f t="array" ref="L22">IF(IFERROR(SUM(1/COUNTIF(M22:R22,M22:R22))-1+IF(M22=B22,0,1),SUM(1/COUNTIF(N22:R22,N22:R22))-1+IF(N22=B22,0,1))&lt;0,0,IFERROR(SUM(1/COUNTIF(M22:R22,M22:R22))-1+IF(M22=B22,0,1),SUM(1/COUNTIF(N22:R22,N22:R22))-1+IF(N22=B22,0,1)))</f>
        <v>0</v>
      </c>
      <c r="M22" s="11">
        <f>VLOOKUP($A22,taskw13!$A$2:$D$444,4,FALSE)</f>
        <v>42167</v>
      </c>
      <c r="N22" s="11">
        <f>VLOOKUP($A22,taskw14!$A$2:$D$440,4,FALSE)</f>
        <v>42167</v>
      </c>
      <c r="O22" s="11">
        <f>VLOOKUP($A22,taskw15!$A$2:$D$443,4,FALSE)</f>
        <v>42167</v>
      </c>
      <c r="P22" s="11">
        <f>VLOOKUP($A22,taskw16!$A$2:$D$443,4,FALSE)</f>
        <v>42167</v>
      </c>
      <c r="Q22" s="11">
        <f>VLOOKUP($A22,taskw17!$A$2:$D$443,4,FALSE)</f>
        <v>42167</v>
      </c>
      <c r="R22" s="11">
        <f>IFERROR(VLOOKUP($A22,taskw19!$A$2:$D$443,4,FALSE),Q22)</f>
        <v>42167</v>
      </c>
      <c r="S22" s="11">
        <f>IFERROR(IFERROR(IF(INDEX(DD!D:D,MATCH(G22,DD!A:A,0))=0,"Date non existante",INDEX(DD!D:D,MATCH(G22,DD!A:A,0))),IF(INDEX(DD!D:D,MATCH(G22,DD!B:B,0))=0,"Date non existante",INDEX(DD!D:D,MATCH(G22,DD!B:B,0)))),"")</f>
        <v>41355</v>
      </c>
      <c r="T22" s="11">
        <f>IFERROR(IFERROR(IF(INDEX(DD!E:E,MATCH(G22,DD!A:A,0))=0,"Date non existante",INDEX(DD!E:E,MATCH(G22,DD!A:A,0))),IF(INDEX(DD!E:E,MATCH(G22,DD!B:B,0))=0,"Date non existante",INDEX(DD!E:E,MATCH(G22,DD!B:B,0)))),"")</f>
        <v>41372</v>
      </c>
      <c r="U22" s="10">
        <f t="shared" si="0"/>
        <v>2013</v>
      </c>
      <c r="V22" s="2">
        <f>IF(H22="L",INDEX(DD!N:N,MATCH(G22,DD!B:B,0)),IF(H22="DPP",INDEX(DD!C:C,MATCH(G22,DD!B:B,0)),IF(H22="PI",INDEX(DD!D:D,MATCH(G22,DD!B:B,0)),IF(H22="RO",INDEX(DD!E:E,MATCH(G22,DD!B:B,0)),IF(H22="PSA",INDEX(DD!H:H,MATCH(G22,DD!B:B,0)),IF(H22="PSB",INDEX(DD!K:K,MATCH(G22,DD!B:B,0)),IF(H22="RU",INDEX(DD!L:L,MATCH(G22,DD!B:B,0)),"NA")))))))</f>
        <v>42104</v>
      </c>
      <c r="W22" s="14">
        <f t="shared" ca="1" si="1"/>
        <v>-5.7142857142857144</v>
      </c>
      <c r="X22" s="10" t="str">
        <f>IF(E22&gt;T22,"Après PSA",IF(AND(E22&lt;T22,E22&gt;S22),"Après TOP RO",IF(E22&lt;S22,"Avant TOP RO","NA")))</f>
        <v>Après PSA</v>
      </c>
    </row>
    <row r="23" spans="1:24" ht="15.95" customHeight="1" x14ac:dyDescent="0.25">
      <c r="A23" s="10">
        <v>17174</v>
      </c>
      <c r="B23" s="11">
        <v>42167</v>
      </c>
      <c r="C23" s="10" t="s">
        <v>13</v>
      </c>
      <c r="D23" s="2">
        <v>41222</v>
      </c>
      <c r="E23" s="2">
        <v>41967.324907407405</v>
      </c>
      <c r="F23" s="10">
        <v>0</v>
      </c>
      <c r="G23" s="10" t="s">
        <v>22</v>
      </c>
      <c r="H23" s="10" t="s">
        <v>15</v>
      </c>
      <c r="I23" s="10" t="s">
        <v>16</v>
      </c>
      <c r="J23" s="10" t="s">
        <v>25</v>
      </c>
      <c r="K23" s="10" t="s">
        <v>24</v>
      </c>
      <c r="L23" s="1">
        <f t="array" ref="L23">IF(IFERROR(SUM(1/COUNTIF(M23:R23,M23:R23))-1+IF(M23=B23,0,1),SUM(1/COUNTIF(N23:R23,N23:R23))-1+IF(N23=B23,0,1))&lt;0,0,IFERROR(SUM(1/COUNTIF(M23:R23,M23:R23))-1+IF(M23=B23,0,1),SUM(1/COUNTIF(N23:R23,N23:R23))-1+IF(N23=B23,0,1)))</f>
        <v>0</v>
      </c>
      <c r="M23" s="11">
        <f>VLOOKUP($A23,taskw13!$A$2:$D$444,4,FALSE)</f>
        <v>42167</v>
      </c>
      <c r="N23" s="11">
        <f>VLOOKUP($A23,taskw14!$A$2:$D$440,4,FALSE)</f>
        <v>42167</v>
      </c>
      <c r="O23" s="11">
        <f>VLOOKUP($A23,taskw15!$A$2:$D$443,4,FALSE)</f>
        <v>42167</v>
      </c>
      <c r="P23" s="11">
        <f>VLOOKUP($A23,taskw16!$A$2:$D$443,4,FALSE)</f>
        <v>42167</v>
      </c>
      <c r="Q23" s="11">
        <f>VLOOKUP($A23,taskw17!$A$2:$D$443,4,FALSE)</f>
        <v>42167</v>
      </c>
      <c r="R23" s="11">
        <f>IFERROR(VLOOKUP($A23,taskw19!$A$2:$D$443,4,FALSE),Q23)</f>
        <v>42167</v>
      </c>
      <c r="S23" s="11">
        <f>IFERROR(IFERROR(IF(INDEX(DD!D:D,MATCH(G23,DD!A:A,0))=0,"Date non existante",INDEX(DD!D:D,MATCH(G23,DD!A:A,0))),IF(INDEX(DD!D:D,MATCH(G23,DD!B:B,0))=0,"Date non existante",INDEX(DD!D:D,MATCH(G23,DD!B:B,0)))),"")</f>
        <v>41355</v>
      </c>
      <c r="T23" s="11">
        <f>IFERROR(IFERROR(IF(INDEX(DD!E:E,MATCH(G23,DD!A:A,0))=0,"Date non existante",INDEX(DD!E:E,MATCH(G23,DD!A:A,0))),IF(INDEX(DD!E:E,MATCH(G23,DD!B:B,0))=0,"Date non existante",INDEX(DD!E:E,MATCH(G23,DD!B:B,0)))),"")</f>
        <v>41372</v>
      </c>
      <c r="U23" s="10">
        <f t="shared" si="0"/>
        <v>2013</v>
      </c>
      <c r="V23" s="2">
        <f>IF(H23="L",INDEX(DD!N:N,MATCH(G23,DD!B:B,0)),IF(H23="DPP",INDEX(DD!C:C,MATCH(G23,DD!B:B,0)),IF(H23="PI",INDEX(DD!D:D,MATCH(G23,DD!B:B,0)),IF(H23="RO",INDEX(DD!E:E,MATCH(G23,DD!B:B,0)),IF(H23="PSA",INDEX(DD!H:H,MATCH(G23,DD!B:B,0)),IF(H23="PSB",INDEX(DD!K:K,MATCH(G23,DD!B:B,0)),IF(H23="RU",INDEX(DD!L:L,MATCH(G23,DD!B:B,0)),"NA")))))))</f>
        <v>42104</v>
      </c>
      <c r="W23" s="14">
        <f t="shared" ca="1" si="1"/>
        <v>-5.7142857142857144</v>
      </c>
      <c r="X23" s="10" t="str">
        <f>IF(E23&gt;T23,"Après PSA",IF(AND(E23&lt;T23,E23&gt;S23),"Après TOP RO",IF(E23&lt;S23,"Avant TOP RO","NA")))</f>
        <v>Après PSA</v>
      </c>
    </row>
    <row r="24" spans="1:24" ht="15.95" customHeight="1" x14ac:dyDescent="0.25">
      <c r="A24" s="10">
        <v>17175</v>
      </c>
      <c r="B24" s="11">
        <v>42167</v>
      </c>
      <c r="C24" s="10" t="s">
        <v>13</v>
      </c>
      <c r="D24" s="2">
        <v>41222</v>
      </c>
      <c r="E24" s="2">
        <v>41967.325254629628</v>
      </c>
      <c r="F24" s="10">
        <v>0</v>
      </c>
      <c r="G24" s="10" t="s">
        <v>22</v>
      </c>
      <c r="H24" s="10" t="s">
        <v>15</v>
      </c>
      <c r="I24" s="10" t="s">
        <v>16</v>
      </c>
      <c r="J24" s="10" t="s">
        <v>25</v>
      </c>
      <c r="K24" s="10" t="s">
        <v>24</v>
      </c>
      <c r="L24" s="1">
        <f t="array" ref="L24">IF(IFERROR(SUM(1/COUNTIF(M24:R24,M24:R24))-1+IF(M24=B24,0,1),SUM(1/COUNTIF(N24:R24,N24:R24))-1+IF(N24=B24,0,1))&lt;0,0,IFERROR(SUM(1/COUNTIF(M24:R24,M24:R24))-1+IF(M24=B24,0,1),SUM(1/COUNTIF(N24:R24,N24:R24))-1+IF(N24=B24,0,1)))</f>
        <v>0</v>
      </c>
      <c r="M24" s="11">
        <f>VLOOKUP($A24,taskw13!$A$2:$D$444,4,FALSE)</f>
        <v>42167</v>
      </c>
      <c r="N24" s="11">
        <f>VLOOKUP($A24,taskw14!$A$2:$D$440,4,FALSE)</f>
        <v>42167</v>
      </c>
      <c r="O24" s="11">
        <f>VLOOKUP($A24,taskw15!$A$2:$D$443,4,FALSE)</f>
        <v>42167</v>
      </c>
      <c r="P24" s="11">
        <f>VLOOKUP($A24,taskw16!$A$2:$D$443,4,FALSE)</f>
        <v>42167</v>
      </c>
      <c r="Q24" s="11">
        <f>VLOOKUP($A24,taskw17!$A$2:$D$443,4,FALSE)</f>
        <v>42167</v>
      </c>
      <c r="R24" s="11">
        <f>IFERROR(VLOOKUP($A24,taskw19!$A$2:$D$443,4,FALSE),Q24)</f>
        <v>42167</v>
      </c>
      <c r="S24" s="11">
        <f>IFERROR(IFERROR(IF(INDEX(DD!D:D,MATCH(G24,DD!A:A,0))=0,"Date non existante",INDEX(DD!D:D,MATCH(G24,DD!A:A,0))),IF(INDEX(DD!D:D,MATCH(G24,DD!B:B,0))=0,"Date non existante",INDEX(DD!D:D,MATCH(G24,DD!B:B,0)))),"")</f>
        <v>41355</v>
      </c>
      <c r="T24" s="11">
        <f>IFERROR(IFERROR(IF(INDEX(DD!E:E,MATCH(G24,DD!A:A,0))=0,"Date non existante",INDEX(DD!E:E,MATCH(G24,DD!A:A,0))),IF(INDEX(DD!E:E,MATCH(G24,DD!B:B,0))=0,"Date non existante",INDEX(DD!E:E,MATCH(G24,DD!B:B,0)))),"")</f>
        <v>41372</v>
      </c>
      <c r="U24" s="10">
        <f t="shared" si="0"/>
        <v>2013</v>
      </c>
      <c r="V24" s="2">
        <f>IF(H24="L",INDEX(DD!N:N,MATCH(G24,DD!B:B,0)),IF(H24="DPP",INDEX(DD!C:C,MATCH(G24,DD!B:B,0)),IF(H24="PI",INDEX(DD!D:D,MATCH(G24,DD!B:B,0)),IF(H24="RO",INDEX(DD!E:E,MATCH(G24,DD!B:B,0)),IF(H24="PSA",INDEX(DD!H:H,MATCH(G24,DD!B:B,0)),IF(H24="PSB",INDEX(DD!K:K,MATCH(G24,DD!B:B,0)),IF(H24="RU",INDEX(DD!L:L,MATCH(G24,DD!B:B,0)),"NA")))))))</f>
        <v>42104</v>
      </c>
      <c r="W24" s="14">
        <f t="shared" ca="1" si="1"/>
        <v>-5.7142857142857144</v>
      </c>
      <c r="X24" s="10" t="str">
        <f>IF(E24&gt;T24,"Après PSA",IF(AND(E24&lt;T24,E24&gt;S24),"Après TOP RO",IF(E24&lt;S24,"Avant TOP RO","NA")))</f>
        <v>Après PSA</v>
      </c>
    </row>
    <row r="25" spans="1:24" ht="15.95" customHeight="1" x14ac:dyDescent="0.25">
      <c r="A25" s="10">
        <v>17178</v>
      </c>
      <c r="B25" s="11">
        <v>42097</v>
      </c>
      <c r="C25" s="10" t="s">
        <v>13</v>
      </c>
      <c r="D25" s="2">
        <v>41222</v>
      </c>
      <c r="E25" s="2">
        <v>42051.578657407408</v>
      </c>
      <c r="F25" s="10">
        <v>1</v>
      </c>
      <c r="G25" s="10" t="s">
        <v>22</v>
      </c>
      <c r="H25" s="10" t="s">
        <v>15</v>
      </c>
      <c r="I25" s="10" t="s">
        <v>16</v>
      </c>
      <c r="J25" s="10" t="s">
        <v>25</v>
      </c>
      <c r="K25" s="10" t="s">
        <v>24</v>
      </c>
      <c r="L25" s="1">
        <f t="array" ref="L25">IF(IFERROR(SUM(1/COUNTIF(M25:R25,M25:R25))-1+IF(M25=B25,0,1),SUM(1/COUNTIF(N25:R25,N25:R25))-1+IF(N25=B25,0,1))&lt;0,0,IFERROR(SUM(1/COUNTIF(M25:R25,M25:R25))-1+IF(M25=B25,0,1),SUM(1/COUNTIF(N25:R25,N25:R25))-1+IF(N25=B25,0,1)))</f>
        <v>0</v>
      </c>
      <c r="M25" s="11">
        <f>VLOOKUP($A25,taskw13!$A$2:$D$444,4,FALSE)</f>
        <v>42097</v>
      </c>
      <c r="N25" s="11">
        <f>VLOOKUP($A25,taskw14!$A$2:$D$440,4,FALSE)</f>
        <v>42097</v>
      </c>
      <c r="O25" s="11">
        <f>VLOOKUP($A25,taskw15!$A$2:$D$443,4,FALSE)</f>
        <v>42097</v>
      </c>
      <c r="P25" s="11">
        <f>VLOOKUP($A25,taskw16!$A$2:$D$443,4,FALSE)</f>
        <v>42097</v>
      </c>
      <c r="Q25" s="11">
        <f>VLOOKUP($A25,taskw17!$A$2:$D$443,4,FALSE)</f>
        <v>42097</v>
      </c>
      <c r="R25" s="11">
        <f>IFERROR(VLOOKUP($A25,taskw19!$A$2:$D$443,4,FALSE),Q25)</f>
        <v>42097</v>
      </c>
      <c r="S25" s="11">
        <f>IFERROR(IFERROR(IF(INDEX(DD!D:D,MATCH(G25,DD!A:A,0))=0,"Date non existante",INDEX(DD!D:D,MATCH(G25,DD!A:A,0))),IF(INDEX(DD!D:D,MATCH(G25,DD!B:B,0))=0,"Date non existante",INDEX(DD!D:D,MATCH(G25,DD!B:B,0)))),"")</f>
        <v>41355</v>
      </c>
      <c r="T25" s="11">
        <f>IFERROR(IFERROR(IF(INDEX(DD!E:E,MATCH(G25,DD!A:A,0))=0,"Date non existante",INDEX(DD!E:E,MATCH(G25,DD!A:A,0))),IF(INDEX(DD!E:E,MATCH(G25,DD!B:B,0))=0,"Date non existante",INDEX(DD!E:E,MATCH(G25,DD!B:B,0)))),"")</f>
        <v>41372</v>
      </c>
      <c r="U25" s="10">
        <f t="shared" si="0"/>
        <v>2013</v>
      </c>
      <c r="V25" s="2">
        <f>IF(H25="L",INDEX(DD!N:N,MATCH(G25,DD!B:B,0)),IF(H25="DPP",INDEX(DD!C:C,MATCH(G25,DD!B:B,0)),IF(H25="PI",INDEX(DD!D:D,MATCH(G25,DD!B:B,0)),IF(H25="RO",INDEX(DD!E:E,MATCH(G25,DD!B:B,0)),IF(H25="PSA",INDEX(DD!H:H,MATCH(G25,DD!B:B,0)),IF(H25="PSB",INDEX(DD!K:K,MATCH(G25,DD!B:B,0)),IF(H25="RU",INDEX(DD!L:L,MATCH(G25,DD!B:B,0)),"NA")))))))</f>
        <v>42104</v>
      </c>
      <c r="W25" s="14">
        <f t="shared" ca="1" si="1"/>
        <v>-5.7142857142857144</v>
      </c>
      <c r="X25" s="10" t="str">
        <f>IF(E25&gt;T25,"Après PSA",IF(AND(E25&lt;T25,E25&gt;S25),"Après TOP RO",IF(E25&lt;S25,"Avant TOP RO","NA")))</f>
        <v>Après PSA</v>
      </c>
    </row>
    <row r="26" spans="1:24" ht="15.95" customHeight="1" x14ac:dyDescent="0.25">
      <c r="A26" s="10">
        <v>17189</v>
      </c>
      <c r="B26" s="11">
        <v>42132</v>
      </c>
      <c r="C26" s="10" t="s">
        <v>13</v>
      </c>
      <c r="D26" s="2">
        <v>41222</v>
      </c>
      <c r="E26" s="2">
        <v>42086.310150462959</v>
      </c>
      <c r="F26" s="10">
        <v>0</v>
      </c>
      <c r="G26" s="10" t="s">
        <v>14</v>
      </c>
      <c r="H26" s="10" t="s">
        <v>15</v>
      </c>
      <c r="I26" s="10" t="s">
        <v>16</v>
      </c>
      <c r="J26" s="10" t="s">
        <v>23</v>
      </c>
      <c r="K26" s="10" t="s">
        <v>18</v>
      </c>
      <c r="L26" s="1">
        <f t="array" ref="L26">IF(IFERROR(SUM(1/COUNTIF(M26:R26,M26:R26))-1+IF(M26=B26,0,1),SUM(1/COUNTIF(N26:R26,N26:R26))-1+IF(N26=B26,0,1))&lt;0,0,IFERROR(SUM(1/COUNTIF(M26:R26,M26:R26))-1+IF(M26=B26,0,1),SUM(1/COUNTIF(N26:R26,N26:R26))-1+IF(N26=B26,0,1)))</f>
        <v>0</v>
      </c>
      <c r="M26" s="11">
        <f>VLOOKUP($A26,taskw13!$A$2:$D$444,4,FALSE)</f>
        <v>42132</v>
      </c>
      <c r="N26" s="11">
        <f>VLOOKUP($A26,taskw14!$A$2:$D$440,4,FALSE)</f>
        <v>42132</v>
      </c>
      <c r="O26" s="11">
        <f>VLOOKUP($A26,taskw15!$A$2:$D$443,4,FALSE)</f>
        <v>42132</v>
      </c>
      <c r="P26" s="11">
        <f>VLOOKUP($A26,taskw16!$A$2:$D$443,4,FALSE)</f>
        <v>42132</v>
      </c>
      <c r="Q26" s="11">
        <f>VLOOKUP($A26,taskw17!$A$2:$D$443,4,FALSE)</f>
        <v>42132</v>
      </c>
      <c r="R26" s="11">
        <f>IFERROR(VLOOKUP($A26,taskw19!$A$2:$D$443,4,FALSE),Q26)</f>
        <v>42132</v>
      </c>
      <c r="S26" s="11">
        <f>IFERROR(IFERROR(IF(INDEX(DD!D:D,MATCH(G26,DD!A:A,0))=0,"Date non existante",INDEX(DD!D:D,MATCH(G26,DD!A:A,0))),IF(INDEX(DD!D:D,MATCH(G26,DD!B:B,0))=0,"Date non existante",INDEX(DD!D:D,MATCH(G26,DD!B:B,0)))),"")</f>
        <v>40711</v>
      </c>
      <c r="T26" s="11">
        <f>IFERROR(IFERROR(IF(INDEX(DD!E:E,MATCH(G26,DD!A:A,0))=0,"Date non existante",INDEX(DD!E:E,MATCH(G26,DD!A:A,0))),IF(INDEX(DD!E:E,MATCH(G26,DD!B:B,0))=0,"Date non existante",INDEX(DD!E:E,MATCH(G26,DD!B:B,0)))),"")</f>
        <v>40728</v>
      </c>
      <c r="U26" s="10">
        <f t="shared" si="0"/>
        <v>2011</v>
      </c>
      <c r="V26" s="2">
        <f>IF(H26="L",INDEX(DD!N:N,MATCH(G26,DD!B:B,0)),IF(H26="DPP",INDEX(DD!C:C,MATCH(G26,DD!B:B,0)),IF(H26="PI",INDEX(DD!D:D,MATCH(G26,DD!B:B,0)),IF(H26="RO",INDEX(DD!E:E,MATCH(G26,DD!B:B,0)),IF(H26="PSA",INDEX(DD!H:H,MATCH(G26,DD!B:B,0)),IF(H26="PSB",INDEX(DD!K:K,MATCH(G26,DD!B:B,0)),IF(H26="RU",INDEX(DD!L:L,MATCH(G26,DD!B:B,0)),"NA")))))))</f>
        <v>42163</v>
      </c>
      <c r="W26" s="14">
        <f t="shared" ca="1" si="1"/>
        <v>2.7142857142857144</v>
      </c>
      <c r="X26" s="10" t="str">
        <f>IF(E26&gt;T26,"Après PSA",IF(AND(E26&lt;T26,E26&gt;S26),"Après TOP RO",IF(E26&lt;S26,"Avant TOP RO","NA")))</f>
        <v>Après PSA</v>
      </c>
    </row>
    <row r="27" spans="1:24" ht="15.95" customHeight="1" x14ac:dyDescent="0.25">
      <c r="A27" s="10">
        <v>17190</v>
      </c>
      <c r="B27" s="11">
        <v>42132</v>
      </c>
      <c r="C27" s="10" t="s">
        <v>13</v>
      </c>
      <c r="D27" s="2">
        <v>41222</v>
      </c>
      <c r="E27" s="2">
        <v>42086.310474537036</v>
      </c>
      <c r="F27" s="10">
        <v>0</v>
      </c>
      <c r="G27" s="10" t="s">
        <v>14</v>
      </c>
      <c r="H27" s="10" t="s">
        <v>15</v>
      </c>
      <c r="I27" s="10" t="s">
        <v>16</v>
      </c>
      <c r="J27" s="10" t="s">
        <v>23</v>
      </c>
      <c r="K27" s="10" t="s">
        <v>18</v>
      </c>
      <c r="L27" s="1">
        <f t="array" ref="L27">IF(IFERROR(SUM(1/COUNTIF(M27:R27,M27:R27))-1+IF(M27=B27,0,1),SUM(1/COUNTIF(N27:R27,N27:R27))-1+IF(N27=B27,0,1))&lt;0,0,IFERROR(SUM(1/COUNTIF(M27:R27,M27:R27))-1+IF(M27=B27,0,1),SUM(1/COUNTIF(N27:R27,N27:R27))-1+IF(N27=B27,0,1)))</f>
        <v>0</v>
      </c>
      <c r="M27" s="11">
        <f>VLOOKUP($A27,taskw13!$A$2:$D$444,4,FALSE)</f>
        <v>42132</v>
      </c>
      <c r="N27" s="11">
        <f>VLOOKUP($A27,taskw14!$A$2:$D$440,4,FALSE)</f>
        <v>42132</v>
      </c>
      <c r="O27" s="11">
        <f>VLOOKUP($A27,taskw15!$A$2:$D$443,4,FALSE)</f>
        <v>42132</v>
      </c>
      <c r="P27" s="11">
        <f>VLOOKUP($A27,taskw16!$A$2:$D$443,4,FALSE)</f>
        <v>42132</v>
      </c>
      <c r="Q27" s="11">
        <f>VLOOKUP($A27,taskw17!$A$2:$D$443,4,FALSE)</f>
        <v>42132</v>
      </c>
      <c r="R27" s="11">
        <f>IFERROR(VLOOKUP($A27,taskw19!$A$2:$D$443,4,FALSE),Q27)</f>
        <v>42132</v>
      </c>
      <c r="S27" s="11">
        <f>IFERROR(IFERROR(IF(INDEX(DD!D:D,MATCH(G27,DD!A:A,0))=0,"Date non existante",INDEX(DD!D:D,MATCH(G27,DD!A:A,0))),IF(INDEX(DD!D:D,MATCH(G27,DD!B:B,0))=0,"Date non existante",INDEX(DD!D:D,MATCH(G27,DD!B:B,0)))),"")</f>
        <v>40711</v>
      </c>
      <c r="T27" s="11">
        <f>IFERROR(IFERROR(IF(INDEX(DD!E:E,MATCH(G27,DD!A:A,0))=0,"Date non existante",INDEX(DD!E:E,MATCH(G27,DD!A:A,0))),IF(INDEX(DD!E:E,MATCH(G27,DD!B:B,0))=0,"Date non existante",INDEX(DD!E:E,MATCH(G27,DD!B:B,0)))),"")</f>
        <v>40728</v>
      </c>
      <c r="U27" s="10">
        <f t="shared" si="0"/>
        <v>2011</v>
      </c>
      <c r="V27" s="2">
        <f>IF(H27="L",INDEX(DD!N:N,MATCH(G27,DD!B:B,0)),IF(H27="DPP",INDEX(DD!C:C,MATCH(G27,DD!B:B,0)),IF(H27="PI",INDEX(DD!D:D,MATCH(G27,DD!B:B,0)),IF(H27="RO",INDEX(DD!E:E,MATCH(G27,DD!B:B,0)),IF(H27="PSA",INDEX(DD!H:H,MATCH(G27,DD!B:B,0)),IF(H27="PSB",INDEX(DD!K:K,MATCH(G27,DD!B:B,0)),IF(H27="RU",INDEX(DD!L:L,MATCH(G27,DD!B:B,0)),"NA")))))))</f>
        <v>42163</v>
      </c>
      <c r="W27" s="14">
        <f t="shared" ca="1" si="1"/>
        <v>2.7142857142857144</v>
      </c>
      <c r="X27" s="10" t="str">
        <f>IF(E27&gt;T27,"Après PSA",IF(AND(E27&lt;T27,E27&gt;S27),"Après TOP RO",IF(E27&lt;S27,"Avant TOP RO","NA")))</f>
        <v>Après PSA</v>
      </c>
    </row>
    <row r="28" spans="1:24" ht="15.95" customHeight="1" x14ac:dyDescent="0.25">
      <c r="A28" s="10">
        <v>17509</v>
      </c>
      <c r="B28" s="11">
        <v>42172</v>
      </c>
      <c r="C28" s="10" t="s">
        <v>13</v>
      </c>
      <c r="D28" s="2">
        <v>41289</v>
      </c>
      <c r="E28" s="2">
        <v>42030.373124999998</v>
      </c>
      <c r="F28" s="10">
        <v>0</v>
      </c>
      <c r="G28" s="10" t="s">
        <v>37</v>
      </c>
      <c r="H28" s="10" t="s">
        <v>30</v>
      </c>
      <c r="I28" s="10" t="s">
        <v>16</v>
      </c>
      <c r="J28" s="10" t="s">
        <v>28</v>
      </c>
      <c r="K28" s="10" t="s">
        <v>38</v>
      </c>
      <c r="L28" s="1">
        <f t="array" ref="L28">IF(IFERROR(SUM(1/COUNTIF(M28:R28,M28:R28))-1+IF(M28=B28,0,1),SUM(1/COUNTIF(N28:R28,N28:R28))-1+IF(N28=B28,0,1))&lt;0,0,IFERROR(SUM(1/COUNTIF(M28:R28,M28:R28))-1+IF(M28=B28,0,1),SUM(1/COUNTIF(N28:R28,N28:R28))-1+IF(N28=B28,0,1)))</f>
        <v>0</v>
      </c>
      <c r="M28" s="11">
        <f>VLOOKUP($A28,taskw13!$A$2:$D$444,4,FALSE)</f>
        <v>42172</v>
      </c>
      <c r="N28" s="11">
        <f>VLOOKUP($A28,taskw14!$A$2:$D$440,4,FALSE)</f>
        <v>42172</v>
      </c>
      <c r="O28" s="11">
        <f>VLOOKUP($A28,taskw15!$A$2:$D$443,4,FALSE)</f>
        <v>42172</v>
      </c>
      <c r="P28" s="11">
        <f>VLOOKUP($A28,taskw16!$A$2:$D$443,4,FALSE)</f>
        <v>42172</v>
      </c>
      <c r="Q28" s="11">
        <f>VLOOKUP($A28,taskw17!$A$2:$D$443,4,FALSE)</f>
        <v>42172</v>
      </c>
      <c r="R28" s="11">
        <f>IFERROR(VLOOKUP($A28,taskw19!$A$2:$D$443,4,FALSE),Q28)</f>
        <v>42172</v>
      </c>
      <c r="S28" s="11">
        <f>IFERROR(IFERROR(IF(INDEX(DD!D:D,MATCH(G28,DD!A:A,0))=0,"Date non existante",INDEX(DD!D:D,MATCH(G28,DD!A:A,0))),IF(INDEX(DD!D:D,MATCH(G28,DD!B:B,0))=0,"Date non existante",INDEX(DD!D:D,MATCH(G28,DD!B:B,0)))),"")</f>
        <v>42156</v>
      </c>
      <c r="T28" s="11">
        <f>IFERROR(IFERROR(IF(INDEX(DD!E:E,MATCH(G28,DD!A:A,0))=0,"Date non existante",INDEX(DD!E:E,MATCH(G28,DD!A:A,0))),IF(INDEX(DD!E:E,MATCH(G28,DD!B:B,0))=0,"Date non existante",INDEX(DD!E:E,MATCH(G28,DD!B:B,0)))),"")</f>
        <v>42156</v>
      </c>
      <c r="U28" s="10">
        <f t="shared" si="0"/>
        <v>2015</v>
      </c>
      <c r="V28" s="2">
        <f>IF(H28="L",INDEX(DD!N:N,MATCH(G28,DD!B:B,0)),IF(H28="DPP",INDEX(DD!C:C,MATCH(G28,DD!B:B,0)),IF(H28="PI",INDEX(DD!D:D,MATCH(G28,DD!B:B,0)),IF(H28="RO",INDEX(DD!E:E,MATCH(G28,DD!B:B,0)),IF(H28="PSA",INDEX(DD!H:H,MATCH(G28,DD!B:B,0)),IF(H28="PSB",INDEX(DD!K:K,MATCH(G28,DD!B:B,0)),IF(H28="RU",INDEX(DD!L:L,MATCH(G28,DD!B:B,0)),"NA")))))))</f>
        <v>42156</v>
      </c>
      <c r="W28" s="14">
        <f t="shared" ca="1" si="1"/>
        <v>1.7142857142857142</v>
      </c>
      <c r="X28" s="10" t="str">
        <f>IF(E28&gt;T28,"Après PSA",IF(AND(E28&lt;T28,E28&gt;S28),"Après TOP RO",IF(E28&lt;S28,"Avant TOP RO","NA")))</f>
        <v>Avant TOP RO</v>
      </c>
    </row>
    <row r="29" spans="1:24" ht="15.95" customHeight="1" x14ac:dyDescent="0.25">
      <c r="A29" s="10">
        <v>17696</v>
      </c>
      <c r="B29" s="11">
        <v>42156</v>
      </c>
      <c r="C29" s="10" t="s">
        <v>13</v>
      </c>
      <c r="D29" s="2">
        <v>41289</v>
      </c>
      <c r="E29" s="2">
        <v>42030.377222222225</v>
      </c>
      <c r="F29" s="10">
        <v>0</v>
      </c>
      <c r="G29" s="10" t="s">
        <v>37</v>
      </c>
      <c r="H29" s="10" t="s">
        <v>30</v>
      </c>
      <c r="I29" s="10" t="s">
        <v>16</v>
      </c>
      <c r="J29" s="10" t="s">
        <v>23</v>
      </c>
      <c r="K29" s="10" t="s">
        <v>38</v>
      </c>
      <c r="L29" s="1">
        <f t="array" ref="L29">IF(IFERROR(SUM(1/COUNTIF(M29:R29,M29:R29))-1+IF(M29=B29,0,1),SUM(1/COUNTIF(N29:R29,N29:R29))-1+IF(N29=B29,0,1))&lt;0,0,IFERROR(SUM(1/COUNTIF(M29:R29,M29:R29))-1+IF(M29=B29,0,1),SUM(1/COUNTIF(N29:R29,N29:R29))-1+IF(N29=B29,0,1)))</f>
        <v>0</v>
      </c>
      <c r="M29" s="11">
        <f>VLOOKUP($A29,taskw13!$A$2:$D$444,4,FALSE)</f>
        <v>42156</v>
      </c>
      <c r="N29" s="11">
        <f>VLOOKUP($A29,taskw14!$A$2:$D$440,4,FALSE)</f>
        <v>42156</v>
      </c>
      <c r="O29" s="11">
        <f>VLOOKUP($A29,taskw15!$A$2:$D$443,4,FALSE)</f>
        <v>42156</v>
      </c>
      <c r="P29" s="11">
        <f>VLOOKUP($A29,taskw16!$A$2:$D$443,4,FALSE)</f>
        <v>42156</v>
      </c>
      <c r="Q29" s="11">
        <f>VLOOKUP($A29,taskw17!$A$2:$D$443,4,FALSE)</f>
        <v>42156</v>
      </c>
      <c r="R29" s="11">
        <f>IFERROR(VLOOKUP($A29,taskw19!$A$2:$D$443,4,FALSE),Q29)</f>
        <v>42156</v>
      </c>
      <c r="S29" s="11">
        <f>IFERROR(IFERROR(IF(INDEX(DD!D:D,MATCH(G29,DD!A:A,0))=0,"Date non existante",INDEX(DD!D:D,MATCH(G29,DD!A:A,0))),IF(INDEX(DD!D:D,MATCH(G29,DD!B:B,0))=0,"Date non existante",INDEX(DD!D:D,MATCH(G29,DD!B:B,0)))),"")</f>
        <v>42156</v>
      </c>
      <c r="T29" s="11">
        <f>IFERROR(IFERROR(IF(INDEX(DD!E:E,MATCH(G29,DD!A:A,0))=0,"Date non existante",INDEX(DD!E:E,MATCH(G29,DD!A:A,0))),IF(INDEX(DD!E:E,MATCH(G29,DD!B:B,0))=0,"Date non existante",INDEX(DD!E:E,MATCH(G29,DD!B:B,0)))),"")</f>
        <v>42156</v>
      </c>
      <c r="U29" s="10">
        <f t="shared" si="0"/>
        <v>2015</v>
      </c>
      <c r="V29" s="2">
        <f>IF(H29="L",INDEX(DD!N:N,MATCH(G29,DD!B:B,0)),IF(H29="DPP",INDEX(DD!C:C,MATCH(G29,DD!B:B,0)),IF(H29="PI",INDEX(DD!D:D,MATCH(G29,DD!B:B,0)),IF(H29="RO",INDEX(DD!E:E,MATCH(G29,DD!B:B,0)),IF(H29="PSA",INDEX(DD!H:H,MATCH(G29,DD!B:B,0)),IF(H29="PSB",INDEX(DD!K:K,MATCH(G29,DD!B:B,0)),IF(H29="RU",INDEX(DD!L:L,MATCH(G29,DD!B:B,0)),"NA")))))))</f>
        <v>42156</v>
      </c>
      <c r="W29" s="14">
        <f t="shared" ca="1" si="1"/>
        <v>1.7142857142857142</v>
      </c>
      <c r="X29" s="10" t="str">
        <f>IF(E29&gt;T29,"Après PSA",IF(AND(E29&lt;T29,E29&gt;S29),"Après TOP RO",IF(E29&lt;S29,"Avant TOP RO","NA")))</f>
        <v>Avant TOP RO</v>
      </c>
    </row>
    <row r="30" spans="1:24" ht="15.95" customHeight="1" x14ac:dyDescent="0.25">
      <c r="A30" s="10">
        <v>17699</v>
      </c>
      <c r="B30" s="11">
        <v>42156</v>
      </c>
      <c r="C30" s="10" t="s">
        <v>13</v>
      </c>
      <c r="D30" s="2">
        <v>41289</v>
      </c>
      <c r="E30" s="2">
        <v>42030.37703703704</v>
      </c>
      <c r="F30" s="10">
        <v>0</v>
      </c>
      <c r="G30" s="10" t="s">
        <v>37</v>
      </c>
      <c r="H30" s="10" t="s">
        <v>30</v>
      </c>
      <c r="I30" s="10" t="s">
        <v>16</v>
      </c>
      <c r="J30" s="10" t="s">
        <v>25</v>
      </c>
      <c r="K30" s="10" t="s">
        <v>38</v>
      </c>
      <c r="L30" s="1">
        <f t="array" ref="L30">IF(IFERROR(SUM(1/COUNTIF(M30:R30,M30:R30))-1+IF(M30=B30,0,1),SUM(1/COUNTIF(N30:R30,N30:R30))-1+IF(N30=B30,0,1))&lt;0,0,IFERROR(SUM(1/COUNTIF(M30:R30,M30:R30))-1+IF(M30=B30,0,1),SUM(1/COUNTIF(N30:R30,N30:R30))-1+IF(N30=B30,0,1)))</f>
        <v>0</v>
      </c>
      <c r="M30" s="11">
        <f>VLOOKUP($A30,taskw13!$A$2:$D$444,4,FALSE)</f>
        <v>42156</v>
      </c>
      <c r="N30" s="11">
        <f>VLOOKUP($A30,taskw14!$A$2:$D$440,4,FALSE)</f>
        <v>42156</v>
      </c>
      <c r="O30" s="11">
        <f>VLOOKUP($A30,taskw15!$A$2:$D$443,4,FALSE)</f>
        <v>42156</v>
      </c>
      <c r="P30" s="11">
        <f>VLOOKUP($A30,taskw16!$A$2:$D$443,4,FALSE)</f>
        <v>42156</v>
      </c>
      <c r="Q30" s="11">
        <f>VLOOKUP($A30,taskw17!$A$2:$D$443,4,FALSE)</f>
        <v>42156</v>
      </c>
      <c r="R30" s="11">
        <f>IFERROR(VLOOKUP($A30,taskw19!$A$2:$D$443,4,FALSE),Q30)</f>
        <v>42156</v>
      </c>
      <c r="S30" s="11">
        <f>IFERROR(IFERROR(IF(INDEX(DD!D:D,MATCH(G30,DD!A:A,0))=0,"Date non existante",INDEX(DD!D:D,MATCH(G30,DD!A:A,0))),IF(INDEX(DD!D:D,MATCH(G30,DD!B:B,0))=0,"Date non existante",INDEX(DD!D:D,MATCH(G30,DD!B:B,0)))),"")</f>
        <v>42156</v>
      </c>
      <c r="T30" s="11">
        <f>IFERROR(IFERROR(IF(INDEX(DD!E:E,MATCH(G30,DD!A:A,0))=0,"Date non existante",INDEX(DD!E:E,MATCH(G30,DD!A:A,0))),IF(INDEX(DD!E:E,MATCH(G30,DD!B:B,0))=0,"Date non existante",INDEX(DD!E:E,MATCH(G30,DD!B:B,0)))),"")</f>
        <v>42156</v>
      </c>
      <c r="U30" s="10">
        <f t="shared" si="0"/>
        <v>2015</v>
      </c>
      <c r="V30" s="2">
        <f>IF(H30="L",INDEX(DD!N:N,MATCH(G30,DD!B:B,0)),IF(H30="DPP",INDEX(DD!C:C,MATCH(G30,DD!B:B,0)),IF(H30="PI",INDEX(DD!D:D,MATCH(G30,DD!B:B,0)),IF(H30="RO",INDEX(DD!E:E,MATCH(G30,DD!B:B,0)),IF(H30="PSA",INDEX(DD!H:H,MATCH(G30,DD!B:B,0)),IF(H30="PSB",INDEX(DD!K:K,MATCH(G30,DD!B:B,0)),IF(H30="RU",INDEX(DD!L:L,MATCH(G30,DD!B:B,0)),"NA")))))))</f>
        <v>42156</v>
      </c>
      <c r="W30" s="14">
        <f t="shared" ca="1" si="1"/>
        <v>1.7142857142857142</v>
      </c>
      <c r="X30" s="10" t="str">
        <f>IF(E30&gt;T30,"Après PSA",IF(AND(E30&lt;T30,E30&gt;S30),"Après TOP RO",IF(E30&lt;S30,"Avant TOP RO","NA")))</f>
        <v>Avant TOP RO</v>
      </c>
    </row>
    <row r="31" spans="1:24" ht="15.95" customHeight="1" x14ac:dyDescent="0.25">
      <c r="A31" s="10">
        <v>17706</v>
      </c>
      <c r="B31" s="11">
        <v>42156</v>
      </c>
      <c r="C31" s="10" t="s">
        <v>13</v>
      </c>
      <c r="D31" s="2">
        <v>41290</v>
      </c>
      <c r="E31" s="2">
        <v>42030.374525462961</v>
      </c>
      <c r="F31" s="10">
        <v>0</v>
      </c>
      <c r="G31" s="10" t="s">
        <v>37</v>
      </c>
      <c r="H31" s="10" t="s">
        <v>30</v>
      </c>
      <c r="I31" s="10" t="s">
        <v>16</v>
      </c>
      <c r="J31" s="10" t="s">
        <v>17</v>
      </c>
      <c r="K31" s="10" t="s">
        <v>38</v>
      </c>
      <c r="L31" s="1">
        <f t="array" ref="L31">IF(IFERROR(SUM(1/COUNTIF(M31:R31,M31:R31))-1+IF(M31=B31,0,1),SUM(1/COUNTIF(N31:R31,N31:R31))-1+IF(N31=B31,0,1))&lt;0,0,IFERROR(SUM(1/COUNTIF(M31:R31,M31:R31))-1+IF(M31=B31,0,1),SUM(1/COUNTIF(N31:R31,N31:R31))-1+IF(N31=B31,0,1)))</f>
        <v>0</v>
      </c>
      <c r="M31" s="11">
        <f>VLOOKUP($A31,taskw13!$A$2:$D$444,4,FALSE)</f>
        <v>42156</v>
      </c>
      <c r="N31" s="11">
        <f>VLOOKUP($A31,taskw14!$A$2:$D$440,4,FALSE)</f>
        <v>42156</v>
      </c>
      <c r="O31" s="11">
        <f>VLOOKUP($A31,taskw15!$A$2:$D$443,4,FALSE)</f>
        <v>42156</v>
      </c>
      <c r="P31" s="11">
        <f>VLOOKUP($A31,taskw16!$A$2:$D$443,4,FALSE)</f>
        <v>42156</v>
      </c>
      <c r="Q31" s="11">
        <f>VLOOKUP($A31,taskw17!$A$2:$D$443,4,FALSE)</f>
        <v>42156</v>
      </c>
      <c r="R31" s="11">
        <f>IFERROR(VLOOKUP($A31,taskw19!$A$2:$D$443,4,FALSE),Q31)</f>
        <v>42156</v>
      </c>
      <c r="S31" s="11">
        <f>IFERROR(IFERROR(IF(INDEX(DD!D:D,MATCH(G31,DD!A:A,0))=0,"Date non existante",INDEX(DD!D:D,MATCH(G31,DD!A:A,0))),IF(INDEX(DD!D:D,MATCH(G31,DD!B:B,0))=0,"Date non existante",INDEX(DD!D:D,MATCH(G31,DD!B:B,0)))),"")</f>
        <v>42156</v>
      </c>
      <c r="T31" s="11">
        <f>IFERROR(IFERROR(IF(INDEX(DD!E:E,MATCH(G31,DD!A:A,0))=0,"Date non existante",INDEX(DD!E:E,MATCH(G31,DD!A:A,0))),IF(INDEX(DD!E:E,MATCH(G31,DD!B:B,0))=0,"Date non existante",INDEX(DD!E:E,MATCH(G31,DD!B:B,0)))),"")</f>
        <v>42156</v>
      </c>
      <c r="U31" s="10">
        <f t="shared" si="0"/>
        <v>2015</v>
      </c>
      <c r="V31" s="2">
        <f>IF(H31="L",INDEX(DD!N:N,MATCH(G31,DD!B:B,0)),IF(H31="DPP",INDEX(DD!C:C,MATCH(G31,DD!B:B,0)),IF(H31="PI",INDEX(DD!D:D,MATCH(G31,DD!B:B,0)),IF(H31="RO",INDEX(DD!E:E,MATCH(G31,DD!B:B,0)),IF(H31="PSA",INDEX(DD!H:H,MATCH(G31,DD!B:B,0)),IF(H31="PSB",INDEX(DD!K:K,MATCH(G31,DD!B:B,0)),IF(H31="RU",INDEX(DD!L:L,MATCH(G31,DD!B:B,0)),"NA")))))))</f>
        <v>42156</v>
      </c>
      <c r="W31" s="14">
        <f t="shared" ca="1" si="1"/>
        <v>1.7142857142857142</v>
      </c>
      <c r="X31" s="10" t="str">
        <f>IF(E31&gt;T31,"Après PSA",IF(AND(E31&lt;T31,E31&gt;S31),"Après TOP RO",IF(E31&lt;S31,"Avant TOP RO","NA")))</f>
        <v>Avant TOP RO</v>
      </c>
    </row>
    <row r="32" spans="1:24" ht="15.95" customHeight="1" x14ac:dyDescent="0.25">
      <c r="A32" s="10">
        <v>17745</v>
      </c>
      <c r="B32" s="11">
        <v>42156</v>
      </c>
      <c r="C32" s="10" t="s">
        <v>13</v>
      </c>
      <c r="D32" s="2">
        <v>41290</v>
      </c>
      <c r="E32" s="2">
        <v>42030.376550925925</v>
      </c>
      <c r="F32" s="10">
        <v>0</v>
      </c>
      <c r="G32" s="10" t="s">
        <v>37</v>
      </c>
      <c r="H32" s="10" t="s">
        <v>30</v>
      </c>
      <c r="I32" s="10" t="s">
        <v>16</v>
      </c>
      <c r="J32" s="10" t="s">
        <v>28</v>
      </c>
      <c r="K32" s="10" t="s">
        <v>38</v>
      </c>
      <c r="L32" s="1">
        <f t="array" ref="L32">IF(IFERROR(SUM(1/COUNTIF(M32:R32,M32:R32))-1+IF(M32=B32,0,1),SUM(1/COUNTIF(N32:R32,N32:R32))-1+IF(N32=B32,0,1))&lt;0,0,IFERROR(SUM(1/COUNTIF(M32:R32,M32:R32))-1+IF(M32=B32,0,1),SUM(1/COUNTIF(N32:R32,N32:R32))-1+IF(N32=B32,0,1)))</f>
        <v>0</v>
      </c>
      <c r="M32" s="11">
        <f>VLOOKUP($A32,taskw13!$A$2:$D$444,4,FALSE)</f>
        <v>42156</v>
      </c>
      <c r="N32" s="11">
        <f>VLOOKUP($A32,taskw14!$A$2:$D$440,4,FALSE)</f>
        <v>42156</v>
      </c>
      <c r="O32" s="11">
        <f>VLOOKUP($A32,taskw15!$A$2:$D$443,4,FALSE)</f>
        <v>42156</v>
      </c>
      <c r="P32" s="11">
        <f>VLOOKUP($A32,taskw16!$A$2:$D$443,4,FALSE)</f>
        <v>42156</v>
      </c>
      <c r="Q32" s="11">
        <f>VLOOKUP($A32,taskw17!$A$2:$D$443,4,FALSE)</f>
        <v>42156</v>
      </c>
      <c r="R32" s="11">
        <f>IFERROR(VLOOKUP($A32,taskw19!$A$2:$D$443,4,FALSE),Q32)</f>
        <v>42156</v>
      </c>
      <c r="S32" s="11">
        <f>IFERROR(IFERROR(IF(INDEX(DD!D:D,MATCH(G32,DD!A:A,0))=0,"Date non existante",INDEX(DD!D:D,MATCH(G32,DD!A:A,0))),IF(INDEX(DD!D:D,MATCH(G32,DD!B:B,0))=0,"Date non existante",INDEX(DD!D:D,MATCH(G32,DD!B:B,0)))),"")</f>
        <v>42156</v>
      </c>
      <c r="T32" s="11">
        <f>IFERROR(IFERROR(IF(INDEX(DD!E:E,MATCH(G32,DD!A:A,0))=0,"Date non existante",INDEX(DD!E:E,MATCH(G32,DD!A:A,0))),IF(INDEX(DD!E:E,MATCH(G32,DD!B:B,0))=0,"Date non existante",INDEX(DD!E:E,MATCH(G32,DD!B:B,0)))),"")</f>
        <v>42156</v>
      </c>
      <c r="U32" s="10">
        <f t="shared" si="0"/>
        <v>2015</v>
      </c>
      <c r="V32" s="2">
        <f>IF(H32="L",INDEX(DD!N:N,MATCH(G32,DD!B:B,0)),IF(H32="DPP",INDEX(DD!C:C,MATCH(G32,DD!B:B,0)),IF(H32="PI",INDEX(DD!D:D,MATCH(G32,DD!B:B,0)),IF(H32="RO",INDEX(DD!E:E,MATCH(G32,DD!B:B,0)),IF(H32="PSA",INDEX(DD!H:H,MATCH(G32,DD!B:B,0)),IF(H32="PSB",INDEX(DD!K:K,MATCH(G32,DD!B:B,0)),IF(H32="RU",INDEX(DD!L:L,MATCH(G32,DD!B:B,0)),"NA")))))))</f>
        <v>42156</v>
      </c>
      <c r="W32" s="14">
        <f t="shared" ca="1" si="1"/>
        <v>1.7142857142857142</v>
      </c>
      <c r="X32" s="10" t="str">
        <f>IF(E32&gt;T32,"Après PSA",IF(AND(E32&lt;T32,E32&gt;S32),"Après TOP RO",IF(E32&lt;S32,"Avant TOP RO","NA")))</f>
        <v>Avant TOP RO</v>
      </c>
    </row>
    <row r="33" spans="1:24" ht="15.95" customHeight="1" x14ac:dyDescent="0.25">
      <c r="A33" s="10">
        <v>17747</v>
      </c>
      <c r="B33" s="11">
        <v>42156</v>
      </c>
      <c r="C33" s="10" t="s">
        <v>13</v>
      </c>
      <c r="D33" s="2">
        <v>41290</v>
      </c>
      <c r="E33" s="2">
        <v>42030.374699074076</v>
      </c>
      <c r="F33" s="10">
        <v>0</v>
      </c>
      <c r="G33" s="10" t="s">
        <v>37</v>
      </c>
      <c r="H33" s="10" t="s">
        <v>30</v>
      </c>
      <c r="I33" s="10" t="s">
        <v>16</v>
      </c>
      <c r="J33" s="10" t="s">
        <v>28</v>
      </c>
      <c r="K33" s="10" t="s">
        <v>38</v>
      </c>
      <c r="L33" s="1">
        <f t="array" ref="L33">IF(IFERROR(SUM(1/COUNTIF(M33:R33,M33:R33))-1+IF(M33=B33,0,1),SUM(1/COUNTIF(N33:R33,N33:R33))-1+IF(N33=B33,0,1))&lt;0,0,IFERROR(SUM(1/COUNTIF(M33:R33,M33:R33))-1+IF(M33=B33,0,1),SUM(1/COUNTIF(N33:R33,N33:R33))-1+IF(N33=B33,0,1)))</f>
        <v>0</v>
      </c>
      <c r="M33" s="11">
        <f>VLOOKUP($A33,taskw13!$A$2:$D$444,4,FALSE)</f>
        <v>42156</v>
      </c>
      <c r="N33" s="11">
        <f>VLOOKUP($A33,taskw14!$A$2:$D$440,4,FALSE)</f>
        <v>42156</v>
      </c>
      <c r="O33" s="11">
        <f>VLOOKUP($A33,taskw15!$A$2:$D$443,4,FALSE)</f>
        <v>42156</v>
      </c>
      <c r="P33" s="11">
        <f>VLOOKUP($A33,taskw16!$A$2:$D$443,4,FALSE)</f>
        <v>42156</v>
      </c>
      <c r="Q33" s="11">
        <f>VLOOKUP($A33,taskw17!$A$2:$D$443,4,FALSE)</f>
        <v>42156</v>
      </c>
      <c r="R33" s="11">
        <f>IFERROR(VLOOKUP($A33,taskw19!$A$2:$D$443,4,FALSE),Q33)</f>
        <v>42156</v>
      </c>
      <c r="S33" s="11">
        <f>IFERROR(IFERROR(IF(INDEX(DD!D:D,MATCH(G33,DD!A:A,0))=0,"Date non existante",INDEX(DD!D:D,MATCH(G33,DD!A:A,0))),IF(INDEX(DD!D:D,MATCH(G33,DD!B:B,0))=0,"Date non existante",INDEX(DD!D:D,MATCH(G33,DD!B:B,0)))),"")</f>
        <v>42156</v>
      </c>
      <c r="T33" s="11">
        <f>IFERROR(IFERROR(IF(INDEX(DD!E:E,MATCH(G33,DD!A:A,0))=0,"Date non existante",INDEX(DD!E:E,MATCH(G33,DD!A:A,0))),IF(INDEX(DD!E:E,MATCH(G33,DD!B:B,0))=0,"Date non existante",INDEX(DD!E:E,MATCH(G33,DD!B:B,0)))),"")</f>
        <v>42156</v>
      </c>
      <c r="U33" s="10">
        <f t="shared" si="0"/>
        <v>2015</v>
      </c>
      <c r="V33" s="2">
        <f>IF(H33="L",INDEX(DD!N:N,MATCH(G33,DD!B:B,0)),IF(H33="DPP",INDEX(DD!C:C,MATCH(G33,DD!B:B,0)),IF(H33="PI",INDEX(DD!D:D,MATCH(G33,DD!B:B,0)),IF(H33="RO",INDEX(DD!E:E,MATCH(G33,DD!B:B,0)),IF(H33="PSA",INDEX(DD!H:H,MATCH(G33,DD!B:B,0)),IF(H33="PSB",INDEX(DD!K:K,MATCH(G33,DD!B:B,0)),IF(H33="RU",INDEX(DD!L:L,MATCH(G33,DD!B:B,0)),"NA")))))))</f>
        <v>42156</v>
      </c>
      <c r="W33" s="14">
        <f t="shared" ca="1" si="1"/>
        <v>1.7142857142857142</v>
      </c>
      <c r="X33" s="10" t="str">
        <f>IF(E33&gt;T33,"Après PSA",IF(AND(E33&lt;T33,E33&gt;S33),"Après TOP RO",IF(E33&lt;S33,"Avant TOP RO","NA")))</f>
        <v>Avant TOP RO</v>
      </c>
    </row>
    <row r="34" spans="1:24" ht="15.95" customHeight="1" x14ac:dyDescent="0.25">
      <c r="A34" s="10">
        <v>18353</v>
      </c>
      <c r="B34" s="11">
        <v>42156</v>
      </c>
      <c r="C34" s="10" t="s">
        <v>13</v>
      </c>
      <c r="D34" s="2">
        <v>41351</v>
      </c>
      <c r="E34" s="2">
        <v>42030.376354166663</v>
      </c>
      <c r="F34" s="10">
        <v>0</v>
      </c>
      <c r="G34" s="10" t="s">
        <v>37</v>
      </c>
      <c r="H34" s="10" t="s">
        <v>30</v>
      </c>
      <c r="I34" s="10" t="s">
        <v>16</v>
      </c>
      <c r="J34" s="10" t="s">
        <v>23</v>
      </c>
      <c r="K34" s="10" t="s">
        <v>38</v>
      </c>
      <c r="L34" s="1">
        <f t="array" ref="L34">IF(IFERROR(SUM(1/COUNTIF(M34:R34,M34:R34))-1+IF(M34=B34,0,1),SUM(1/COUNTIF(N34:R34,N34:R34))-1+IF(N34=B34,0,1))&lt;0,0,IFERROR(SUM(1/COUNTIF(M34:R34,M34:R34))-1+IF(M34=B34,0,1),SUM(1/COUNTIF(N34:R34,N34:R34))-1+IF(N34=B34,0,1)))</f>
        <v>0</v>
      </c>
      <c r="M34" s="11">
        <f>VLOOKUP($A34,taskw13!$A$2:$D$444,4,FALSE)</f>
        <v>42156</v>
      </c>
      <c r="N34" s="11">
        <f>VLOOKUP($A34,taskw14!$A$2:$D$440,4,FALSE)</f>
        <v>42156</v>
      </c>
      <c r="O34" s="11">
        <f>VLOOKUP($A34,taskw15!$A$2:$D$443,4,FALSE)</f>
        <v>42156</v>
      </c>
      <c r="P34" s="11">
        <f>VLOOKUP($A34,taskw16!$A$2:$D$443,4,FALSE)</f>
        <v>42156</v>
      </c>
      <c r="Q34" s="11">
        <f>VLOOKUP($A34,taskw17!$A$2:$D$443,4,FALSE)</f>
        <v>42156</v>
      </c>
      <c r="R34" s="11">
        <f>IFERROR(VLOOKUP($A34,taskw19!$A$2:$D$443,4,FALSE),Q34)</f>
        <v>42156</v>
      </c>
      <c r="S34" s="11">
        <f>IFERROR(IFERROR(IF(INDEX(DD!D:D,MATCH(G34,DD!A:A,0))=0,"Date non existante",INDEX(DD!D:D,MATCH(G34,DD!A:A,0))),IF(INDEX(DD!D:D,MATCH(G34,DD!B:B,0))=0,"Date non existante",INDEX(DD!D:D,MATCH(G34,DD!B:B,0)))),"")</f>
        <v>42156</v>
      </c>
      <c r="T34" s="11">
        <f>IFERROR(IFERROR(IF(INDEX(DD!E:E,MATCH(G34,DD!A:A,0))=0,"Date non existante",INDEX(DD!E:E,MATCH(G34,DD!A:A,0))),IF(INDEX(DD!E:E,MATCH(G34,DD!B:B,0))=0,"Date non existante",INDEX(DD!E:E,MATCH(G34,DD!B:B,0)))),"")</f>
        <v>42156</v>
      </c>
      <c r="U34" s="10">
        <f t="shared" si="0"/>
        <v>2015</v>
      </c>
      <c r="V34" s="2">
        <f>IF(H34="L",INDEX(DD!N:N,MATCH(G34,DD!B:B,0)),IF(H34="DPP",INDEX(DD!C:C,MATCH(G34,DD!B:B,0)),IF(H34="PI",INDEX(DD!D:D,MATCH(G34,DD!B:B,0)),IF(H34="RO",INDEX(DD!E:E,MATCH(G34,DD!B:B,0)),IF(H34="PSA",INDEX(DD!H:H,MATCH(G34,DD!B:B,0)),IF(H34="PSB",INDEX(DD!K:K,MATCH(G34,DD!B:B,0)),IF(H34="RU",INDEX(DD!L:L,MATCH(G34,DD!B:B,0)),"NA")))))))</f>
        <v>42156</v>
      </c>
      <c r="W34" s="14">
        <f t="shared" ca="1" si="1"/>
        <v>1.7142857142857142</v>
      </c>
      <c r="X34" s="10" t="str">
        <f>IF(E34&gt;T34,"Après PSA",IF(AND(E34&lt;T34,E34&gt;S34),"Après TOP RO",IF(E34&lt;S34,"Avant TOP RO","NA")))</f>
        <v>Avant TOP RO</v>
      </c>
    </row>
    <row r="35" spans="1:24" ht="15.95" customHeight="1" x14ac:dyDescent="0.25">
      <c r="A35" s="10">
        <v>18357</v>
      </c>
      <c r="B35" s="11">
        <v>42156</v>
      </c>
      <c r="C35" s="10" t="s">
        <v>13</v>
      </c>
      <c r="D35" s="2">
        <v>41351</v>
      </c>
      <c r="E35" s="2">
        <v>42030.377314814818</v>
      </c>
      <c r="F35" s="10">
        <v>0</v>
      </c>
      <c r="G35" s="10" t="s">
        <v>37</v>
      </c>
      <c r="H35" s="10" t="s">
        <v>30</v>
      </c>
      <c r="I35" s="10" t="s">
        <v>16</v>
      </c>
      <c r="J35" s="10" t="s">
        <v>17</v>
      </c>
      <c r="K35" s="10" t="s">
        <v>38</v>
      </c>
      <c r="L35" s="1">
        <f t="array" ref="L35">IF(IFERROR(SUM(1/COUNTIF(M35:R35,M35:R35))-1+IF(M35=B35,0,1),SUM(1/COUNTIF(N35:R35,N35:R35))-1+IF(N35=B35,0,1))&lt;0,0,IFERROR(SUM(1/COUNTIF(M35:R35,M35:R35))-1+IF(M35=B35,0,1),SUM(1/COUNTIF(N35:R35,N35:R35))-1+IF(N35=B35,0,1)))</f>
        <v>0</v>
      </c>
      <c r="M35" s="11">
        <f>VLOOKUP($A35,taskw13!$A$2:$D$444,4,FALSE)</f>
        <v>42156</v>
      </c>
      <c r="N35" s="11">
        <f>VLOOKUP($A35,taskw14!$A$2:$D$440,4,FALSE)</f>
        <v>42156</v>
      </c>
      <c r="O35" s="11">
        <f>VLOOKUP($A35,taskw15!$A$2:$D$443,4,FALSE)</f>
        <v>42156</v>
      </c>
      <c r="P35" s="11">
        <f>VLOOKUP($A35,taskw16!$A$2:$D$443,4,FALSE)</f>
        <v>42156</v>
      </c>
      <c r="Q35" s="11">
        <f>VLOOKUP($A35,taskw17!$A$2:$D$443,4,FALSE)</f>
        <v>42156</v>
      </c>
      <c r="R35" s="11">
        <f>IFERROR(VLOOKUP($A35,taskw19!$A$2:$D$443,4,FALSE),Q35)</f>
        <v>42156</v>
      </c>
      <c r="S35" s="11">
        <f>IFERROR(IFERROR(IF(INDEX(DD!D:D,MATCH(G35,DD!A:A,0))=0,"Date non existante",INDEX(DD!D:D,MATCH(G35,DD!A:A,0))),IF(INDEX(DD!D:D,MATCH(G35,DD!B:B,0))=0,"Date non existante",INDEX(DD!D:D,MATCH(G35,DD!B:B,0)))),"")</f>
        <v>42156</v>
      </c>
      <c r="T35" s="11">
        <f>IFERROR(IFERROR(IF(INDEX(DD!E:E,MATCH(G35,DD!A:A,0))=0,"Date non existante",INDEX(DD!E:E,MATCH(G35,DD!A:A,0))),IF(INDEX(DD!E:E,MATCH(G35,DD!B:B,0))=0,"Date non existante",INDEX(DD!E:E,MATCH(G35,DD!B:B,0)))),"")</f>
        <v>42156</v>
      </c>
      <c r="U35" s="10">
        <f t="shared" si="0"/>
        <v>2015</v>
      </c>
      <c r="V35" s="2">
        <f>IF(H35="L",INDEX(DD!N:N,MATCH(G35,DD!B:B,0)),IF(H35="DPP",INDEX(DD!C:C,MATCH(G35,DD!B:B,0)),IF(H35="PI",INDEX(DD!D:D,MATCH(G35,DD!B:B,0)),IF(H35="RO",INDEX(DD!E:E,MATCH(G35,DD!B:B,0)),IF(H35="PSA",INDEX(DD!H:H,MATCH(G35,DD!B:B,0)),IF(H35="PSB",INDEX(DD!K:K,MATCH(G35,DD!B:B,0)),IF(H35="RU",INDEX(DD!L:L,MATCH(G35,DD!B:B,0)),"NA")))))))</f>
        <v>42156</v>
      </c>
      <c r="W35" s="14">
        <f t="shared" ca="1" si="1"/>
        <v>1.7142857142857142</v>
      </c>
      <c r="X35" s="10" t="str">
        <f>IF(E35&gt;T35,"Après PSA",IF(AND(E35&lt;T35,E35&gt;S35),"Après TOP RO",IF(E35&lt;S35,"Avant TOP RO","NA")))</f>
        <v>Avant TOP RO</v>
      </c>
    </row>
    <row r="36" spans="1:24" ht="15.95" customHeight="1" x14ac:dyDescent="0.25">
      <c r="A36" s="10">
        <v>18358</v>
      </c>
      <c r="B36" s="11">
        <v>42156</v>
      </c>
      <c r="C36" s="10" t="s">
        <v>13</v>
      </c>
      <c r="D36" s="2">
        <v>41351</v>
      </c>
      <c r="E36" s="2">
        <v>42030.377430555556</v>
      </c>
      <c r="F36" s="10">
        <v>0</v>
      </c>
      <c r="G36" s="10" t="s">
        <v>37</v>
      </c>
      <c r="H36" s="10" t="s">
        <v>30</v>
      </c>
      <c r="I36" s="10" t="s">
        <v>16</v>
      </c>
      <c r="J36" s="10" t="s">
        <v>17</v>
      </c>
      <c r="K36" s="10" t="s">
        <v>38</v>
      </c>
      <c r="L36" s="1">
        <f t="array" ref="L36">IF(IFERROR(SUM(1/COUNTIF(M36:R36,M36:R36))-1+IF(M36=B36,0,1),SUM(1/COUNTIF(N36:R36,N36:R36))-1+IF(N36=B36,0,1))&lt;0,0,IFERROR(SUM(1/COUNTIF(M36:R36,M36:R36))-1+IF(M36=B36,0,1),SUM(1/COUNTIF(N36:R36,N36:R36))-1+IF(N36=B36,0,1)))</f>
        <v>0</v>
      </c>
      <c r="M36" s="11">
        <f>VLOOKUP($A36,taskw13!$A$2:$D$444,4,FALSE)</f>
        <v>42156</v>
      </c>
      <c r="N36" s="11">
        <f>VLOOKUP($A36,taskw14!$A$2:$D$440,4,FALSE)</f>
        <v>42156</v>
      </c>
      <c r="O36" s="11">
        <f>VLOOKUP($A36,taskw15!$A$2:$D$443,4,FALSE)</f>
        <v>42156</v>
      </c>
      <c r="P36" s="11">
        <f>VLOOKUP($A36,taskw16!$A$2:$D$443,4,FALSE)</f>
        <v>42156</v>
      </c>
      <c r="Q36" s="11">
        <f>VLOOKUP($A36,taskw17!$A$2:$D$443,4,FALSE)</f>
        <v>42156</v>
      </c>
      <c r="R36" s="11">
        <f>IFERROR(VLOOKUP($A36,taskw19!$A$2:$D$443,4,FALSE),Q36)</f>
        <v>42156</v>
      </c>
      <c r="S36" s="11">
        <f>IFERROR(IFERROR(IF(INDEX(DD!D:D,MATCH(G36,DD!A:A,0))=0,"Date non existante",INDEX(DD!D:D,MATCH(G36,DD!A:A,0))),IF(INDEX(DD!D:D,MATCH(G36,DD!B:B,0))=0,"Date non existante",INDEX(DD!D:D,MATCH(G36,DD!B:B,0)))),"")</f>
        <v>42156</v>
      </c>
      <c r="T36" s="11">
        <f>IFERROR(IFERROR(IF(INDEX(DD!E:E,MATCH(G36,DD!A:A,0))=0,"Date non existante",INDEX(DD!E:E,MATCH(G36,DD!A:A,0))),IF(INDEX(DD!E:E,MATCH(G36,DD!B:B,0))=0,"Date non existante",INDEX(DD!E:E,MATCH(G36,DD!B:B,0)))),"")</f>
        <v>42156</v>
      </c>
      <c r="U36" s="10">
        <f t="shared" si="0"/>
        <v>2015</v>
      </c>
      <c r="V36" s="2">
        <f>IF(H36="L",INDEX(DD!N:N,MATCH(G36,DD!B:B,0)),IF(H36="DPP",INDEX(DD!C:C,MATCH(G36,DD!B:B,0)),IF(H36="PI",INDEX(DD!D:D,MATCH(G36,DD!B:B,0)),IF(H36="RO",INDEX(DD!E:E,MATCH(G36,DD!B:B,0)),IF(H36="PSA",INDEX(DD!H:H,MATCH(G36,DD!B:B,0)),IF(H36="PSB",INDEX(DD!K:K,MATCH(G36,DD!B:B,0)),IF(H36="RU",INDEX(DD!L:L,MATCH(G36,DD!B:B,0)),"NA")))))))</f>
        <v>42156</v>
      </c>
      <c r="W36" s="14">
        <f t="shared" ca="1" si="1"/>
        <v>1.7142857142857142</v>
      </c>
      <c r="X36" s="10" t="str">
        <f>IF(E36&gt;T36,"Après PSA",IF(AND(E36&lt;T36,E36&gt;S36),"Après TOP RO",IF(E36&lt;S36,"Avant TOP RO","NA")))</f>
        <v>Avant TOP RO</v>
      </c>
    </row>
    <row r="37" spans="1:24" ht="15.95" customHeight="1" x14ac:dyDescent="0.25">
      <c r="A37" s="10">
        <v>18359</v>
      </c>
      <c r="B37" s="11">
        <v>42156</v>
      </c>
      <c r="C37" s="10" t="s">
        <v>13</v>
      </c>
      <c r="D37" s="2">
        <v>41351</v>
      </c>
      <c r="E37" s="2">
        <v>42030.376446759263</v>
      </c>
      <c r="F37" s="10">
        <v>0</v>
      </c>
      <c r="G37" s="10" t="s">
        <v>37</v>
      </c>
      <c r="H37" s="10" t="s">
        <v>30</v>
      </c>
      <c r="I37" s="10" t="s">
        <v>16</v>
      </c>
      <c r="J37" s="10" t="s">
        <v>28</v>
      </c>
      <c r="K37" s="10" t="s">
        <v>38</v>
      </c>
      <c r="L37" s="1">
        <f t="array" ref="L37">IF(IFERROR(SUM(1/COUNTIF(M37:R37,M37:R37))-1+IF(M37=B37,0,1),SUM(1/COUNTIF(N37:R37,N37:R37))-1+IF(N37=B37,0,1))&lt;0,0,IFERROR(SUM(1/COUNTIF(M37:R37,M37:R37))-1+IF(M37=B37,0,1),SUM(1/COUNTIF(N37:R37,N37:R37))-1+IF(N37=B37,0,1)))</f>
        <v>0</v>
      </c>
      <c r="M37" s="11">
        <f>VLOOKUP($A37,taskw13!$A$2:$D$444,4,FALSE)</f>
        <v>42156</v>
      </c>
      <c r="N37" s="11">
        <f>VLOOKUP($A37,taskw14!$A$2:$D$440,4,FALSE)</f>
        <v>42156</v>
      </c>
      <c r="O37" s="11">
        <f>VLOOKUP($A37,taskw15!$A$2:$D$443,4,FALSE)</f>
        <v>42156</v>
      </c>
      <c r="P37" s="11">
        <f>VLOOKUP($A37,taskw16!$A$2:$D$443,4,FALSE)</f>
        <v>42156</v>
      </c>
      <c r="Q37" s="11">
        <f>VLOOKUP($A37,taskw17!$A$2:$D$443,4,FALSE)</f>
        <v>42156</v>
      </c>
      <c r="R37" s="11">
        <f>IFERROR(VLOOKUP($A37,taskw19!$A$2:$D$443,4,FALSE),Q37)</f>
        <v>42156</v>
      </c>
      <c r="S37" s="11">
        <f>IFERROR(IFERROR(IF(INDEX(DD!D:D,MATCH(G37,DD!A:A,0))=0,"Date non existante",INDEX(DD!D:D,MATCH(G37,DD!A:A,0))),IF(INDEX(DD!D:D,MATCH(G37,DD!B:B,0))=0,"Date non existante",INDEX(DD!D:D,MATCH(G37,DD!B:B,0)))),"")</f>
        <v>42156</v>
      </c>
      <c r="T37" s="11">
        <f>IFERROR(IFERROR(IF(INDEX(DD!E:E,MATCH(G37,DD!A:A,0))=0,"Date non existante",INDEX(DD!E:E,MATCH(G37,DD!A:A,0))),IF(INDEX(DD!E:E,MATCH(G37,DD!B:B,0))=0,"Date non existante",INDEX(DD!E:E,MATCH(G37,DD!B:B,0)))),"")</f>
        <v>42156</v>
      </c>
      <c r="U37" s="10">
        <f t="shared" si="0"/>
        <v>2015</v>
      </c>
      <c r="V37" s="2">
        <f>IF(H37="L",INDEX(DD!N:N,MATCH(G37,DD!B:B,0)),IF(H37="DPP",INDEX(DD!C:C,MATCH(G37,DD!B:B,0)),IF(H37="PI",INDEX(DD!D:D,MATCH(G37,DD!B:B,0)),IF(H37="RO",INDEX(DD!E:E,MATCH(G37,DD!B:B,0)),IF(H37="PSA",INDEX(DD!H:H,MATCH(G37,DD!B:B,0)),IF(H37="PSB",INDEX(DD!K:K,MATCH(G37,DD!B:B,0)),IF(H37="RU",INDEX(DD!L:L,MATCH(G37,DD!B:B,0)),"NA")))))))</f>
        <v>42156</v>
      </c>
      <c r="W37" s="14">
        <f t="shared" ca="1" si="1"/>
        <v>1.7142857142857142</v>
      </c>
      <c r="X37" s="10" t="str">
        <f>IF(E37&gt;T37,"Après PSA",IF(AND(E37&lt;T37,E37&gt;S37),"Après TOP RO",IF(E37&lt;S37,"Avant TOP RO","NA")))</f>
        <v>Avant TOP RO</v>
      </c>
    </row>
    <row r="38" spans="1:24" ht="15.95" customHeight="1" x14ac:dyDescent="0.25">
      <c r="A38" s="10">
        <v>18360</v>
      </c>
      <c r="B38" s="11">
        <v>42156</v>
      </c>
      <c r="C38" s="10" t="s">
        <v>13</v>
      </c>
      <c r="D38" s="2">
        <v>41351</v>
      </c>
      <c r="E38" s="2">
        <v>42030.376655092594</v>
      </c>
      <c r="F38" s="10">
        <v>0</v>
      </c>
      <c r="G38" s="10" t="s">
        <v>37</v>
      </c>
      <c r="H38" s="10" t="s">
        <v>30</v>
      </c>
      <c r="I38" s="10" t="s">
        <v>16</v>
      </c>
      <c r="J38" s="10" t="s">
        <v>40</v>
      </c>
      <c r="K38" s="10" t="s">
        <v>38</v>
      </c>
      <c r="L38" s="1">
        <f t="array" ref="L38">IF(IFERROR(SUM(1/COUNTIF(M38:R38,M38:R38))-1+IF(M38=B38,0,1),SUM(1/COUNTIF(N38:R38,N38:R38))-1+IF(N38=B38,0,1))&lt;0,0,IFERROR(SUM(1/COUNTIF(M38:R38,M38:R38))-1+IF(M38=B38,0,1),SUM(1/COUNTIF(N38:R38,N38:R38))-1+IF(N38=B38,0,1)))</f>
        <v>0</v>
      </c>
      <c r="M38" s="11">
        <f>VLOOKUP($A38,taskw13!$A$2:$D$444,4,FALSE)</f>
        <v>42156</v>
      </c>
      <c r="N38" s="11">
        <f>VLOOKUP($A38,taskw14!$A$2:$D$440,4,FALSE)</f>
        <v>42156</v>
      </c>
      <c r="O38" s="11">
        <f>VLOOKUP($A38,taskw15!$A$2:$D$443,4,FALSE)</f>
        <v>42156</v>
      </c>
      <c r="P38" s="11">
        <f>VLOOKUP($A38,taskw16!$A$2:$D$443,4,FALSE)</f>
        <v>42156</v>
      </c>
      <c r="Q38" s="11">
        <f>VLOOKUP($A38,taskw17!$A$2:$D$443,4,FALSE)</f>
        <v>42156</v>
      </c>
      <c r="R38" s="11">
        <f>IFERROR(VLOOKUP($A38,taskw19!$A$2:$D$443,4,FALSE),Q38)</f>
        <v>42156</v>
      </c>
      <c r="S38" s="11">
        <f>IFERROR(IFERROR(IF(INDEX(DD!D:D,MATCH(G38,DD!A:A,0))=0,"Date non existante",INDEX(DD!D:D,MATCH(G38,DD!A:A,0))),IF(INDEX(DD!D:D,MATCH(G38,DD!B:B,0))=0,"Date non existante",INDEX(DD!D:D,MATCH(G38,DD!B:B,0)))),"")</f>
        <v>42156</v>
      </c>
      <c r="T38" s="11">
        <f>IFERROR(IFERROR(IF(INDEX(DD!E:E,MATCH(G38,DD!A:A,0))=0,"Date non existante",INDEX(DD!E:E,MATCH(G38,DD!A:A,0))),IF(INDEX(DD!E:E,MATCH(G38,DD!B:B,0))=0,"Date non existante",INDEX(DD!E:E,MATCH(G38,DD!B:B,0)))),"")</f>
        <v>42156</v>
      </c>
      <c r="U38" s="10">
        <f t="shared" si="0"/>
        <v>2015</v>
      </c>
      <c r="V38" s="2">
        <f>IF(H38="L",INDEX(DD!N:N,MATCH(G38,DD!B:B,0)),IF(H38="DPP",INDEX(DD!C:C,MATCH(G38,DD!B:B,0)),IF(H38="PI",INDEX(DD!D:D,MATCH(G38,DD!B:B,0)),IF(H38="RO",INDEX(DD!E:E,MATCH(G38,DD!B:B,0)),IF(H38="PSA",INDEX(DD!H:H,MATCH(G38,DD!B:B,0)),IF(H38="PSB",INDEX(DD!K:K,MATCH(G38,DD!B:B,0)),IF(H38="RU",INDEX(DD!L:L,MATCH(G38,DD!B:B,0)),"NA")))))))</f>
        <v>42156</v>
      </c>
      <c r="W38" s="14">
        <f t="shared" ca="1" si="1"/>
        <v>1.7142857142857142</v>
      </c>
      <c r="X38" s="10" t="str">
        <f>IF(E38&gt;T38,"Après PSA",IF(AND(E38&lt;T38,E38&gt;S38),"Après TOP RO",IF(E38&lt;S38,"Avant TOP RO","NA")))</f>
        <v>Avant TOP RO</v>
      </c>
    </row>
    <row r="39" spans="1:24" ht="15.95" customHeight="1" x14ac:dyDescent="0.25">
      <c r="A39" s="10">
        <v>18363</v>
      </c>
      <c r="B39" s="11">
        <v>42156</v>
      </c>
      <c r="C39" s="10" t="s">
        <v>13</v>
      </c>
      <c r="D39" s="2">
        <v>41351</v>
      </c>
      <c r="E39" s="2">
        <v>42030.377129629633</v>
      </c>
      <c r="F39" s="10">
        <v>0</v>
      </c>
      <c r="G39" s="10" t="s">
        <v>37</v>
      </c>
      <c r="H39" s="10" t="s">
        <v>30</v>
      </c>
      <c r="I39" s="10" t="s">
        <v>16</v>
      </c>
      <c r="J39" s="10" t="s">
        <v>41</v>
      </c>
      <c r="K39" s="10" t="s">
        <v>38</v>
      </c>
      <c r="L39" s="1">
        <f t="array" ref="L39">IF(IFERROR(SUM(1/COUNTIF(M39:R39,M39:R39))-1+IF(M39=B39,0,1),SUM(1/COUNTIF(N39:R39,N39:R39))-1+IF(N39=B39,0,1))&lt;0,0,IFERROR(SUM(1/COUNTIF(M39:R39,M39:R39))-1+IF(M39=B39,0,1),SUM(1/COUNTIF(N39:R39,N39:R39))-1+IF(N39=B39,0,1)))</f>
        <v>0</v>
      </c>
      <c r="M39" s="11">
        <f>VLOOKUP($A39,taskw13!$A$2:$D$444,4,FALSE)</f>
        <v>42156</v>
      </c>
      <c r="N39" s="11">
        <f>VLOOKUP($A39,taskw14!$A$2:$D$440,4,FALSE)</f>
        <v>42156</v>
      </c>
      <c r="O39" s="11">
        <f>VLOOKUP($A39,taskw15!$A$2:$D$443,4,FALSE)</f>
        <v>42156</v>
      </c>
      <c r="P39" s="11">
        <f>VLOOKUP($A39,taskw16!$A$2:$D$443,4,FALSE)</f>
        <v>42156</v>
      </c>
      <c r="Q39" s="11">
        <f>VLOOKUP($A39,taskw17!$A$2:$D$443,4,FALSE)</f>
        <v>42156</v>
      </c>
      <c r="R39" s="11">
        <f>IFERROR(VLOOKUP($A39,taskw19!$A$2:$D$443,4,FALSE),Q39)</f>
        <v>42156</v>
      </c>
      <c r="S39" s="11">
        <f>IFERROR(IFERROR(IF(INDEX(DD!D:D,MATCH(G39,DD!A:A,0))=0,"Date non existante",INDEX(DD!D:D,MATCH(G39,DD!A:A,0))),IF(INDEX(DD!D:D,MATCH(G39,DD!B:B,0))=0,"Date non existante",INDEX(DD!D:D,MATCH(G39,DD!B:B,0)))),"")</f>
        <v>42156</v>
      </c>
      <c r="T39" s="11">
        <f>IFERROR(IFERROR(IF(INDEX(DD!E:E,MATCH(G39,DD!A:A,0))=0,"Date non existante",INDEX(DD!E:E,MATCH(G39,DD!A:A,0))),IF(INDEX(DD!E:E,MATCH(G39,DD!B:B,0))=0,"Date non existante",INDEX(DD!E:E,MATCH(G39,DD!B:B,0)))),"")</f>
        <v>42156</v>
      </c>
      <c r="U39" s="10">
        <f t="shared" si="0"/>
        <v>2015</v>
      </c>
      <c r="V39" s="2">
        <f>IF(H39="L",INDEX(DD!N:N,MATCH(G39,DD!B:B,0)),IF(H39="DPP",INDEX(DD!C:C,MATCH(G39,DD!B:B,0)),IF(H39="PI",INDEX(DD!D:D,MATCH(G39,DD!B:B,0)),IF(H39="RO",INDEX(DD!E:E,MATCH(G39,DD!B:B,0)),IF(H39="PSA",INDEX(DD!H:H,MATCH(G39,DD!B:B,0)),IF(H39="PSB",INDEX(DD!K:K,MATCH(G39,DD!B:B,0)),IF(H39="RU",INDEX(DD!L:L,MATCH(G39,DD!B:B,0)),"NA")))))))</f>
        <v>42156</v>
      </c>
      <c r="W39" s="14">
        <f t="shared" ca="1" si="1"/>
        <v>1.7142857142857142</v>
      </c>
      <c r="X39" s="10" t="str">
        <f>IF(E39&gt;T39,"Après PSA",IF(AND(E39&lt;T39,E39&gt;S39),"Après TOP RO",IF(E39&lt;S39,"Avant TOP RO","NA")))</f>
        <v>Avant TOP RO</v>
      </c>
    </row>
    <row r="40" spans="1:24" ht="15.95" customHeight="1" x14ac:dyDescent="0.25">
      <c r="A40" s="10">
        <v>18417</v>
      </c>
      <c r="B40" s="11">
        <v>42260</v>
      </c>
      <c r="C40" s="10" t="s">
        <v>13</v>
      </c>
      <c r="D40" s="2">
        <v>41367</v>
      </c>
      <c r="E40" s="2">
        <v>42107.295381944445</v>
      </c>
      <c r="F40" s="10">
        <v>0</v>
      </c>
      <c r="G40" s="10" t="s">
        <v>42</v>
      </c>
      <c r="H40" s="10" t="s">
        <v>27</v>
      </c>
      <c r="I40" s="10" t="s">
        <v>16</v>
      </c>
      <c r="J40" s="10" t="s">
        <v>28</v>
      </c>
      <c r="K40" s="10" t="s">
        <v>43</v>
      </c>
      <c r="L40" s="1">
        <f t="array" ref="L40">IF(IFERROR(SUM(1/COUNTIF(M40:R40,M40:R40))-1+IF(M40=B40,0,1),SUM(1/COUNTIF(N40:R40,N40:R40))-1+IF(N40=B40,0,1))&lt;0,0,IFERROR(SUM(1/COUNTIF(M40:R40,M40:R40))-1+IF(M40=B40,0,1),SUM(1/COUNTIF(N40:R40,N40:R40))-1+IF(N40=B40,0,1)))</f>
        <v>2</v>
      </c>
      <c r="M40" s="11">
        <f>VLOOKUP($A40,taskw13!$A$2:$D$444,4,FALSE)</f>
        <v>42076</v>
      </c>
      <c r="N40" s="11">
        <f>VLOOKUP($A40,taskw14!$A$2:$D$440,4,FALSE)</f>
        <v>42076</v>
      </c>
      <c r="O40" s="11">
        <f>VLOOKUP($A40,taskw15!$A$2:$D$443,4,FALSE)</f>
        <v>42076</v>
      </c>
      <c r="P40" s="11">
        <f>VLOOKUP($A40,taskw16!$A$2:$D$443,4,FALSE)</f>
        <v>42076</v>
      </c>
      <c r="Q40" s="11">
        <f>VLOOKUP($A40,taskw17!$A$2:$D$443,4,FALSE)</f>
        <v>42260</v>
      </c>
      <c r="R40" s="11">
        <f>IFERROR(VLOOKUP($A40,taskw19!$A$2:$D$443,4,FALSE),Q40)</f>
        <v>42260</v>
      </c>
      <c r="S40" s="11" t="str">
        <f>IFERROR(IFERROR(IF(INDEX(DD!D:D,MATCH(G40,DD!A:A,0))=0,"Date non existante",INDEX(DD!D:D,MATCH(G40,DD!A:A,0))),IF(INDEX(DD!D:D,MATCH(G40,DD!B:B,0))=0,"Date non existante",INDEX(DD!D:D,MATCH(G40,DD!B:B,0)))),"")</f>
        <v/>
      </c>
      <c r="T40" s="11" t="str">
        <f>IFERROR(IFERROR(IF(INDEX(DD!E:E,MATCH(G40,DD!A:A,0))=0,"Date non existante",INDEX(DD!E:E,MATCH(G40,DD!A:A,0))),IF(INDEX(DD!E:E,MATCH(G40,DD!B:B,0))=0,"Date non existante",INDEX(DD!E:E,MATCH(G40,DD!B:B,0)))),"")</f>
        <v/>
      </c>
      <c r="U40" s="10" t="str">
        <f t="shared" si="0"/>
        <v>Date non existante</v>
      </c>
      <c r="V40" s="2" t="e">
        <f>IF(H40="L",INDEX(DD!N:N,MATCH(G40,DD!B:B,0)),IF(H40="DPP",INDEX(DD!C:C,MATCH(G40,DD!B:B,0)),IF(H40="PI",INDEX(DD!D:D,MATCH(G40,DD!B:B,0)),IF(H40="RO",INDEX(DD!E:E,MATCH(G40,DD!B:B,0)),IF(H40="PSA",INDEX(DD!H:H,MATCH(G40,DD!B:B,0)),IF(H40="PSB",INDEX(DD!K:K,MATCH(G40,DD!B:B,0)),IF(H40="RU",INDEX(DD!L:L,MATCH(G40,DD!B:B,0)),"NA")))))))</f>
        <v>#N/A</v>
      </c>
      <c r="W40" s="14" t="e">
        <f t="shared" ca="1" si="1"/>
        <v>#N/A</v>
      </c>
      <c r="X40" s="10" t="str">
        <f>IF(E40&gt;T40,"Après PSA",IF(AND(E40&lt;T40,E40&gt;S40),"Après TOP RO",IF(E40&lt;S40,"Avant TOP RO","NA")))</f>
        <v>Avant TOP RO</v>
      </c>
    </row>
    <row r="41" spans="1:24" ht="15.95" customHeight="1" x14ac:dyDescent="0.25">
      <c r="A41" s="10">
        <v>18713</v>
      </c>
      <c r="B41" s="11">
        <v>42144</v>
      </c>
      <c r="C41" s="10" t="s">
        <v>13</v>
      </c>
      <c r="D41" s="2">
        <v>41409</v>
      </c>
      <c r="E41" s="2">
        <v>42110.626666666663</v>
      </c>
      <c r="F41" s="10">
        <v>0</v>
      </c>
      <c r="G41" s="10" t="s">
        <v>44</v>
      </c>
      <c r="H41" s="10" t="s">
        <v>30</v>
      </c>
      <c r="I41" s="10" t="s">
        <v>16</v>
      </c>
      <c r="J41" s="10" t="s">
        <v>28</v>
      </c>
      <c r="K41" s="10" t="s">
        <v>45</v>
      </c>
      <c r="L41" s="1">
        <f t="array" ref="L41">IF(IFERROR(SUM(1/COUNTIF(M41:R41,M41:R41))-1+IF(M41=B41,0,1),SUM(1/COUNTIF(N41:R41,N41:R41))-1+IF(N41=B41,0,1))&lt;0,0,IFERROR(SUM(1/COUNTIF(M41:R41,M41:R41))-1+IF(M41=B41,0,1),SUM(1/COUNTIF(N41:R41,N41:R41))-1+IF(N41=B41,0,1)))</f>
        <v>2</v>
      </c>
      <c r="M41" s="11">
        <f>VLOOKUP($A41,taskw13!$A$2:$D$444,4,FALSE)</f>
        <v>42114</v>
      </c>
      <c r="N41" s="11">
        <f>VLOOKUP($A41,taskw14!$A$2:$D$440,4,FALSE)</f>
        <v>42114</v>
      </c>
      <c r="O41" s="11">
        <f>VLOOKUP($A41,taskw15!$A$2:$D$443,4,FALSE)</f>
        <v>42114</v>
      </c>
      <c r="P41" s="11">
        <f>VLOOKUP($A41,taskw16!$A$2:$D$443,4,FALSE)</f>
        <v>42114</v>
      </c>
      <c r="Q41" s="11">
        <f>VLOOKUP($A41,taskw17!$A$2:$D$443,4,FALSE)</f>
        <v>42144</v>
      </c>
      <c r="R41" s="11">
        <f>IFERROR(VLOOKUP($A41,taskw19!$A$2:$D$443,4,FALSE),Q41)</f>
        <v>42144</v>
      </c>
      <c r="S41" s="11" t="str">
        <f>IFERROR(IFERROR(IF(INDEX(DD!D:D,MATCH(G41,DD!A:A,0))=0,"Date non existante",INDEX(DD!D:D,MATCH(G41,DD!A:A,0))),IF(INDEX(DD!D:D,MATCH(G41,DD!B:B,0))=0,"Date non existante",INDEX(DD!D:D,MATCH(G41,DD!B:B,0)))),"")</f>
        <v/>
      </c>
      <c r="T41" s="11" t="str">
        <f>IFERROR(IFERROR(IF(INDEX(DD!E:E,MATCH(G41,DD!A:A,0))=0,"Date non existante",INDEX(DD!E:E,MATCH(G41,DD!A:A,0))),IF(INDEX(DD!E:E,MATCH(G41,DD!B:B,0))=0,"Date non existante",INDEX(DD!E:E,MATCH(G41,DD!B:B,0)))),"")</f>
        <v/>
      </c>
      <c r="U41" s="10" t="str">
        <f t="shared" si="0"/>
        <v>Date non existante</v>
      </c>
      <c r="V41" s="2" t="e">
        <f>IF(H41="L",INDEX(DD!N:N,MATCH(G41,DD!B:B,0)),IF(H41="DPP",INDEX(DD!C:C,MATCH(G41,DD!B:B,0)),IF(H41="PI",INDEX(DD!D:D,MATCH(G41,DD!B:B,0)),IF(H41="RO",INDEX(DD!E:E,MATCH(G41,DD!B:B,0)),IF(H41="PSA",INDEX(DD!H:H,MATCH(G41,DD!B:B,0)),IF(H41="PSB",INDEX(DD!K:K,MATCH(G41,DD!B:B,0)),IF(H41="RU",INDEX(DD!L:L,MATCH(G41,DD!B:B,0)),"NA")))))))</f>
        <v>#N/A</v>
      </c>
      <c r="W41" s="14" t="e">
        <f t="shared" ca="1" si="1"/>
        <v>#N/A</v>
      </c>
      <c r="X41" s="10" t="str">
        <f>IF(E41&gt;T41,"Après PSA",IF(AND(E41&lt;T41,E41&gt;S41),"Après TOP RO",IF(E41&lt;S41,"Avant TOP RO","NA")))</f>
        <v>Avant TOP RO</v>
      </c>
    </row>
    <row r="42" spans="1:24" ht="15.95" customHeight="1" x14ac:dyDescent="0.25">
      <c r="A42" s="10">
        <v>18719</v>
      </c>
      <c r="B42" s="11">
        <v>42139</v>
      </c>
      <c r="C42" s="10" t="s">
        <v>13</v>
      </c>
      <c r="D42" s="2">
        <v>41409</v>
      </c>
      <c r="E42" s="2">
        <v>42110.621655092589</v>
      </c>
      <c r="F42" s="10">
        <v>0</v>
      </c>
      <c r="G42" s="10" t="s">
        <v>46</v>
      </c>
      <c r="H42" s="10" t="s">
        <v>30</v>
      </c>
      <c r="I42" s="10" t="s">
        <v>16</v>
      </c>
      <c r="J42" s="10" t="s">
        <v>28</v>
      </c>
      <c r="K42" s="10" t="s">
        <v>47</v>
      </c>
      <c r="L42" s="1">
        <f t="array" ref="L42">IF(IFERROR(SUM(1/COUNTIF(M42:R42,M42:R42))-1+IF(M42=B42,0,1),SUM(1/COUNTIF(N42:R42,N42:R42))-1+IF(N42=B42,0,1))&lt;0,0,IFERROR(SUM(1/COUNTIF(M42:R42,M42:R42))-1+IF(M42=B42,0,1),SUM(1/COUNTIF(N42:R42,N42:R42))-1+IF(N42=B42,0,1)))</f>
        <v>2</v>
      </c>
      <c r="M42" s="11">
        <f>VLOOKUP($A42,taskw13!$A$2:$D$444,4,FALSE)</f>
        <v>42109</v>
      </c>
      <c r="N42" s="11">
        <f>VLOOKUP($A42,taskw14!$A$2:$D$440,4,FALSE)</f>
        <v>42109</v>
      </c>
      <c r="O42" s="11">
        <f>VLOOKUP($A42,taskw15!$A$2:$D$443,4,FALSE)</f>
        <v>42109</v>
      </c>
      <c r="P42" s="11">
        <f>VLOOKUP($A42,taskw16!$A$2:$D$443,4,FALSE)</f>
        <v>42109</v>
      </c>
      <c r="Q42" s="11">
        <f>VLOOKUP($A42,taskw17!$A$2:$D$443,4,FALSE)</f>
        <v>42139</v>
      </c>
      <c r="R42" s="11">
        <f>IFERROR(VLOOKUP($A42,taskw19!$A$2:$D$443,4,FALSE),Q42)</f>
        <v>42139</v>
      </c>
      <c r="S42" s="11" t="str">
        <f>IFERROR(IFERROR(IF(INDEX(DD!D:D,MATCH(G42,DD!A:A,0))=0,"Date non existante",INDEX(DD!D:D,MATCH(G42,DD!A:A,0))),IF(INDEX(DD!D:D,MATCH(G42,DD!B:B,0))=0,"Date non existante",INDEX(DD!D:D,MATCH(G42,DD!B:B,0)))),"")</f>
        <v/>
      </c>
      <c r="T42" s="11" t="str">
        <f>IFERROR(IFERROR(IF(INDEX(DD!E:E,MATCH(G42,DD!A:A,0))=0,"Date non existante",INDEX(DD!E:E,MATCH(G42,DD!A:A,0))),IF(INDEX(DD!E:E,MATCH(G42,DD!B:B,0))=0,"Date non existante",INDEX(DD!E:E,MATCH(G42,DD!B:B,0)))),"")</f>
        <v/>
      </c>
      <c r="U42" s="10" t="str">
        <f t="shared" si="0"/>
        <v>Date non existante</v>
      </c>
      <c r="V42" s="2" t="e">
        <f>IF(H42="L",INDEX(DD!N:N,MATCH(G42,DD!B:B,0)),IF(H42="DPP",INDEX(DD!C:C,MATCH(G42,DD!B:B,0)),IF(H42="PI",INDEX(DD!D:D,MATCH(G42,DD!B:B,0)),IF(H42="RO",INDEX(DD!E:E,MATCH(G42,DD!B:B,0)),IF(H42="PSA",INDEX(DD!H:H,MATCH(G42,DD!B:B,0)),IF(H42="PSB",INDEX(DD!K:K,MATCH(G42,DD!B:B,0)),IF(H42="RU",INDEX(DD!L:L,MATCH(G42,DD!B:B,0)),"NA")))))))</f>
        <v>#N/A</v>
      </c>
      <c r="W42" s="14" t="e">
        <f t="shared" ca="1" si="1"/>
        <v>#N/A</v>
      </c>
      <c r="X42" s="10" t="str">
        <f>IF(E42&gt;T42,"Après PSA",IF(AND(E42&lt;T42,E42&gt;S42),"Après TOP RO",IF(E42&lt;S42,"Avant TOP RO","NA")))</f>
        <v>Avant TOP RO</v>
      </c>
    </row>
    <row r="43" spans="1:24" ht="15.95" customHeight="1" x14ac:dyDescent="0.25">
      <c r="A43" s="10">
        <v>19373</v>
      </c>
      <c r="B43" s="11">
        <v>42174</v>
      </c>
      <c r="C43" s="10" t="s">
        <v>13</v>
      </c>
      <c r="D43" s="2">
        <v>41526</v>
      </c>
      <c r="E43" s="2">
        <v>42023.306064814817</v>
      </c>
      <c r="F43" s="10">
        <v>0</v>
      </c>
      <c r="G43" s="10" t="s">
        <v>32</v>
      </c>
      <c r="H43" s="10" t="s">
        <v>27</v>
      </c>
      <c r="I43" s="10" t="s">
        <v>16</v>
      </c>
      <c r="J43" s="10" t="s">
        <v>28</v>
      </c>
      <c r="K43" s="10" t="s">
        <v>33</v>
      </c>
      <c r="L43" s="1">
        <f t="array" ref="L43">IF(IFERROR(SUM(1/COUNTIF(M43:R43,M43:R43))-1+IF(M43=B43,0,1),SUM(1/COUNTIF(N43:R43,N43:R43))-1+IF(N43=B43,0,1))&lt;0,0,IFERROR(SUM(1/COUNTIF(M43:R43,M43:R43))-1+IF(M43=B43,0,1),SUM(1/COUNTIF(N43:R43,N43:R43))-1+IF(N43=B43,0,1)))</f>
        <v>0</v>
      </c>
      <c r="M43" s="11">
        <f>VLOOKUP($A43,taskw13!$A$2:$D$444,4,FALSE)</f>
        <v>42174</v>
      </c>
      <c r="N43" s="11">
        <f>VLOOKUP($A43,taskw14!$A$2:$D$440,4,FALSE)</f>
        <v>42174</v>
      </c>
      <c r="O43" s="11">
        <f>VLOOKUP($A43,taskw15!$A$2:$D$443,4,FALSE)</f>
        <v>42174</v>
      </c>
      <c r="P43" s="11">
        <f>VLOOKUP($A43,taskw16!$A$2:$D$443,4,FALSE)</f>
        <v>42174</v>
      </c>
      <c r="Q43" s="11">
        <f>VLOOKUP($A43,taskw17!$A$2:$D$443,4,FALSE)</f>
        <v>42174</v>
      </c>
      <c r="R43" s="11">
        <f>IFERROR(VLOOKUP($A43,taskw19!$A$2:$D$443,4,FALSE),Q43)</f>
        <v>42174</v>
      </c>
      <c r="S43" s="11" t="str">
        <f>IFERROR(IFERROR(IF(INDEX(DD!D:D,MATCH(G43,DD!A:A,0))=0,"Date non existante",INDEX(DD!D:D,MATCH(G43,DD!A:A,0))),IF(INDEX(DD!D:D,MATCH(G43,DD!B:B,0))=0,"Date non existante",INDEX(DD!D:D,MATCH(G43,DD!B:B,0)))),"")</f>
        <v/>
      </c>
      <c r="T43" s="11" t="str">
        <f>IFERROR(IFERROR(IF(INDEX(DD!E:E,MATCH(G43,DD!A:A,0))=0,"Date non existante",INDEX(DD!E:E,MATCH(G43,DD!A:A,0))),IF(INDEX(DD!E:E,MATCH(G43,DD!B:B,0))=0,"Date non existante",INDEX(DD!E:E,MATCH(G43,DD!B:B,0)))),"")</f>
        <v/>
      </c>
      <c r="U43" s="10" t="str">
        <f t="shared" si="0"/>
        <v>Date non existante</v>
      </c>
      <c r="V43" s="2" t="e">
        <f>IF(H43="L",INDEX(DD!N:N,MATCH(G43,DD!B:B,0)),IF(H43="DPP",INDEX(DD!C:C,MATCH(G43,DD!B:B,0)),IF(H43="PI",INDEX(DD!D:D,MATCH(G43,DD!B:B,0)),IF(H43="RO",INDEX(DD!E:E,MATCH(G43,DD!B:B,0)),IF(H43="PSA",INDEX(DD!H:H,MATCH(G43,DD!B:B,0)),IF(H43="PSB",INDEX(DD!K:K,MATCH(G43,DD!B:B,0)),IF(H43="RU",INDEX(DD!L:L,MATCH(G43,DD!B:B,0)),"NA")))))))</f>
        <v>#N/A</v>
      </c>
      <c r="W43" s="14" t="e">
        <f t="shared" ca="1" si="1"/>
        <v>#N/A</v>
      </c>
      <c r="X43" s="10" t="str">
        <f>IF(E43&gt;T43,"Après PSA",IF(AND(E43&lt;T43,E43&gt;S43),"Après TOP RO",IF(E43&lt;S43,"Avant TOP RO","NA")))</f>
        <v>Avant TOP RO</v>
      </c>
    </row>
    <row r="44" spans="1:24" ht="15.95" customHeight="1" x14ac:dyDescent="0.25">
      <c r="A44" s="10">
        <v>19383</v>
      </c>
      <c r="B44" s="11">
        <v>42174</v>
      </c>
      <c r="C44" s="10" t="s">
        <v>13</v>
      </c>
      <c r="D44" s="2">
        <v>41526</v>
      </c>
      <c r="E44" s="2">
        <v>42053.685497685183</v>
      </c>
      <c r="F44" s="10">
        <v>0</v>
      </c>
      <c r="G44" s="10" t="s">
        <v>32</v>
      </c>
      <c r="H44" s="10" t="s">
        <v>27</v>
      </c>
      <c r="I44" s="10" t="s">
        <v>16</v>
      </c>
      <c r="J44" s="10" t="s">
        <v>28</v>
      </c>
      <c r="K44" s="10" t="s">
        <v>33</v>
      </c>
      <c r="L44" s="1">
        <f t="array" ref="L44">IF(IFERROR(SUM(1/COUNTIF(M44:R44,M44:R44))-1+IF(M44=B44,0,1),SUM(1/COUNTIF(N44:R44,N44:R44))-1+IF(N44=B44,0,1))&lt;0,0,IFERROR(SUM(1/COUNTIF(M44:R44,M44:R44))-1+IF(M44=B44,0,1),SUM(1/COUNTIF(N44:R44,N44:R44))-1+IF(N44=B44,0,1)))</f>
        <v>0</v>
      </c>
      <c r="M44" s="11">
        <f>VLOOKUP($A44,taskw13!$A$2:$D$444,4,FALSE)</f>
        <v>42174</v>
      </c>
      <c r="N44" s="11">
        <f>VLOOKUP($A44,taskw14!$A$2:$D$440,4,FALSE)</f>
        <v>42174</v>
      </c>
      <c r="O44" s="11">
        <f>VLOOKUP($A44,taskw15!$A$2:$D$443,4,FALSE)</f>
        <v>42174</v>
      </c>
      <c r="P44" s="11">
        <f>VLOOKUP($A44,taskw16!$A$2:$D$443,4,FALSE)</f>
        <v>42174</v>
      </c>
      <c r="Q44" s="11">
        <f>VLOOKUP($A44,taskw17!$A$2:$D$443,4,FALSE)</f>
        <v>42174</v>
      </c>
      <c r="R44" s="11">
        <f>IFERROR(VLOOKUP($A44,taskw19!$A$2:$D$443,4,FALSE),Q44)</f>
        <v>42174</v>
      </c>
      <c r="S44" s="11" t="str">
        <f>IFERROR(IFERROR(IF(INDEX(DD!D:D,MATCH(G44,DD!A:A,0))=0,"Date non existante",INDEX(DD!D:D,MATCH(G44,DD!A:A,0))),IF(INDEX(DD!D:D,MATCH(G44,DD!B:B,0))=0,"Date non existante",INDEX(DD!D:D,MATCH(G44,DD!B:B,0)))),"")</f>
        <v/>
      </c>
      <c r="T44" s="11" t="str">
        <f>IFERROR(IFERROR(IF(INDEX(DD!E:E,MATCH(G44,DD!A:A,0))=0,"Date non existante",INDEX(DD!E:E,MATCH(G44,DD!A:A,0))),IF(INDEX(DD!E:E,MATCH(G44,DD!B:B,0))=0,"Date non existante",INDEX(DD!E:E,MATCH(G44,DD!B:B,0)))),"")</f>
        <v/>
      </c>
      <c r="U44" s="10" t="str">
        <f t="shared" si="0"/>
        <v>Date non existante</v>
      </c>
      <c r="V44" s="2" t="e">
        <f>IF(H44="L",INDEX(DD!N:N,MATCH(G44,DD!B:B,0)),IF(H44="DPP",INDEX(DD!C:C,MATCH(G44,DD!B:B,0)),IF(H44="PI",INDEX(DD!D:D,MATCH(G44,DD!B:B,0)),IF(H44="RO",INDEX(DD!E:E,MATCH(G44,DD!B:B,0)),IF(H44="PSA",INDEX(DD!H:H,MATCH(G44,DD!B:B,0)),IF(H44="PSB",INDEX(DD!K:K,MATCH(G44,DD!B:B,0)),IF(H44="RU",INDEX(DD!L:L,MATCH(G44,DD!B:B,0)),"NA")))))))</f>
        <v>#N/A</v>
      </c>
      <c r="W44" s="14" t="e">
        <f t="shared" ca="1" si="1"/>
        <v>#N/A</v>
      </c>
      <c r="X44" s="10" t="str">
        <f>IF(E44&gt;T44,"Après PSA",IF(AND(E44&lt;T44,E44&gt;S44),"Après TOP RO",IF(E44&lt;S44,"Avant TOP RO","NA")))</f>
        <v>Avant TOP RO</v>
      </c>
    </row>
    <row r="45" spans="1:24" ht="15.95" customHeight="1" x14ac:dyDescent="0.25">
      <c r="A45" s="10">
        <v>19447</v>
      </c>
      <c r="B45" s="11">
        <v>42174</v>
      </c>
      <c r="C45" s="10" t="s">
        <v>13</v>
      </c>
      <c r="D45" s="2">
        <v>41537</v>
      </c>
      <c r="E45" s="2">
        <v>42047.285960648151</v>
      </c>
      <c r="F45" s="10">
        <v>0</v>
      </c>
      <c r="G45" s="10" t="s">
        <v>48</v>
      </c>
      <c r="H45" s="10" t="s">
        <v>27</v>
      </c>
      <c r="I45" s="10" t="s">
        <v>16</v>
      </c>
      <c r="J45" s="10" t="s">
        <v>23</v>
      </c>
      <c r="K45" s="10" t="s">
        <v>49</v>
      </c>
      <c r="L45" s="1">
        <f t="array" ref="L45">IF(IFERROR(SUM(1/COUNTIF(M45:R45,M45:R45))-1+IF(M45=B45,0,1),SUM(1/COUNTIF(N45:R45,N45:R45))-1+IF(N45=B45,0,1))&lt;0,0,IFERROR(SUM(1/COUNTIF(M45:R45,M45:R45))-1+IF(M45=B45,0,1),SUM(1/COUNTIF(N45:R45,N45:R45))-1+IF(N45=B45,0,1)))</f>
        <v>0</v>
      </c>
      <c r="M45" s="11">
        <f>VLOOKUP($A45,taskw13!$A$2:$D$444,4,FALSE)</f>
        <v>42174</v>
      </c>
      <c r="N45" s="11">
        <f>VLOOKUP($A45,taskw14!$A$2:$D$440,4,FALSE)</f>
        <v>42174</v>
      </c>
      <c r="O45" s="11">
        <f>VLOOKUP($A45,taskw15!$A$2:$D$443,4,FALSE)</f>
        <v>42174</v>
      </c>
      <c r="P45" s="11">
        <f>VLOOKUP($A45,taskw16!$A$2:$D$443,4,FALSE)</f>
        <v>42174</v>
      </c>
      <c r="Q45" s="11">
        <f>VLOOKUP($A45,taskw17!$A$2:$D$443,4,FALSE)</f>
        <v>42174</v>
      </c>
      <c r="R45" s="11">
        <f>IFERROR(VLOOKUP($A45,taskw19!$A$2:$D$443,4,FALSE),Q45)</f>
        <v>42174</v>
      </c>
      <c r="S45" s="11">
        <f>IFERROR(IFERROR(IF(INDEX(DD!D:D,MATCH(G45,DD!A:A,0))=0,"Date non existante",INDEX(DD!D:D,MATCH(G45,DD!A:A,0))),IF(INDEX(DD!D:D,MATCH(G45,DD!B:B,0))=0,"Date non existante",INDEX(DD!D:D,MATCH(G45,DD!B:B,0)))),"")</f>
        <v>41544</v>
      </c>
      <c r="T45" s="11">
        <f>IFERROR(IFERROR(IF(INDEX(DD!E:E,MATCH(G45,DD!A:A,0))=0,"Date non existante",INDEX(DD!E:E,MATCH(G45,DD!A:A,0))),IF(INDEX(DD!E:E,MATCH(G45,DD!B:B,0))=0,"Date non existante",INDEX(DD!E:E,MATCH(G45,DD!B:B,0)))),"")</f>
        <v>41733</v>
      </c>
      <c r="U45" s="10">
        <f t="shared" si="0"/>
        <v>2013</v>
      </c>
      <c r="V45" s="2">
        <f>IF(H45="L",INDEX(DD!N:N,MATCH(G45,DD!B:B,0)),IF(H45="DPP",INDEX(DD!C:C,MATCH(G45,DD!B:B,0)),IF(H45="PI",INDEX(DD!D:D,MATCH(G45,DD!B:B,0)),IF(H45="RO",INDEX(DD!E:E,MATCH(G45,DD!B:B,0)),IF(H45="PSA",INDEX(DD!H:H,MATCH(G45,DD!B:B,0)),IF(H45="PSB",INDEX(DD!K:K,MATCH(G45,DD!B:B,0)),IF(H45="RU",INDEX(DD!L:L,MATCH(G45,DD!B:B,0)),"NA")))))))</f>
        <v>42202</v>
      </c>
      <c r="W45" s="14">
        <f t="shared" ca="1" si="1"/>
        <v>8.2857142857142865</v>
      </c>
      <c r="X45" s="10" t="str">
        <f>IF(E45&gt;T45,"Après PSA",IF(AND(E45&lt;T45,E45&gt;S45),"Après TOP RO",IF(E45&lt;S45,"Avant TOP RO","NA")))</f>
        <v>Après PSA</v>
      </c>
    </row>
    <row r="46" spans="1:24" ht="15.95" customHeight="1" x14ac:dyDescent="0.25">
      <c r="A46" s="10">
        <v>19823</v>
      </c>
      <c r="B46" s="11">
        <v>42286</v>
      </c>
      <c r="C46" s="10" t="s">
        <v>13</v>
      </c>
      <c r="D46" s="2">
        <v>41571</v>
      </c>
      <c r="E46" s="2">
        <v>42095.343865740739</v>
      </c>
      <c r="F46" s="10">
        <v>0</v>
      </c>
      <c r="G46" s="10" t="s">
        <v>29</v>
      </c>
      <c r="H46" s="10" t="s">
        <v>30</v>
      </c>
      <c r="I46" s="10" t="s">
        <v>16</v>
      </c>
      <c r="J46" s="10" t="s">
        <v>23</v>
      </c>
      <c r="K46" s="10" t="s">
        <v>31</v>
      </c>
      <c r="L46" s="1">
        <f t="array" ref="L46">IF(IFERROR(SUM(1/COUNTIF(M46:R46,M46:R46))-1+IF(M46=B46,0,1),SUM(1/COUNTIF(N46:R46,N46:R46))-1+IF(N46=B46,0,1))&lt;0,0,IFERROR(SUM(1/COUNTIF(M46:R46,M46:R46))-1+IF(M46=B46,0,1),SUM(1/COUNTIF(N46:R46,N46:R46))-1+IF(N46=B46,0,1)))</f>
        <v>3</v>
      </c>
      <c r="M46" s="11">
        <f>VLOOKUP($A46,taskw13!$A$2:$D$444,4,FALSE)</f>
        <v>42138</v>
      </c>
      <c r="N46" s="11" t="e">
        <f>VLOOKUP($A46,taskw14!$A$2:$D$440,4,FALSE)</f>
        <v>#N/A</v>
      </c>
      <c r="O46" s="11">
        <f>VLOOKUP($A46,taskw15!$A$2:$D$443,4,FALSE)</f>
        <v>42286</v>
      </c>
      <c r="P46" s="11" t="e">
        <f>VLOOKUP($A46,taskw16!$A$2:$D$443,4,FALSE)</f>
        <v>#N/A</v>
      </c>
      <c r="Q46" s="11">
        <f>VLOOKUP($A46,taskw17!$A$2:$D$443,4,FALSE)</f>
        <v>42286</v>
      </c>
      <c r="R46" s="11">
        <f>IFERROR(VLOOKUP($A46,taskw19!$A$2:$D$443,4,FALSE),Q46)</f>
        <v>42286</v>
      </c>
      <c r="S46" s="11" t="str">
        <f>IFERROR(IFERROR(IF(INDEX(DD!D:D,MATCH(G46,DD!A:A,0))=0,"Date non existante",INDEX(DD!D:D,MATCH(G46,DD!A:A,0))),IF(INDEX(DD!D:D,MATCH(G46,DD!B:B,0))=0,"Date non existante",INDEX(DD!D:D,MATCH(G46,DD!B:B,0)))),"")</f>
        <v/>
      </c>
      <c r="T46" s="11" t="str">
        <f>IFERROR(IFERROR(IF(INDEX(DD!E:E,MATCH(G46,DD!A:A,0))=0,"Date non existante",INDEX(DD!E:E,MATCH(G46,DD!A:A,0))),IF(INDEX(DD!E:E,MATCH(G46,DD!B:B,0))=0,"Date non existante",INDEX(DD!E:E,MATCH(G46,DD!B:B,0)))),"")</f>
        <v/>
      </c>
      <c r="U46" s="10" t="str">
        <f t="shared" si="0"/>
        <v>Date non existante</v>
      </c>
      <c r="V46" s="2" t="e">
        <f>IF(H46="L",INDEX(DD!N:N,MATCH(G46,DD!B:B,0)),IF(H46="DPP",INDEX(DD!C:C,MATCH(G46,DD!B:B,0)),IF(H46="PI",INDEX(DD!D:D,MATCH(G46,DD!B:B,0)),IF(H46="RO",INDEX(DD!E:E,MATCH(G46,DD!B:B,0)),IF(H46="PSA",INDEX(DD!H:H,MATCH(G46,DD!B:B,0)),IF(H46="PSB",INDEX(DD!K:K,MATCH(G46,DD!B:B,0)),IF(H46="RU",INDEX(DD!L:L,MATCH(G46,DD!B:B,0)),"NA")))))))</f>
        <v>#N/A</v>
      </c>
      <c r="W46" s="14" t="e">
        <f t="shared" ca="1" si="1"/>
        <v>#N/A</v>
      </c>
      <c r="X46" s="10" t="str">
        <f>IF(E46&gt;T46,"Après PSA",IF(AND(E46&lt;T46,E46&gt;S46),"Après TOP RO",IF(E46&lt;S46,"Avant TOP RO","NA")))</f>
        <v>Avant TOP RO</v>
      </c>
    </row>
    <row r="47" spans="1:24" ht="15.95" customHeight="1" x14ac:dyDescent="0.25">
      <c r="A47" s="10">
        <v>19825</v>
      </c>
      <c r="B47" s="11">
        <v>42170</v>
      </c>
      <c r="C47" s="10" t="s">
        <v>13</v>
      </c>
      <c r="D47" s="2">
        <v>41571</v>
      </c>
      <c r="E47" s="2">
        <v>41897.264710648145</v>
      </c>
      <c r="F47" s="10">
        <v>0</v>
      </c>
      <c r="G47" s="10" t="s">
        <v>29</v>
      </c>
      <c r="H47" s="10" t="s">
        <v>30</v>
      </c>
      <c r="I47" s="10" t="s">
        <v>16</v>
      </c>
      <c r="J47" s="10" t="s">
        <v>17</v>
      </c>
      <c r="K47" s="10" t="s">
        <v>31</v>
      </c>
      <c r="L47" s="1">
        <f t="array" ref="L47">IF(IFERROR(SUM(1/COUNTIF(M47:R47,M47:R47))-1+IF(M47=B47,0,1),SUM(1/COUNTIF(N47:R47,N47:R47))-1+IF(N47=B47,0,1))&lt;0,0,IFERROR(SUM(1/COUNTIF(M47:R47,M47:R47))-1+IF(M47=B47,0,1),SUM(1/COUNTIF(N47:R47,N47:R47))-1+IF(N47=B47,0,1)))</f>
        <v>1</v>
      </c>
      <c r="M47" s="11">
        <f>VLOOKUP($A47,taskw13!$A$2:$D$444,4,FALSE)</f>
        <v>42170</v>
      </c>
      <c r="N47" s="11" t="e">
        <f>VLOOKUP($A47,taskw14!$A$2:$D$440,4,FALSE)</f>
        <v>#N/A</v>
      </c>
      <c r="O47" s="11">
        <f>VLOOKUP($A47,taskw15!$A$2:$D$443,4,FALSE)</f>
        <v>42170</v>
      </c>
      <c r="P47" s="11" t="e">
        <f>VLOOKUP($A47,taskw16!$A$2:$D$443,4,FALSE)</f>
        <v>#N/A</v>
      </c>
      <c r="Q47" s="11">
        <f>VLOOKUP($A47,taskw17!$A$2:$D$443,4,FALSE)</f>
        <v>42170</v>
      </c>
      <c r="R47" s="11">
        <f>IFERROR(VLOOKUP($A47,taskw19!$A$2:$D$443,4,FALSE),Q47)</f>
        <v>42170</v>
      </c>
      <c r="S47" s="11" t="str">
        <f>IFERROR(IFERROR(IF(INDEX(DD!D:D,MATCH(G47,DD!A:A,0))=0,"Date non existante",INDEX(DD!D:D,MATCH(G47,DD!A:A,0))),IF(INDEX(DD!D:D,MATCH(G47,DD!B:B,0))=0,"Date non existante",INDEX(DD!D:D,MATCH(G47,DD!B:B,0)))),"")</f>
        <v/>
      </c>
      <c r="T47" s="11" t="str">
        <f>IFERROR(IFERROR(IF(INDEX(DD!E:E,MATCH(G47,DD!A:A,0))=0,"Date non existante",INDEX(DD!E:E,MATCH(G47,DD!A:A,0))),IF(INDEX(DD!E:E,MATCH(G47,DD!B:B,0))=0,"Date non existante",INDEX(DD!E:E,MATCH(G47,DD!B:B,0)))),"")</f>
        <v/>
      </c>
      <c r="U47" s="10" t="str">
        <f t="shared" si="0"/>
        <v>Date non existante</v>
      </c>
      <c r="V47" s="2" t="e">
        <f>IF(H47="L",INDEX(DD!N:N,MATCH(G47,DD!B:B,0)),IF(H47="DPP",INDEX(DD!C:C,MATCH(G47,DD!B:B,0)),IF(H47="PI",INDEX(DD!D:D,MATCH(G47,DD!B:B,0)),IF(H47="RO",INDEX(DD!E:E,MATCH(G47,DD!B:B,0)),IF(H47="PSA",INDEX(DD!H:H,MATCH(G47,DD!B:B,0)),IF(H47="PSB",INDEX(DD!K:K,MATCH(G47,DD!B:B,0)),IF(H47="RU",INDEX(DD!L:L,MATCH(G47,DD!B:B,0)),"NA")))))))</f>
        <v>#N/A</v>
      </c>
      <c r="W47" s="14" t="e">
        <f t="shared" ca="1" si="1"/>
        <v>#N/A</v>
      </c>
      <c r="X47" s="10" t="str">
        <f>IF(E47&gt;T47,"Après PSA",IF(AND(E47&lt;T47,E47&gt;S47),"Après TOP RO",IF(E47&lt;S47,"Avant TOP RO","NA")))</f>
        <v>Avant TOP RO</v>
      </c>
    </row>
    <row r="48" spans="1:24" ht="15.95" customHeight="1" x14ac:dyDescent="0.25">
      <c r="A48" s="10">
        <v>19867</v>
      </c>
      <c r="B48" s="11">
        <v>42268</v>
      </c>
      <c r="C48" s="10" t="s">
        <v>13</v>
      </c>
      <c r="D48" s="2">
        <v>41583</v>
      </c>
      <c r="E48" s="2">
        <v>41897.260821759257</v>
      </c>
      <c r="F48" s="10">
        <v>0</v>
      </c>
      <c r="G48" s="10" t="s">
        <v>29</v>
      </c>
      <c r="H48" s="10" t="s">
        <v>30</v>
      </c>
      <c r="I48" s="10" t="s">
        <v>16</v>
      </c>
      <c r="J48" s="10" t="s">
        <v>25</v>
      </c>
      <c r="K48" s="10" t="s">
        <v>31</v>
      </c>
      <c r="L48" s="1">
        <f t="array" ref="L48">IF(IFERROR(SUM(1/COUNTIF(M48:R48,M48:R48))-1+IF(M48=B48,0,1),SUM(1/COUNTIF(N48:R48,N48:R48))-1+IF(N48=B48,0,1))&lt;0,0,IFERROR(SUM(1/COUNTIF(M48:R48,M48:R48))-1+IF(M48=B48,0,1),SUM(1/COUNTIF(N48:R48,N48:R48))-1+IF(N48=B48,0,1)))</f>
        <v>1</v>
      </c>
      <c r="M48" s="11">
        <f>VLOOKUP($A48,taskw13!$A$2:$D$444,4,FALSE)</f>
        <v>42268</v>
      </c>
      <c r="N48" s="11" t="e">
        <f>VLOOKUP($A48,taskw14!$A$2:$D$440,4,FALSE)</f>
        <v>#N/A</v>
      </c>
      <c r="O48" s="11">
        <f>VLOOKUP($A48,taskw15!$A$2:$D$443,4,FALSE)</f>
        <v>42268</v>
      </c>
      <c r="P48" s="11" t="e">
        <f>VLOOKUP($A48,taskw16!$A$2:$D$443,4,FALSE)</f>
        <v>#N/A</v>
      </c>
      <c r="Q48" s="11">
        <f>VLOOKUP($A48,taskw17!$A$2:$D$443,4,FALSE)</f>
        <v>42268</v>
      </c>
      <c r="R48" s="11">
        <f>IFERROR(VLOOKUP($A48,taskw19!$A$2:$D$443,4,FALSE),Q48)</f>
        <v>42268</v>
      </c>
      <c r="S48" s="11" t="str">
        <f>IFERROR(IFERROR(IF(INDEX(DD!D:D,MATCH(G48,DD!A:A,0))=0,"Date non existante",INDEX(DD!D:D,MATCH(G48,DD!A:A,0))),IF(INDEX(DD!D:D,MATCH(G48,DD!B:B,0))=0,"Date non existante",INDEX(DD!D:D,MATCH(G48,DD!B:B,0)))),"")</f>
        <v/>
      </c>
      <c r="T48" s="11" t="str">
        <f>IFERROR(IFERROR(IF(INDEX(DD!E:E,MATCH(G48,DD!A:A,0))=0,"Date non existante",INDEX(DD!E:E,MATCH(G48,DD!A:A,0))),IF(INDEX(DD!E:E,MATCH(G48,DD!B:B,0))=0,"Date non existante",INDEX(DD!E:E,MATCH(G48,DD!B:B,0)))),"")</f>
        <v/>
      </c>
      <c r="U48" s="10" t="str">
        <f t="shared" si="0"/>
        <v>Date non existante</v>
      </c>
      <c r="V48" s="2" t="e">
        <f>IF(H48="L",INDEX(DD!N:N,MATCH(G48,DD!B:B,0)),IF(H48="DPP",INDEX(DD!C:C,MATCH(G48,DD!B:B,0)),IF(H48="PI",INDEX(DD!D:D,MATCH(G48,DD!B:B,0)),IF(H48="RO",INDEX(DD!E:E,MATCH(G48,DD!B:B,0)),IF(H48="PSA",INDEX(DD!H:H,MATCH(G48,DD!B:B,0)),IF(H48="PSB",INDEX(DD!K:K,MATCH(G48,DD!B:B,0)),IF(H48="RU",INDEX(DD!L:L,MATCH(G48,DD!B:B,0)),"NA")))))))</f>
        <v>#N/A</v>
      </c>
      <c r="W48" s="14" t="e">
        <f t="shared" ca="1" si="1"/>
        <v>#N/A</v>
      </c>
      <c r="X48" s="10" t="str">
        <f>IF(E48&gt;T48,"Après PSA",IF(AND(E48&lt;T48,E48&gt;S48),"Après TOP RO",IF(E48&lt;S48,"Avant TOP RO","NA")))</f>
        <v>Avant TOP RO</v>
      </c>
    </row>
    <row r="49" spans="1:24" ht="15.95" customHeight="1" x14ac:dyDescent="0.25">
      <c r="A49" s="10">
        <v>20053</v>
      </c>
      <c r="B49" s="11">
        <v>42263</v>
      </c>
      <c r="C49" s="10" t="s">
        <v>13</v>
      </c>
      <c r="D49" s="2">
        <v>41599</v>
      </c>
      <c r="E49" s="2">
        <v>41897.245740740742</v>
      </c>
      <c r="F49" s="10">
        <v>0</v>
      </c>
      <c r="G49" s="10" t="s">
        <v>29</v>
      </c>
      <c r="H49" s="10" t="s">
        <v>30</v>
      </c>
      <c r="I49" s="10" t="s">
        <v>16</v>
      </c>
      <c r="J49" s="10" t="s">
        <v>41</v>
      </c>
      <c r="K49" s="10" t="s">
        <v>31</v>
      </c>
      <c r="L49" s="1">
        <f t="array" ref="L49">IF(IFERROR(SUM(1/COUNTIF(M49:R49,M49:R49))-1+IF(M49=B49,0,1),SUM(1/COUNTIF(N49:R49,N49:R49))-1+IF(N49=B49,0,1))&lt;0,0,IFERROR(SUM(1/COUNTIF(M49:R49,M49:R49))-1+IF(M49=B49,0,1),SUM(1/COUNTIF(N49:R49,N49:R49))-1+IF(N49=B49,0,1)))</f>
        <v>1</v>
      </c>
      <c r="M49" s="11">
        <f>VLOOKUP($A49,taskw13!$A$2:$D$444,4,FALSE)</f>
        <v>42263</v>
      </c>
      <c r="N49" s="11" t="e">
        <f>VLOOKUP($A49,taskw14!$A$2:$D$440,4,FALSE)</f>
        <v>#N/A</v>
      </c>
      <c r="O49" s="11">
        <f>VLOOKUP($A49,taskw15!$A$2:$D$443,4,FALSE)</f>
        <v>42263</v>
      </c>
      <c r="P49" s="11" t="e">
        <f>VLOOKUP($A49,taskw16!$A$2:$D$443,4,FALSE)</f>
        <v>#N/A</v>
      </c>
      <c r="Q49" s="11">
        <f>VLOOKUP($A49,taskw17!$A$2:$D$443,4,FALSE)</f>
        <v>42263</v>
      </c>
      <c r="R49" s="11">
        <f>IFERROR(VLOOKUP($A49,taskw19!$A$2:$D$443,4,FALSE),Q49)</f>
        <v>42263</v>
      </c>
      <c r="S49" s="11" t="str">
        <f>IFERROR(IFERROR(IF(INDEX(DD!D:D,MATCH(G49,DD!A:A,0))=0,"Date non existante",INDEX(DD!D:D,MATCH(G49,DD!A:A,0))),IF(INDEX(DD!D:D,MATCH(G49,DD!B:B,0))=0,"Date non existante",INDEX(DD!D:D,MATCH(G49,DD!B:B,0)))),"")</f>
        <v/>
      </c>
      <c r="T49" s="11" t="str">
        <f>IFERROR(IFERROR(IF(INDEX(DD!E:E,MATCH(G49,DD!A:A,0))=0,"Date non existante",INDEX(DD!E:E,MATCH(G49,DD!A:A,0))),IF(INDEX(DD!E:E,MATCH(G49,DD!B:B,0))=0,"Date non existante",INDEX(DD!E:E,MATCH(G49,DD!B:B,0)))),"")</f>
        <v/>
      </c>
      <c r="U49" s="10" t="str">
        <f t="shared" ref="U49:U51" si="2">IFERROR(YEAR(S49), "Date non existante")</f>
        <v>Date non existante</v>
      </c>
      <c r="V49" s="2" t="e">
        <f>IF(H49="L",INDEX(DD!N:N,MATCH(G49,DD!B:B,0)),IF(H49="DPP",INDEX(DD!C:C,MATCH(G49,DD!B:B,0)),IF(H49="PI",INDEX(DD!D:D,MATCH(G49,DD!B:B,0)),IF(H49="RO",INDEX(DD!E:E,MATCH(G49,DD!B:B,0)),IF(H49="PSA",INDEX(DD!H:H,MATCH(G49,DD!B:B,0)),IF(H49="PSB",INDEX(DD!K:K,MATCH(G49,DD!B:B,0)),IF(H49="RU",INDEX(DD!L:L,MATCH(G49,DD!B:B,0)),"NA")))))))</f>
        <v>#N/A</v>
      </c>
      <c r="W49" s="14" t="e">
        <f t="shared" ca="1" si="1"/>
        <v>#N/A</v>
      </c>
      <c r="X49" s="10" t="str">
        <f>IF(E49&gt;T49,"Après PSA",IF(AND(E49&lt;T49,E49&gt;S49),"Après TOP RO",IF(E49&lt;S49,"Avant TOP RO","NA")))</f>
        <v>Avant TOP RO</v>
      </c>
    </row>
    <row r="50" spans="1:24" ht="15.95" customHeight="1" x14ac:dyDescent="0.25">
      <c r="A50" s="10">
        <v>20085</v>
      </c>
      <c r="B50" s="11">
        <v>42258</v>
      </c>
      <c r="C50" s="10" t="s">
        <v>13</v>
      </c>
      <c r="D50" s="2">
        <v>41603</v>
      </c>
      <c r="E50" s="2">
        <v>42095.342511574076</v>
      </c>
      <c r="F50" s="10">
        <v>0</v>
      </c>
      <c r="G50" s="10" t="s">
        <v>48</v>
      </c>
      <c r="H50" s="10" t="s">
        <v>27</v>
      </c>
      <c r="I50" s="10" t="s">
        <v>16</v>
      </c>
      <c r="J50" s="10" t="s">
        <v>25</v>
      </c>
      <c r="K50" s="10" t="s">
        <v>49</v>
      </c>
      <c r="L50" s="1">
        <f t="array" ref="L50">IF(IFERROR(SUM(1/COUNTIF(M50:R50,M50:R50))-1+IF(M50=B50,0,1),SUM(1/COUNTIF(N50:R50,N50:R50))-1+IF(N50=B50,0,1))&lt;0,0,IFERROR(SUM(1/COUNTIF(M50:R50,M50:R50))-1+IF(M50=B50,0,1),SUM(1/COUNTIF(N50:R50,N50:R50))-1+IF(N50=B50,0,1)))</f>
        <v>3</v>
      </c>
      <c r="M50" s="11">
        <f>VLOOKUP($A50,taskw13!$A$2:$D$444,4,FALSE)</f>
        <v>42167</v>
      </c>
      <c r="N50" s="11" t="e">
        <f>VLOOKUP($A50,taskw14!$A$2:$D$440,4,FALSE)</f>
        <v>#N/A</v>
      </c>
      <c r="O50" s="11">
        <f>VLOOKUP($A50,taskw15!$A$2:$D$443,4,FALSE)</f>
        <v>42258</v>
      </c>
      <c r="P50" s="11" t="e">
        <f>VLOOKUP($A50,taskw16!$A$2:$D$443,4,FALSE)</f>
        <v>#N/A</v>
      </c>
      <c r="Q50" s="11" t="e">
        <f>VLOOKUP($A50,taskw17!$A$2:$D$443,4,FALSE)</f>
        <v>#N/A</v>
      </c>
      <c r="R50" s="11">
        <f>IFERROR(VLOOKUP($A50,taskw19!$A$2:$D$443,4,FALSE),Q50)</f>
        <v>42258</v>
      </c>
      <c r="S50" s="11">
        <f>IFERROR(IFERROR(IF(INDEX(DD!D:D,MATCH(G50,DD!A:A,0))=0,"Date non existante",INDEX(DD!D:D,MATCH(G50,DD!A:A,0))),IF(INDEX(DD!D:D,MATCH(G50,DD!B:B,0))=0,"Date non existante",INDEX(DD!D:D,MATCH(G50,DD!B:B,0)))),"")</f>
        <v>41544</v>
      </c>
      <c r="T50" s="11">
        <f>IFERROR(IFERROR(IF(INDEX(DD!E:E,MATCH(G50,DD!A:A,0))=0,"Date non existante",INDEX(DD!E:E,MATCH(G50,DD!A:A,0))),IF(INDEX(DD!E:E,MATCH(G50,DD!B:B,0))=0,"Date non existante",INDEX(DD!E:E,MATCH(G50,DD!B:B,0)))),"")</f>
        <v>41733</v>
      </c>
      <c r="U50" s="10">
        <f t="shared" si="2"/>
        <v>2013</v>
      </c>
      <c r="V50" s="2">
        <f>IF(H50="L",INDEX(DD!N:N,MATCH(G50,DD!B:B,0)),IF(H50="DPP",INDEX(DD!C:C,MATCH(G50,DD!B:B,0)),IF(H50="PI",INDEX(DD!D:D,MATCH(G50,DD!B:B,0)),IF(H50="RO",INDEX(DD!E:E,MATCH(G50,DD!B:B,0)),IF(H50="PSA",INDEX(DD!H:H,MATCH(G50,DD!B:B,0)),IF(H50="PSB",INDEX(DD!K:K,MATCH(G50,DD!B:B,0)),IF(H50="RU",INDEX(DD!L:L,MATCH(G50,DD!B:B,0)),"NA")))))))</f>
        <v>42202</v>
      </c>
      <c r="W50" s="14">
        <f t="shared" ref="W50:W51" ca="1" si="3">IF(V50=0,"Non disponible",(V50-TODAY())/7)</f>
        <v>8.2857142857142865</v>
      </c>
      <c r="X50" s="10" t="str">
        <f>IF(E50&gt;T50,"Après PSA",IF(AND(E50&lt;T50,E50&gt;S50),"Après TOP RO",IF(E50&lt;S50,"Avant TOP RO","NA")))</f>
        <v>Après PSA</v>
      </c>
    </row>
    <row r="51" spans="1:24" ht="15.95" customHeight="1" x14ac:dyDescent="0.25">
      <c r="A51" s="10">
        <v>20090</v>
      </c>
      <c r="B51" s="11">
        <v>42258</v>
      </c>
      <c r="C51" s="10" t="s">
        <v>13</v>
      </c>
      <c r="D51" s="2">
        <v>41603</v>
      </c>
      <c r="E51" s="2">
        <v>42095.3202662037</v>
      </c>
      <c r="F51" s="10">
        <v>0</v>
      </c>
      <c r="G51" s="10" t="s">
        <v>48</v>
      </c>
      <c r="H51" s="10" t="s">
        <v>27</v>
      </c>
      <c r="I51" s="10" t="s">
        <v>16</v>
      </c>
      <c r="J51" s="10" t="s">
        <v>25</v>
      </c>
      <c r="K51" s="10" t="s">
        <v>49</v>
      </c>
      <c r="L51" s="1">
        <f t="array" ref="L51">IF(IFERROR(SUM(1/COUNTIF(M51:R51,M51:R51))-1+IF(M51=B51,0,1),SUM(1/COUNTIF(N51:R51,N51:R51))-1+IF(N51=B51,0,1))&lt;0,0,IFERROR(SUM(1/COUNTIF(M51:R51,M51:R51))-1+IF(M51=B51,0,1),SUM(1/COUNTIF(N51:R51,N51:R51))-1+IF(N51=B51,0,1)))</f>
        <v>0.99999999999999978</v>
      </c>
      <c r="M51" s="11">
        <f>VLOOKUP($A51,taskw13!$A$2:$D$444,4,FALSE)</f>
        <v>42258</v>
      </c>
      <c r="N51" s="11" t="e">
        <f>VLOOKUP($A51,taskw14!$A$2:$D$440,4,FALSE)</f>
        <v>#N/A</v>
      </c>
      <c r="O51" s="11">
        <f>VLOOKUP($A51,taskw15!$A$2:$D$443,4,FALSE)</f>
        <v>42258</v>
      </c>
      <c r="P51" s="11" t="e">
        <f>VLOOKUP($A51,taskw16!$A$2:$D$443,4,FALSE)</f>
        <v>#N/A</v>
      </c>
      <c r="Q51" s="11" t="e">
        <f>VLOOKUP($A51,taskw17!$A$2:$D$443,4,FALSE)</f>
        <v>#N/A</v>
      </c>
      <c r="R51" s="11">
        <f>IFERROR(VLOOKUP($A51,taskw19!$A$2:$D$443,4,FALSE),Q51)</f>
        <v>42258</v>
      </c>
      <c r="S51" s="11">
        <f>IFERROR(IFERROR(IF(INDEX(DD!D:D,MATCH(G51,DD!A:A,0))=0,"Date non existante",INDEX(DD!D:D,MATCH(G51,DD!A:A,0))),IF(INDEX(DD!D:D,MATCH(G51,DD!B:B,0))=0,"Date non existante",INDEX(DD!D:D,MATCH(G51,DD!B:B,0)))),"")</f>
        <v>41544</v>
      </c>
      <c r="T51" s="11">
        <f>IFERROR(IFERROR(IF(INDEX(DD!E:E,MATCH(G51,DD!A:A,0))=0,"Date non existante",INDEX(DD!E:E,MATCH(G51,DD!A:A,0))),IF(INDEX(DD!E:E,MATCH(G51,DD!B:B,0))=0,"Date non existante",INDEX(DD!E:E,MATCH(G51,DD!B:B,0)))),"")</f>
        <v>41733</v>
      </c>
      <c r="U51" s="10">
        <f t="shared" si="2"/>
        <v>2013</v>
      </c>
      <c r="V51" s="2">
        <f>IF(H51="L",INDEX(DD!N:N,MATCH(G51,DD!B:B,0)),IF(H51="DPP",INDEX(DD!C:C,MATCH(G51,DD!B:B,0)),IF(H51="PI",INDEX(DD!D:D,MATCH(G51,DD!B:B,0)),IF(H51="RO",INDEX(DD!E:E,MATCH(G51,DD!B:B,0)),IF(H51="PSA",INDEX(DD!H:H,MATCH(G51,DD!B:B,0)),IF(H51="PSB",INDEX(DD!K:K,MATCH(G51,DD!B:B,0)),IF(H51="RU",INDEX(DD!L:L,MATCH(G51,DD!B:B,0)),"NA")))))))</f>
        <v>42202</v>
      </c>
      <c r="W51" s="14">
        <f t="shared" ca="1" si="3"/>
        <v>8.2857142857142865</v>
      </c>
      <c r="X51" s="10" t="str">
        <f>IF(E51&gt;T51,"Après PSA",IF(AND(E51&lt;T51,E51&gt;S51),"Après TOP RO",IF(E51&lt;S51,"Avant TOP RO","NA")))</f>
        <v>Après PSA</v>
      </c>
    </row>
    <row r="52" spans="1:24" ht="15.95" customHeight="1" x14ac:dyDescent="0.25">
      <c r="A52" s="10"/>
      <c r="B52" s="11"/>
      <c r="C52" s="10"/>
      <c r="F52" s="10"/>
      <c r="G52" s="10"/>
      <c r="H52" s="10"/>
      <c r="I52" s="10"/>
      <c r="J52" s="10"/>
      <c r="K52" s="10"/>
      <c r="U52" s="10"/>
      <c r="W52" s="14"/>
      <c r="X52" s="10"/>
    </row>
    <row r="53" spans="1:24" ht="15.95" customHeight="1" x14ac:dyDescent="0.25">
      <c r="A53" s="10"/>
      <c r="B53" s="11"/>
      <c r="C53" s="10"/>
      <c r="F53" s="10"/>
      <c r="G53" s="10"/>
      <c r="H53" s="10"/>
      <c r="I53" s="10"/>
      <c r="J53" s="10"/>
      <c r="K53" s="10"/>
      <c r="U53" s="10"/>
      <c r="W53" s="14"/>
      <c r="X53" s="10"/>
    </row>
    <row r="54" spans="1:24" ht="15.95" customHeight="1" x14ac:dyDescent="0.25">
      <c r="A54" s="10"/>
      <c r="B54" s="11"/>
      <c r="C54" s="10"/>
      <c r="F54" s="10"/>
      <c r="G54" s="10"/>
      <c r="H54" s="10"/>
      <c r="I54" s="10"/>
      <c r="J54" s="10"/>
      <c r="K54" s="10"/>
      <c r="U54" s="10"/>
      <c r="W54" s="14"/>
      <c r="X54" s="10"/>
    </row>
    <row r="55" spans="1:24" ht="15.95" customHeight="1" x14ac:dyDescent="0.25">
      <c r="A55" s="10"/>
      <c r="B55" s="11"/>
      <c r="C55" s="10"/>
      <c r="F55" s="10"/>
      <c r="G55" s="10"/>
      <c r="H55" s="10"/>
      <c r="I55" s="10"/>
      <c r="J55" s="10"/>
      <c r="K55" s="10"/>
      <c r="U55" s="10"/>
      <c r="W55" s="14"/>
      <c r="X55" s="10"/>
    </row>
    <row r="56" spans="1:24" ht="15.95" customHeight="1" x14ac:dyDescent="0.25">
      <c r="A56" s="10"/>
      <c r="B56" s="11"/>
      <c r="C56" s="10"/>
      <c r="F56" s="10"/>
      <c r="G56" s="10"/>
      <c r="H56" s="10"/>
      <c r="I56" s="10"/>
      <c r="J56" s="10"/>
      <c r="K56" s="10"/>
      <c r="U56" s="10"/>
      <c r="W56" s="14"/>
      <c r="X56" s="10"/>
    </row>
    <row r="57" spans="1:24" ht="15.95" customHeight="1" x14ac:dyDescent="0.25">
      <c r="A57" s="10"/>
      <c r="B57" s="11"/>
      <c r="C57" s="10"/>
      <c r="F57" s="10"/>
      <c r="G57" s="10"/>
      <c r="H57" s="10"/>
      <c r="I57" s="10"/>
      <c r="J57" s="10"/>
      <c r="K57" s="10"/>
      <c r="U57" s="10"/>
      <c r="W57" s="14"/>
      <c r="X57" s="10"/>
    </row>
    <row r="58" spans="1:24" ht="15.95" customHeight="1" x14ac:dyDescent="0.25">
      <c r="A58" s="10"/>
      <c r="B58" s="11"/>
      <c r="C58" s="10"/>
      <c r="F58" s="10"/>
      <c r="G58" s="10"/>
      <c r="H58" s="10"/>
      <c r="I58" s="10"/>
      <c r="J58" s="10"/>
      <c r="K58" s="10"/>
      <c r="U58" s="10"/>
      <c r="W58" s="14"/>
      <c r="X58" s="10"/>
    </row>
    <row r="59" spans="1:24" ht="15.95" customHeight="1" x14ac:dyDescent="0.25">
      <c r="A59" s="10"/>
      <c r="B59" s="11"/>
      <c r="C59" s="10"/>
      <c r="F59" s="10"/>
      <c r="G59" s="10"/>
      <c r="H59" s="10"/>
      <c r="I59" s="10"/>
      <c r="J59" s="10"/>
      <c r="K59" s="10"/>
      <c r="U59" s="10"/>
      <c r="W59" s="14"/>
      <c r="X59" s="10"/>
    </row>
    <row r="60" spans="1:24" ht="15.95" customHeight="1" x14ac:dyDescent="0.25">
      <c r="A60" s="10"/>
      <c r="B60" s="11"/>
      <c r="C60" s="10"/>
      <c r="F60" s="10"/>
      <c r="G60" s="10"/>
      <c r="H60" s="10"/>
      <c r="I60" s="10"/>
      <c r="J60" s="10"/>
      <c r="K60" s="10"/>
      <c r="U60" s="10"/>
      <c r="W60" s="14"/>
      <c r="X60" s="10"/>
    </row>
    <row r="61" spans="1:24" ht="15.95" customHeight="1" x14ac:dyDescent="0.25">
      <c r="A61" s="10"/>
      <c r="B61" s="11"/>
      <c r="C61" s="10"/>
      <c r="F61" s="10"/>
      <c r="G61" s="10"/>
      <c r="H61" s="10"/>
      <c r="I61" s="10"/>
      <c r="J61" s="10"/>
      <c r="K61" s="10"/>
      <c r="U61" s="10"/>
      <c r="W61" s="14"/>
      <c r="X61" s="10"/>
    </row>
    <row r="62" spans="1:24" ht="15.95" customHeight="1" x14ac:dyDescent="0.25">
      <c r="A62" s="10"/>
      <c r="B62" s="11"/>
      <c r="C62" s="10"/>
      <c r="F62" s="10"/>
      <c r="G62" s="10"/>
      <c r="H62" s="10"/>
      <c r="I62" s="10"/>
      <c r="J62" s="10"/>
      <c r="K62" s="10"/>
      <c r="U62" s="10"/>
      <c r="W62" s="14"/>
      <c r="X62" s="10"/>
    </row>
    <row r="63" spans="1:24" ht="15.95" customHeight="1" x14ac:dyDescent="0.25">
      <c r="A63" s="10"/>
      <c r="B63" s="11"/>
      <c r="C63" s="10"/>
      <c r="F63" s="10"/>
      <c r="G63" s="10"/>
      <c r="H63" s="10"/>
      <c r="I63" s="10"/>
      <c r="J63" s="10"/>
      <c r="K63" s="10"/>
      <c r="U63" s="10"/>
      <c r="W63" s="14"/>
      <c r="X63" s="10"/>
    </row>
    <row r="64" spans="1:24" ht="15.95" customHeight="1" x14ac:dyDescent="0.25">
      <c r="A64" s="10"/>
      <c r="B64" s="11"/>
      <c r="C64" s="10"/>
      <c r="F64" s="10"/>
      <c r="G64" s="10"/>
      <c r="H64" s="10"/>
      <c r="I64" s="10"/>
      <c r="J64" s="10"/>
      <c r="K64" s="10"/>
      <c r="U64" s="10"/>
      <c r="W64" s="14"/>
      <c r="X64" s="10"/>
    </row>
    <row r="65" spans="1:24" ht="15.95" customHeight="1" x14ac:dyDescent="0.25">
      <c r="A65" s="10"/>
      <c r="B65" s="11"/>
      <c r="C65" s="10"/>
      <c r="F65" s="10"/>
      <c r="G65" s="10"/>
      <c r="H65" s="10"/>
      <c r="I65" s="10"/>
      <c r="J65" s="10"/>
      <c r="K65" s="10"/>
      <c r="U65" s="10"/>
      <c r="W65" s="14"/>
      <c r="X65" s="10"/>
    </row>
    <row r="66" spans="1:24" ht="15.95" customHeight="1" x14ac:dyDescent="0.25">
      <c r="A66" s="10"/>
      <c r="B66" s="11"/>
      <c r="C66" s="10"/>
      <c r="F66" s="10"/>
      <c r="G66" s="10"/>
      <c r="H66" s="10"/>
      <c r="I66" s="10"/>
      <c r="J66" s="10"/>
      <c r="K66" s="10"/>
      <c r="U66" s="10"/>
      <c r="W66" s="14"/>
      <c r="X66" s="10"/>
    </row>
    <row r="67" spans="1:24" ht="15.95" customHeight="1" x14ac:dyDescent="0.25">
      <c r="A67" s="10"/>
      <c r="B67" s="11"/>
      <c r="C67" s="10"/>
      <c r="F67" s="10"/>
      <c r="G67" s="10"/>
      <c r="H67" s="10"/>
      <c r="I67" s="10"/>
      <c r="J67" s="10"/>
      <c r="K67" s="10"/>
      <c r="U67" s="10"/>
      <c r="W67" s="14"/>
      <c r="X67" s="10"/>
    </row>
    <row r="68" spans="1:24" ht="15.95" customHeight="1" x14ac:dyDescent="0.25">
      <c r="A68" s="10"/>
      <c r="B68" s="11"/>
      <c r="C68" s="10"/>
      <c r="F68" s="10"/>
      <c r="G68" s="10"/>
      <c r="H68" s="10"/>
      <c r="I68" s="10"/>
      <c r="J68" s="10"/>
      <c r="K68" s="10"/>
      <c r="U68" s="10"/>
      <c r="W68" s="14"/>
      <c r="X68" s="10"/>
    </row>
    <row r="69" spans="1:24" ht="15.95" customHeight="1" x14ac:dyDescent="0.25">
      <c r="A69" s="10"/>
      <c r="B69" s="11"/>
      <c r="C69" s="10"/>
      <c r="F69" s="10"/>
      <c r="G69" s="10"/>
      <c r="H69" s="10"/>
      <c r="I69" s="10"/>
      <c r="J69" s="10"/>
      <c r="K69" s="10"/>
      <c r="U69" s="10"/>
      <c r="W69" s="14"/>
      <c r="X69" s="10"/>
    </row>
    <row r="70" spans="1:24" ht="15.95" customHeight="1" x14ac:dyDescent="0.25">
      <c r="A70" s="10"/>
      <c r="B70" s="11"/>
      <c r="C70" s="10"/>
      <c r="F70" s="10"/>
      <c r="G70" s="10"/>
      <c r="H70" s="10"/>
      <c r="I70" s="10"/>
      <c r="J70" s="10"/>
      <c r="K70" s="10"/>
      <c r="U70" s="10"/>
      <c r="W70" s="14"/>
      <c r="X70" s="10"/>
    </row>
    <row r="71" spans="1:24" ht="15.95" customHeight="1" x14ac:dyDescent="0.25">
      <c r="A71" s="10"/>
      <c r="B71" s="11"/>
      <c r="C71" s="10"/>
      <c r="F71" s="10"/>
      <c r="G71" s="10"/>
      <c r="H71" s="10"/>
      <c r="I71" s="10"/>
      <c r="J71" s="10"/>
      <c r="K71" s="10"/>
      <c r="U71" s="10"/>
      <c r="W71" s="14"/>
      <c r="X71" s="10"/>
    </row>
    <row r="72" spans="1:24" ht="15.95" customHeight="1" x14ac:dyDescent="0.25">
      <c r="A72" s="10"/>
      <c r="B72" s="11"/>
      <c r="C72" s="10"/>
      <c r="F72" s="10"/>
      <c r="G72" s="10"/>
      <c r="H72" s="10"/>
      <c r="I72" s="10"/>
      <c r="J72" s="10"/>
      <c r="K72" s="10"/>
      <c r="U72" s="10"/>
      <c r="W72" s="14"/>
      <c r="X72" s="10"/>
    </row>
    <row r="73" spans="1:24" ht="15.95" customHeight="1" x14ac:dyDescent="0.25">
      <c r="A73" s="10"/>
      <c r="B73" s="11"/>
      <c r="C73" s="10"/>
      <c r="F73" s="10"/>
      <c r="G73" s="10"/>
      <c r="H73" s="10"/>
      <c r="I73" s="10"/>
      <c r="J73" s="10"/>
      <c r="K73" s="10"/>
      <c r="U73" s="10"/>
      <c r="W73" s="14"/>
      <c r="X73" s="10"/>
    </row>
    <row r="74" spans="1:24" ht="15.95" customHeight="1" x14ac:dyDescent="0.25">
      <c r="A74" s="10"/>
      <c r="B74" s="11"/>
      <c r="C74" s="10"/>
      <c r="F74" s="10"/>
      <c r="G74" s="10"/>
      <c r="H74" s="10"/>
      <c r="I74" s="10"/>
      <c r="J74" s="10"/>
      <c r="K74" s="10"/>
      <c r="U74" s="10"/>
      <c r="W74" s="14"/>
      <c r="X74" s="10"/>
    </row>
    <row r="75" spans="1:24" ht="15.95" customHeight="1" x14ac:dyDescent="0.25">
      <c r="A75" s="10"/>
      <c r="B75" s="11"/>
      <c r="C75" s="10"/>
      <c r="F75" s="10"/>
      <c r="G75" s="10"/>
      <c r="H75" s="10"/>
      <c r="I75" s="10"/>
      <c r="J75" s="10"/>
      <c r="K75" s="10"/>
      <c r="U75" s="10"/>
      <c r="W75" s="14"/>
      <c r="X75" s="10"/>
    </row>
    <row r="76" spans="1:24" ht="15.95" customHeight="1" x14ac:dyDescent="0.25">
      <c r="A76" s="10"/>
      <c r="B76" s="11"/>
      <c r="C76" s="10"/>
      <c r="F76" s="10"/>
      <c r="G76" s="10"/>
      <c r="H76" s="10"/>
      <c r="I76" s="10"/>
      <c r="J76" s="10"/>
      <c r="K76" s="10"/>
      <c r="U76" s="10"/>
      <c r="W76" s="14"/>
      <c r="X76" s="10"/>
    </row>
    <row r="77" spans="1:24" ht="15.95" customHeight="1" x14ac:dyDescent="0.25">
      <c r="A77" s="10"/>
      <c r="B77" s="11"/>
      <c r="C77" s="10"/>
      <c r="F77" s="10"/>
      <c r="G77" s="10"/>
      <c r="H77" s="10"/>
      <c r="I77" s="10"/>
      <c r="J77" s="10"/>
      <c r="K77" s="10"/>
      <c r="U77" s="10"/>
      <c r="W77" s="14"/>
      <c r="X77" s="10"/>
    </row>
    <row r="78" spans="1:24" ht="15.95" customHeight="1" x14ac:dyDescent="0.25">
      <c r="A78" s="10"/>
      <c r="B78" s="11"/>
      <c r="C78" s="10"/>
      <c r="F78" s="10"/>
      <c r="G78" s="10"/>
      <c r="H78" s="10"/>
      <c r="I78" s="10"/>
      <c r="J78" s="10"/>
      <c r="K78" s="10"/>
      <c r="U78" s="10"/>
      <c r="W78" s="14"/>
      <c r="X78" s="10"/>
    </row>
    <row r="79" spans="1:24" ht="15.95" customHeight="1" x14ac:dyDescent="0.25">
      <c r="A79" s="10"/>
      <c r="B79" s="11"/>
      <c r="C79" s="10"/>
      <c r="F79" s="10"/>
      <c r="G79" s="10"/>
      <c r="H79" s="10"/>
      <c r="I79" s="10"/>
      <c r="J79" s="10"/>
      <c r="K79" s="10"/>
      <c r="U79" s="10"/>
      <c r="W79" s="14"/>
      <c r="X79" s="10"/>
    </row>
    <row r="80" spans="1:24" ht="15.95" customHeight="1" x14ac:dyDescent="0.25">
      <c r="A80" s="10"/>
      <c r="B80" s="11"/>
      <c r="C80" s="10"/>
      <c r="F80" s="10"/>
      <c r="G80" s="10"/>
      <c r="H80" s="10"/>
      <c r="I80" s="10"/>
      <c r="J80" s="10"/>
      <c r="K80" s="10"/>
      <c r="U80" s="10"/>
      <c r="W80" s="14"/>
      <c r="X80" s="10"/>
    </row>
    <row r="81" spans="1:24" ht="15.95" customHeight="1" x14ac:dyDescent="0.25">
      <c r="A81" s="10"/>
      <c r="B81" s="11"/>
      <c r="C81" s="10"/>
      <c r="F81" s="10"/>
      <c r="G81" s="10"/>
      <c r="H81" s="10"/>
      <c r="I81" s="10"/>
      <c r="J81" s="10"/>
      <c r="K81" s="10"/>
      <c r="U81" s="10"/>
      <c r="W81" s="14"/>
      <c r="X81" s="10"/>
    </row>
    <row r="82" spans="1:24" ht="15.95" customHeight="1" x14ac:dyDescent="0.25">
      <c r="A82" s="10"/>
      <c r="B82" s="11"/>
      <c r="C82" s="10"/>
      <c r="F82" s="10"/>
      <c r="G82" s="10"/>
      <c r="H82" s="10"/>
      <c r="I82" s="10"/>
      <c r="J82" s="10"/>
      <c r="K82" s="10"/>
      <c r="U82" s="10"/>
      <c r="W82" s="14"/>
      <c r="X82" s="10"/>
    </row>
    <row r="83" spans="1:24" ht="15.95" customHeight="1" x14ac:dyDescent="0.25">
      <c r="A83" s="10"/>
      <c r="B83" s="11"/>
      <c r="C83" s="10"/>
      <c r="F83" s="10"/>
      <c r="G83" s="10"/>
      <c r="H83" s="10"/>
      <c r="I83" s="10"/>
      <c r="J83" s="10"/>
      <c r="K83" s="10"/>
      <c r="U83" s="10"/>
      <c r="W83" s="14"/>
      <c r="X83" s="10"/>
    </row>
    <row r="84" spans="1:24" ht="15.95" customHeight="1" x14ac:dyDescent="0.25">
      <c r="A84" s="10"/>
      <c r="B84" s="11"/>
      <c r="C84" s="10"/>
      <c r="F84" s="10"/>
      <c r="G84" s="10"/>
      <c r="H84" s="10"/>
      <c r="I84" s="10"/>
      <c r="J84" s="10"/>
      <c r="K84" s="10"/>
      <c r="U84" s="10"/>
      <c r="W84" s="14"/>
      <c r="X84" s="10"/>
    </row>
    <row r="85" spans="1:24" ht="15.95" customHeight="1" x14ac:dyDescent="0.25">
      <c r="A85" s="10"/>
      <c r="B85" s="11"/>
      <c r="C85" s="10"/>
      <c r="F85" s="10"/>
      <c r="G85" s="10"/>
      <c r="H85" s="10"/>
      <c r="I85" s="10"/>
      <c r="J85" s="10"/>
      <c r="K85" s="10"/>
      <c r="U85" s="10"/>
      <c r="W85" s="14"/>
      <c r="X85" s="10"/>
    </row>
    <row r="86" spans="1:24" ht="15.95" customHeight="1" x14ac:dyDescent="0.25">
      <c r="A86" s="10"/>
      <c r="B86" s="11"/>
      <c r="C86" s="10"/>
      <c r="F86" s="10"/>
      <c r="G86" s="10"/>
      <c r="H86" s="10"/>
      <c r="I86" s="10"/>
      <c r="J86" s="10"/>
      <c r="K86" s="10"/>
      <c r="U86" s="10"/>
      <c r="W86" s="14"/>
      <c r="X86" s="10"/>
    </row>
    <row r="87" spans="1:24" ht="15.95" customHeight="1" x14ac:dyDescent="0.25">
      <c r="A87" s="10"/>
      <c r="B87" s="11"/>
      <c r="C87" s="10"/>
      <c r="F87" s="10"/>
      <c r="G87" s="10"/>
      <c r="H87" s="10"/>
      <c r="I87" s="10"/>
      <c r="J87" s="10"/>
      <c r="K87" s="10"/>
      <c r="U87" s="10"/>
      <c r="W87" s="14"/>
      <c r="X87" s="10"/>
    </row>
    <row r="88" spans="1:24" ht="15.95" customHeight="1" x14ac:dyDescent="0.25">
      <c r="A88" s="10"/>
      <c r="B88" s="11"/>
      <c r="C88" s="10"/>
      <c r="F88" s="10"/>
      <c r="G88" s="10"/>
      <c r="H88" s="10"/>
      <c r="I88" s="10"/>
      <c r="J88" s="10"/>
      <c r="K88" s="10"/>
      <c r="U88" s="10"/>
      <c r="W88" s="14"/>
      <c r="X88" s="10"/>
    </row>
    <row r="89" spans="1:24" ht="15.95" customHeight="1" x14ac:dyDescent="0.25">
      <c r="A89" s="10"/>
      <c r="B89" s="11"/>
      <c r="C89" s="10"/>
      <c r="F89" s="10"/>
      <c r="G89" s="10"/>
      <c r="H89" s="10"/>
      <c r="I89" s="10"/>
      <c r="J89" s="10"/>
      <c r="K89" s="10"/>
      <c r="U89" s="10"/>
      <c r="W89" s="14"/>
      <c r="X89" s="10"/>
    </row>
    <row r="90" spans="1:24" ht="15.95" customHeight="1" x14ac:dyDescent="0.25">
      <c r="A90" s="10"/>
      <c r="B90" s="11"/>
      <c r="C90" s="10"/>
      <c r="F90" s="10"/>
      <c r="G90" s="10"/>
      <c r="H90" s="10"/>
      <c r="I90" s="10"/>
      <c r="J90" s="10"/>
      <c r="K90" s="10"/>
      <c r="U90" s="10"/>
      <c r="W90" s="14"/>
      <c r="X90" s="10"/>
    </row>
    <row r="91" spans="1:24" ht="15.95" customHeight="1" x14ac:dyDescent="0.25">
      <c r="A91" s="10"/>
      <c r="B91" s="11"/>
      <c r="C91" s="10"/>
      <c r="F91" s="10"/>
      <c r="G91" s="10"/>
      <c r="H91" s="10"/>
      <c r="I91" s="10"/>
      <c r="J91" s="10"/>
      <c r="K91" s="10"/>
      <c r="U91" s="10"/>
      <c r="W91" s="14"/>
      <c r="X91" s="10"/>
    </row>
    <row r="92" spans="1:24" ht="15.95" customHeight="1" x14ac:dyDescent="0.25">
      <c r="A92" s="10"/>
      <c r="B92" s="11"/>
      <c r="C92" s="10"/>
      <c r="F92" s="10"/>
      <c r="G92" s="10"/>
      <c r="H92" s="10"/>
      <c r="I92" s="10"/>
      <c r="J92" s="10"/>
      <c r="K92" s="10"/>
      <c r="U92" s="10"/>
      <c r="W92" s="14"/>
      <c r="X92" s="10"/>
    </row>
    <row r="93" spans="1:24" ht="15.95" customHeight="1" x14ac:dyDescent="0.25">
      <c r="A93" s="10"/>
      <c r="B93" s="11"/>
      <c r="C93" s="10"/>
      <c r="F93" s="10"/>
      <c r="G93" s="10"/>
      <c r="H93" s="10"/>
      <c r="I93" s="10"/>
      <c r="J93" s="10"/>
      <c r="K93" s="10"/>
      <c r="U93" s="10"/>
      <c r="W93" s="14"/>
      <c r="X93" s="10"/>
    </row>
    <row r="94" spans="1:24" ht="15.95" customHeight="1" x14ac:dyDescent="0.25">
      <c r="A94" s="10"/>
      <c r="B94" s="11"/>
      <c r="C94" s="10"/>
      <c r="F94" s="10"/>
      <c r="G94" s="10"/>
      <c r="H94" s="10"/>
      <c r="I94" s="10"/>
      <c r="J94" s="10"/>
      <c r="K94" s="10"/>
      <c r="U94" s="10"/>
      <c r="W94" s="14"/>
      <c r="X94" s="10"/>
    </row>
    <row r="95" spans="1:24" ht="15.95" customHeight="1" x14ac:dyDescent="0.25">
      <c r="A95" s="10"/>
      <c r="B95" s="11"/>
      <c r="C95" s="10"/>
      <c r="F95" s="10"/>
      <c r="G95" s="10"/>
      <c r="H95" s="10"/>
      <c r="I95" s="10"/>
      <c r="J95" s="10"/>
      <c r="K95" s="10"/>
      <c r="U95" s="10"/>
      <c r="W95" s="14"/>
      <c r="X95" s="10"/>
    </row>
    <row r="96" spans="1:24" ht="15.95" customHeight="1" x14ac:dyDescent="0.25">
      <c r="A96" s="10"/>
      <c r="B96" s="11"/>
      <c r="C96" s="10"/>
      <c r="F96" s="10"/>
      <c r="G96" s="10"/>
      <c r="H96" s="10"/>
      <c r="I96" s="10"/>
      <c r="J96" s="10"/>
      <c r="K96" s="10"/>
      <c r="U96" s="10"/>
      <c r="W96" s="14"/>
      <c r="X96" s="10"/>
    </row>
    <row r="97" spans="1:24" ht="15.95" customHeight="1" x14ac:dyDescent="0.25">
      <c r="A97" s="10"/>
      <c r="B97" s="11"/>
      <c r="C97" s="10"/>
      <c r="F97" s="10"/>
      <c r="G97" s="10"/>
      <c r="H97" s="10"/>
      <c r="I97" s="10"/>
      <c r="J97" s="10"/>
      <c r="K97" s="10"/>
      <c r="U97" s="10"/>
      <c r="W97" s="14"/>
      <c r="X97" s="10"/>
    </row>
    <row r="98" spans="1:24" ht="15.95" customHeight="1" x14ac:dyDescent="0.25">
      <c r="A98" s="10"/>
      <c r="B98" s="11"/>
      <c r="C98" s="10"/>
      <c r="F98" s="10"/>
      <c r="G98" s="10"/>
      <c r="H98" s="10"/>
      <c r="I98" s="10"/>
      <c r="J98" s="10"/>
      <c r="K98" s="10"/>
      <c r="U98" s="10"/>
      <c r="W98" s="14"/>
      <c r="X98" s="10"/>
    </row>
    <row r="99" spans="1:24" ht="15.95" customHeight="1" x14ac:dyDescent="0.25">
      <c r="A99" s="10"/>
      <c r="B99" s="11"/>
      <c r="C99" s="10"/>
      <c r="F99" s="10"/>
      <c r="G99" s="10"/>
      <c r="H99" s="10"/>
      <c r="I99" s="10"/>
      <c r="J99" s="10"/>
      <c r="K99" s="10"/>
      <c r="U99" s="10"/>
      <c r="W99" s="14"/>
      <c r="X99" s="10"/>
    </row>
    <row r="100" spans="1:24" ht="15.95" customHeight="1" x14ac:dyDescent="0.25">
      <c r="A100" s="10"/>
      <c r="B100" s="11"/>
      <c r="C100" s="10"/>
      <c r="F100" s="10"/>
      <c r="G100" s="10"/>
      <c r="H100" s="10"/>
      <c r="I100" s="10"/>
      <c r="J100" s="10"/>
      <c r="K100" s="10"/>
      <c r="U100" s="10"/>
      <c r="W100" s="14"/>
      <c r="X100" s="10"/>
    </row>
    <row r="101" spans="1:24" ht="15.95" customHeight="1" x14ac:dyDescent="0.25">
      <c r="A101" s="10"/>
      <c r="B101" s="11"/>
      <c r="C101" s="10"/>
      <c r="F101" s="10"/>
      <c r="G101" s="10"/>
      <c r="H101" s="10"/>
      <c r="I101" s="10"/>
      <c r="J101" s="10"/>
      <c r="K101" s="10"/>
      <c r="U101" s="10"/>
      <c r="W101" s="14"/>
      <c r="X101" s="10"/>
    </row>
    <row r="102" spans="1:24" ht="15.95" customHeight="1" x14ac:dyDescent="0.25">
      <c r="A102" s="10"/>
      <c r="B102" s="11"/>
      <c r="C102" s="10"/>
      <c r="F102" s="10"/>
      <c r="G102" s="10"/>
      <c r="H102" s="10"/>
      <c r="I102" s="10"/>
      <c r="J102" s="10"/>
      <c r="K102" s="10"/>
      <c r="U102" s="10"/>
      <c r="W102" s="14"/>
      <c r="X102" s="10"/>
    </row>
    <row r="103" spans="1:24" ht="15.95" customHeight="1" x14ac:dyDescent="0.25">
      <c r="A103" s="10"/>
      <c r="B103" s="11"/>
      <c r="C103" s="10"/>
      <c r="F103" s="10"/>
      <c r="G103" s="10"/>
      <c r="H103" s="10"/>
      <c r="I103" s="10"/>
      <c r="J103" s="10"/>
      <c r="K103" s="10"/>
      <c r="U103" s="10"/>
      <c r="W103" s="14"/>
      <c r="X103" s="10"/>
    </row>
    <row r="104" spans="1:24" ht="15.95" customHeight="1" x14ac:dyDescent="0.25">
      <c r="A104" s="10"/>
      <c r="B104" s="11"/>
      <c r="C104" s="10"/>
      <c r="F104" s="10"/>
      <c r="G104" s="10"/>
      <c r="H104" s="10"/>
      <c r="I104" s="10"/>
      <c r="J104" s="10"/>
      <c r="K104" s="10"/>
      <c r="U104" s="10"/>
      <c r="W104" s="14"/>
      <c r="X104" s="10"/>
    </row>
    <row r="105" spans="1:24" ht="15.95" customHeight="1" x14ac:dyDescent="0.25">
      <c r="A105" s="10"/>
      <c r="B105" s="11"/>
      <c r="C105" s="10"/>
      <c r="F105" s="10"/>
      <c r="G105" s="10"/>
      <c r="H105" s="10"/>
      <c r="I105" s="10"/>
      <c r="J105" s="10"/>
      <c r="K105" s="10"/>
      <c r="U105" s="10"/>
      <c r="W105" s="14"/>
      <c r="X105" s="10"/>
    </row>
    <row r="106" spans="1:24" ht="15.95" customHeight="1" x14ac:dyDescent="0.25">
      <c r="A106" s="10"/>
      <c r="B106" s="11"/>
      <c r="C106" s="10"/>
      <c r="F106" s="10"/>
      <c r="G106" s="10"/>
      <c r="H106" s="10"/>
      <c r="I106" s="10"/>
      <c r="J106" s="10"/>
      <c r="K106" s="10"/>
      <c r="U106" s="10"/>
      <c r="W106" s="14"/>
      <c r="X106" s="10"/>
    </row>
    <row r="107" spans="1:24" ht="15.95" customHeight="1" x14ac:dyDescent="0.25">
      <c r="A107" s="10"/>
      <c r="B107" s="11"/>
      <c r="C107" s="10"/>
      <c r="F107" s="10"/>
      <c r="G107" s="10"/>
      <c r="H107" s="10"/>
      <c r="I107" s="10"/>
      <c r="J107" s="10"/>
      <c r="K107" s="10"/>
      <c r="U107" s="10"/>
      <c r="W107" s="14"/>
      <c r="X107" s="10"/>
    </row>
    <row r="108" spans="1:24" ht="15.95" customHeight="1" x14ac:dyDescent="0.25">
      <c r="A108" s="10"/>
      <c r="B108" s="11"/>
      <c r="C108" s="10"/>
      <c r="F108" s="10"/>
      <c r="G108" s="10"/>
      <c r="H108" s="10"/>
      <c r="I108" s="10"/>
      <c r="J108" s="10"/>
      <c r="K108" s="10"/>
      <c r="U108" s="10"/>
      <c r="W108" s="14"/>
      <c r="X108" s="10"/>
    </row>
    <row r="109" spans="1:24" ht="15.95" customHeight="1" x14ac:dyDescent="0.25">
      <c r="A109" s="10"/>
      <c r="B109" s="11"/>
      <c r="C109" s="10"/>
      <c r="F109" s="10"/>
      <c r="G109" s="10"/>
      <c r="H109" s="10"/>
      <c r="I109" s="10"/>
      <c r="J109" s="10"/>
      <c r="K109" s="10"/>
      <c r="U109" s="10"/>
      <c r="W109" s="14"/>
      <c r="X109" s="10"/>
    </row>
    <row r="110" spans="1:24" ht="15.95" customHeight="1" x14ac:dyDescent="0.25">
      <c r="A110" s="10"/>
      <c r="B110" s="11"/>
      <c r="C110" s="10"/>
      <c r="F110" s="10"/>
      <c r="G110" s="10"/>
      <c r="H110" s="10"/>
      <c r="I110" s="10"/>
      <c r="J110" s="10"/>
      <c r="K110" s="10"/>
      <c r="U110" s="10"/>
      <c r="W110" s="14"/>
      <c r="X110" s="10"/>
    </row>
    <row r="111" spans="1:24" ht="15.95" customHeight="1" x14ac:dyDescent="0.25">
      <c r="A111" s="10"/>
      <c r="B111" s="11"/>
      <c r="C111" s="10"/>
      <c r="F111" s="10"/>
      <c r="G111" s="10"/>
      <c r="H111" s="10"/>
      <c r="I111" s="10"/>
      <c r="J111" s="10"/>
      <c r="K111" s="10"/>
      <c r="U111" s="10"/>
      <c r="W111" s="14"/>
      <c r="X111" s="10"/>
    </row>
    <row r="112" spans="1:24" ht="15.95" customHeight="1" x14ac:dyDescent="0.25">
      <c r="A112" s="10"/>
      <c r="B112" s="11"/>
      <c r="C112" s="10"/>
      <c r="F112" s="10"/>
      <c r="G112" s="10"/>
      <c r="H112" s="10"/>
      <c r="I112" s="10"/>
      <c r="J112" s="10"/>
      <c r="K112" s="10"/>
      <c r="U112" s="10"/>
      <c r="W112" s="14"/>
      <c r="X112" s="10"/>
    </row>
    <row r="113" spans="1:24" ht="15.95" customHeight="1" x14ac:dyDescent="0.25">
      <c r="A113" s="10"/>
      <c r="B113" s="11"/>
      <c r="C113" s="10"/>
      <c r="F113" s="10"/>
      <c r="G113" s="10"/>
      <c r="H113" s="10"/>
      <c r="I113" s="10"/>
      <c r="J113" s="10"/>
      <c r="K113" s="10"/>
      <c r="U113" s="10"/>
      <c r="W113" s="14"/>
      <c r="X113" s="10"/>
    </row>
    <row r="114" spans="1:24" ht="15.95" customHeight="1" x14ac:dyDescent="0.25">
      <c r="A114" s="10"/>
      <c r="B114" s="11"/>
      <c r="C114" s="10"/>
      <c r="F114" s="10"/>
      <c r="G114" s="10"/>
      <c r="H114" s="10"/>
      <c r="I114" s="10"/>
      <c r="J114" s="10"/>
      <c r="K114" s="10"/>
      <c r="U114" s="10"/>
      <c r="W114" s="14"/>
      <c r="X114" s="10"/>
    </row>
    <row r="115" spans="1:24" ht="15.95" customHeight="1" x14ac:dyDescent="0.25">
      <c r="A115" s="10"/>
      <c r="B115" s="11"/>
      <c r="C115" s="10"/>
      <c r="F115" s="10"/>
      <c r="G115" s="10"/>
      <c r="H115" s="10"/>
      <c r="I115" s="10"/>
      <c r="J115" s="10"/>
      <c r="K115" s="10"/>
      <c r="U115" s="10"/>
      <c r="W115" s="14"/>
      <c r="X115" s="10"/>
    </row>
    <row r="116" spans="1:24" ht="15.95" customHeight="1" x14ac:dyDescent="0.25">
      <c r="A116" s="10"/>
      <c r="B116" s="11"/>
      <c r="C116" s="10"/>
      <c r="F116" s="10"/>
      <c r="G116" s="10"/>
      <c r="H116" s="10"/>
      <c r="I116" s="10"/>
      <c r="J116" s="10"/>
      <c r="K116" s="10"/>
      <c r="U116" s="10"/>
      <c r="W116" s="14"/>
      <c r="X116" s="10"/>
    </row>
    <row r="117" spans="1:24" ht="15.95" customHeight="1" x14ac:dyDescent="0.25">
      <c r="A117" s="10"/>
      <c r="B117" s="11"/>
      <c r="C117" s="10"/>
      <c r="F117" s="10"/>
      <c r="G117" s="10"/>
      <c r="H117" s="10"/>
      <c r="I117" s="10"/>
      <c r="J117" s="10"/>
      <c r="K117" s="10"/>
      <c r="U117" s="10"/>
      <c r="W117" s="14"/>
      <c r="X117" s="10"/>
    </row>
    <row r="118" spans="1:24" ht="15.95" customHeight="1" x14ac:dyDescent="0.25">
      <c r="A118" s="10"/>
      <c r="B118" s="11"/>
      <c r="C118" s="10"/>
      <c r="F118" s="10"/>
      <c r="G118" s="10"/>
      <c r="H118" s="10"/>
      <c r="I118" s="10"/>
      <c r="J118" s="10"/>
      <c r="K118" s="10"/>
      <c r="U118" s="10"/>
      <c r="W118" s="14"/>
      <c r="X118" s="10"/>
    </row>
    <row r="119" spans="1:24" ht="15.95" customHeight="1" x14ac:dyDescent="0.25">
      <c r="A119" s="10"/>
      <c r="B119" s="11"/>
      <c r="C119" s="10"/>
      <c r="F119" s="10"/>
      <c r="G119" s="10"/>
      <c r="H119" s="10"/>
      <c r="I119" s="10"/>
      <c r="J119" s="10"/>
      <c r="K119" s="10"/>
      <c r="U119" s="10"/>
      <c r="W119" s="14"/>
      <c r="X119" s="10"/>
    </row>
    <row r="120" spans="1:24" ht="15.95" customHeight="1" x14ac:dyDescent="0.25">
      <c r="A120" s="10"/>
      <c r="B120" s="11"/>
      <c r="C120" s="10"/>
      <c r="F120" s="10"/>
      <c r="G120" s="10"/>
      <c r="H120" s="10"/>
      <c r="I120" s="10"/>
      <c r="J120" s="10"/>
      <c r="K120" s="10"/>
      <c r="U120" s="10"/>
      <c r="W120" s="14"/>
      <c r="X120" s="10"/>
    </row>
    <row r="121" spans="1:24" ht="15.95" customHeight="1" x14ac:dyDescent="0.25">
      <c r="A121" s="10"/>
      <c r="B121" s="11"/>
      <c r="C121" s="10"/>
      <c r="F121" s="10"/>
      <c r="G121" s="10"/>
      <c r="H121" s="10"/>
      <c r="I121" s="10"/>
      <c r="J121" s="10"/>
      <c r="K121" s="10"/>
      <c r="U121" s="10"/>
      <c r="W121" s="14"/>
      <c r="X121" s="10"/>
    </row>
    <row r="122" spans="1:24" ht="15.95" customHeight="1" x14ac:dyDescent="0.25">
      <c r="A122" s="10"/>
      <c r="B122" s="11"/>
      <c r="C122" s="10"/>
      <c r="F122" s="10"/>
      <c r="G122" s="10"/>
      <c r="H122" s="10"/>
      <c r="I122" s="10"/>
      <c r="J122" s="10"/>
      <c r="K122" s="10"/>
      <c r="U122" s="10"/>
      <c r="W122" s="14"/>
      <c r="X122" s="10"/>
    </row>
    <row r="123" spans="1:24" ht="15.95" customHeight="1" x14ac:dyDescent="0.25">
      <c r="A123" s="10"/>
      <c r="B123" s="11"/>
      <c r="C123" s="10"/>
      <c r="F123" s="10"/>
      <c r="G123" s="10"/>
      <c r="H123" s="10"/>
      <c r="I123" s="10"/>
      <c r="J123" s="10"/>
      <c r="K123" s="10"/>
      <c r="U123" s="10"/>
      <c r="W123" s="14"/>
      <c r="X123" s="10"/>
    </row>
    <row r="124" spans="1:24" ht="15.95" customHeight="1" x14ac:dyDescent="0.25">
      <c r="A124" s="10"/>
      <c r="B124" s="11"/>
      <c r="C124" s="10"/>
      <c r="F124" s="10"/>
      <c r="G124" s="10"/>
      <c r="H124" s="10"/>
      <c r="I124" s="10"/>
      <c r="J124" s="10"/>
      <c r="K124" s="10"/>
      <c r="U124" s="10"/>
      <c r="W124" s="14"/>
      <c r="X124" s="10"/>
    </row>
    <row r="125" spans="1:24" ht="15.95" customHeight="1" x14ac:dyDescent="0.25">
      <c r="A125" s="10"/>
      <c r="B125" s="11"/>
      <c r="C125" s="10"/>
      <c r="F125" s="10"/>
      <c r="G125" s="10"/>
      <c r="H125" s="10"/>
      <c r="I125" s="10"/>
      <c r="J125" s="10"/>
      <c r="K125" s="10"/>
      <c r="U125" s="10"/>
      <c r="W125" s="14"/>
      <c r="X125" s="10"/>
    </row>
    <row r="126" spans="1:24" ht="15.95" customHeight="1" x14ac:dyDescent="0.25">
      <c r="A126" s="10"/>
      <c r="B126" s="11"/>
      <c r="C126" s="10"/>
      <c r="F126" s="10"/>
      <c r="G126" s="10"/>
      <c r="H126" s="10"/>
      <c r="I126" s="10"/>
      <c r="J126" s="10"/>
      <c r="K126" s="10"/>
      <c r="U126" s="10"/>
      <c r="W126" s="14"/>
      <c r="X126" s="10"/>
    </row>
    <row r="127" spans="1:24" ht="15.95" customHeight="1" x14ac:dyDescent="0.25">
      <c r="A127" s="10"/>
      <c r="B127" s="11"/>
      <c r="C127" s="10"/>
      <c r="F127" s="10"/>
      <c r="G127" s="10"/>
      <c r="H127" s="10"/>
      <c r="I127" s="10"/>
      <c r="J127" s="10"/>
      <c r="K127" s="10"/>
      <c r="U127" s="10"/>
      <c r="W127" s="14"/>
      <c r="X127" s="10"/>
    </row>
    <row r="128" spans="1:24" ht="15.95" customHeight="1" x14ac:dyDescent="0.25">
      <c r="A128" s="10"/>
      <c r="B128" s="11"/>
      <c r="C128" s="10"/>
      <c r="F128" s="10"/>
      <c r="G128" s="10"/>
      <c r="H128" s="10"/>
      <c r="I128" s="10"/>
      <c r="J128" s="10"/>
      <c r="K128" s="10"/>
      <c r="U128" s="10"/>
      <c r="W128" s="14"/>
      <c r="X128" s="10"/>
    </row>
    <row r="129" spans="1:24" ht="15.95" customHeight="1" x14ac:dyDescent="0.25">
      <c r="A129" s="10"/>
      <c r="B129" s="11"/>
      <c r="C129" s="10"/>
      <c r="F129" s="10"/>
      <c r="G129" s="10"/>
      <c r="H129" s="10"/>
      <c r="I129" s="10"/>
      <c r="J129" s="10"/>
      <c r="K129" s="10"/>
      <c r="U129" s="10"/>
      <c r="W129" s="14"/>
      <c r="X129" s="10"/>
    </row>
    <row r="130" spans="1:24" ht="15.95" customHeight="1" x14ac:dyDescent="0.25">
      <c r="A130" s="10"/>
      <c r="B130" s="11"/>
      <c r="C130" s="10"/>
      <c r="F130" s="10"/>
      <c r="G130" s="10"/>
      <c r="H130" s="10"/>
      <c r="I130" s="10"/>
      <c r="J130" s="10"/>
      <c r="K130" s="10"/>
      <c r="U130" s="10"/>
      <c r="W130" s="14"/>
      <c r="X130" s="10"/>
    </row>
    <row r="131" spans="1:24" ht="15.95" customHeight="1" x14ac:dyDescent="0.25">
      <c r="A131" s="10"/>
      <c r="B131" s="11"/>
      <c r="C131" s="10"/>
      <c r="F131" s="10"/>
      <c r="G131" s="10"/>
      <c r="H131" s="10"/>
      <c r="I131" s="10"/>
      <c r="J131" s="10"/>
      <c r="K131" s="10"/>
      <c r="U131" s="10"/>
      <c r="W131" s="14"/>
      <c r="X131" s="10"/>
    </row>
    <row r="132" spans="1:24" ht="15.95" customHeight="1" x14ac:dyDescent="0.25">
      <c r="A132" s="10"/>
      <c r="B132" s="11"/>
      <c r="C132" s="10"/>
      <c r="F132" s="10"/>
      <c r="G132" s="10"/>
      <c r="H132" s="10"/>
      <c r="I132" s="10"/>
      <c r="J132" s="10"/>
      <c r="K132" s="10"/>
      <c r="U132" s="10"/>
      <c r="W132" s="14"/>
      <c r="X132" s="10"/>
    </row>
    <row r="133" spans="1:24" ht="15.95" customHeight="1" x14ac:dyDescent="0.25">
      <c r="A133" s="10"/>
      <c r="B133" s="11"/>
      <c r="C133" s="10"/>
      <c r="F133" s="10"/>
      <c r="G133" s="10"/>
      <c r="H133" s="10"/>
      <c r="I133" s="10"/>
      <c r="J133" s="10"/>
      <c r="K133" s="10"/>
      <c r="U133" s="10"/>
      <c r="W133" s="14"/>
      <c r="X133" s="10"/>
    </row>
    <row r="134" spans="1:24" ht="15.95" customHeight="1" x14ac:dyDescent="0.25">
      <c r="A134" s="10"/>
      <c r="B134" s="11"/>
      <c r="C134" s="10"/>
      <c r="F134" s="10"/>
      <c r="G134" s="10"/>
      <c r="H134" s="10"/>
      <c r="I134" s="10"/>
      <c r="J134" s="10"/>
      <c r="K134" s="10"/>
      <c r="U134" s="10"/>
      <c r="W134" s="14"/>
      <c r="X134" s="10"/>
    </row>
    <row r="135" spans="1:24" ht="15.95" customHeight="1" x14ac:dyDescent="0.25">
      <c r="A135" s="10"/>
      <c r="B135" s="11"/>
      <c r="C135" s="10"/>
      <c r="F135" s="10"/>
      <c r="G135" s="10"/>
      <c r="H135" s="10"/>
      <c r="I135" s="10"/>
      <c r="J135" s="10"/>
      <c r="K135" s="10"/>
      <c r="U135" s="10"/>
      <c r="W135" s="14"/>
      <c r="X135" s="10"/>
    </row>
    <row r="136" spans="1:24" ht="15.95" customHeight="1" x14ac:dyDescent="0.25">
      <c r="A136" s="10"/>
      <c r="B136" s="11"/>
      <c r="C136" s="10"/>
      <c r="F136" s="10"/>
      <c r="G136" s="10"/>
      <c r="H136" s="10"/>
      <c r="I136" s="10"/>
      <c r="J136" s="10"/>
      <c r="K136" s="10"/>
      <c r="U136" s="10"/>
      <c r="W136" s="14"/>
      <c r="X136" s="10"/>
    </row>
    <row r="137" spans="1:24" ht="15.95" customHeight="1" x14ac:dyDescent="0.25">
      <c r="A137" s="10"/>
      <c r="B137" s="11"/>
      <c r="C137" s="10"/>
      <c r="F137" s="10"/>
      <c r="G137" s="10"/>
      <c r="H137" s="10"/>
      <c r="I137" s="10"/>
      <c r="J137" s="10"/>
      <c r="K137" s="10"/>
      <c r="U137" s="10"/>
      <c r="W137" s="14"/>
      <c r="X137" s="10"/>
    </row>
    <row r="138" spans="1:24" ht="15.95" customHeight="1" x14ac:dyDescent="0.25">
      <c r="A138" s="10"/>
      <c r="B138" s="11"/>
      <c r="C138" s="10"/>
      <c r="F138" s="10"/>
      <c r="G138" s="10"/>
      <c r="H138" s="10"/>
      <c r="I138" s="10"/>
      <c r="J138" s="10"/>
      <c r="K138" s="10"/>
      <c r="U138" s="10"/>
      <c r="W138" s="14"/>
      <c r="X138" s="10"/>
    </row>
    <row r="139" spans="1:24" ht="15.95" customHeight="1" x14ac:dyDescent="0.25">
      <c r="A139" s="10"/>
      <c r="B139" s="11"/>
      <c r="C139" s="10"/>
      <c r="F139" s="10"/>
      <c r="G139" s="10"/>
      <c r="H139" s="10"/>
      <c r="I139" s="10"/>
      <c r="J139" s="10"/>
      <c r="K139" s="10"/>
      <c r="U139" s="10"/>
      <c r="W139" s="14"/>
      <c r="X139" s="10"/>
    </row>
    <row r="140" spans="1:24" ht="15.95" customHeight="1" x14ac:dyDescent="0.25">
      <c r="A140" s="10"/>
      <c r="B140" s="11"/>
      <c r="C140" s="10"/>
      <c r="F140" s="10"/>
      <c r="G140" s="10"/>
      <c r="H140" s="10"/>
      <c r="I140" s="10"/>
      <c r="J140" s="10"/>
      <c r="K140" s="10"/>
      <c r="U140" s="10"/>
      <c r="W140" s="14"/>
      <c r="X140" s="10"/>
    </row>
    <row r="141" spans="1:24" ht="15.95" customHeight="1" x14ac:dyDescent="0.25">
      <c r="A141" s="10"/>
      <c r="B141" s="11"/>
      <c r="C141" s="10"/>
      <c r="F141" s="10"/>
      <c r="G141" s="10"/>
      <c r="H141" s="10"/>
      <c r="I141" s="10"/>
      <c r="J141" s="10"/>
      <c r="K141" s="10"/>
      <c r="U141" s="10"/>
      <c r="W141" s="14"/>
      <c r="X141" s="10"/>
    </row>
    <row r="142" spans="1:24" ht="15.95" customHeight="1" x14ac:dyDescent="0.25">
      <c r="A142" s="10"/>
      <c r="B142" s="11"/>
      <c r="C142" s="10"/>
      <c r="F142" s="10"/>
      <c r="G142" s="10"/>
      <c r="H142" s="10"/>
      <c r="I142" s="10"/>
      <c r="J142" s="10"/>
      <c r="K142" s="10"/>
      <c r="U142" s="10"/>
      <c r="W142" s="14"/>
      <c r="X142" s="10"/>
    </row>
    <row r="143" spans="1:24" ht="15.95" customHeight="1" x14ac:dyDescent="0.25">
      <c r="A143" s="10"/>
      <c r="B143" s="11"/>
      <c r="C143" s="10"/>
      <c r="F143" s="10"/>
      <c r="G143" s="10"/>
      <c r="H143" s="10"/>
      <c r="I143" s="10"/>
      <c r="J143" s="10"/>
      <c r="K143" s="10"/>
      <c r="U143" s="10"/>
      <c r="W143" s="14"/>
      <c r="X143" s="10"/>
    </row>
    <row r="144" spans="1:24" ht="15.95" customHeight="1" x14ac:dyDescent="0.25">
      <c r="A144" s="10"/>
      <c r="B144" s="11"/>
      <c r="C144" s="10"/>
      <c r="F144" s="10"/>
      <c r="G144" s="10"/>
      <c r="H144" s="10"/>
      <c r="I144" s="10"/>
      <c r="J144" s="10"/>
      <c r="K144" s="10"/>
      <c r="U144" s="10"/>
      <c r="W144" s="14"/>
      <c r="X144" s="10"/>
    </row>
    <row r="145" spans="1:24" ht="15.95" customHeight="1" x14ac:dyDescent="0.25">
      <c r="A145" s="10"/>
      <c r="B145" s="11"/>
      <c r="C145" s="10"/>
      <c r="F145" s="10"/>
      <c r="G145" s="10"/>
      <c r="H145" s="10"/>
      <c r="I145" s="10"/>
      <c r="J145" s="10"/>
      <c r="K145" s="10"/>
      <c r="U145" s="10"/>
      <c r="W145" s="14"/>
      <c r="X145" s="10"/>
    </row>
    <row r="146" spans="1:24" ht="15.95" customHeight="1" x14ac:dyDescent="0.25">
      <c r="A146" s="10"/>
      <c r="B146" s="11"/>
      <c r="C146" s="10"/>
      <c r="F146" s="10"/>
      <c r="G146" s="10"/>
      <c r="H146" s="10"/>
      <c r="I146" s="10"/>
      <c r="J146" s="10"/>
      <c r="K146" s="10"/>
      <c r="U146" s="10"/>
      <c r="W146" s="14"/>
      <c r="X146" s="10"/>
    </row>
    <row r="147" spans="1:24" ht="15.95" customHeight="1" x14ac:dyDescent="0.25">
      <c r="A147" s="10"/>
      <c r="B147" s="11"/>
      <c r="C147" s="10"/>
      <c r="F147" s="10"/>
      <c r="G147" s="10"/>
      <c r="H147" s="10"/>
      <c r="I147" s="10"/>
      <c r="J147" s="10"/>
      <c r="K147" s="10"/>
      <c r="U147" s="10"/>
      <c r="W147" s="14"/>
      <c r="X147" s="10"/>
    </row>
    <row r="148" spans="1:24" ht="15.95" customHeight="1" x14ac:dyDescent="0.25">
      <c r="A148" s="10"/>
      <c r="B148" s="11"/>
      <c r="C148" s="10"/>
      <c r="F148" s="10"/>
      <c r="G148" s="10"/>
      <c r="H148" s="10"/>
      <c r="I148" s="10"/>
      <c r="J148" s="10"/>
      <c r="K148" s="10"/>
      <c r="U148" s="10"/>
      <c r="W148" s="14"/>
      <c r="X148" s="10"/>
    </row>
    <row r="149" spans="1:24" ht="15.95" customHeight="1" x14ac:dyDescent="0.25">
      <c r="A149" s="10"/>
      <c r="B149" s="11"/>
      <c r="C149" s="10"/>
      <c r="F149" s="10"/>
      <c r="G149" s="10"/>
      <c r="H149" s="10"/>
      <c r="I149" s="10"/>
      <c r="J149" s="10"/>
      <c r="K149" s="10"/>
      <c r="U149" s="10"/>
      <c r="W149" s="14"/>
      <c r="X149" s="10"/>
    </row>
    <row r="150" spans="1:24" ht="15.95" customHeight="1" x14ac:dyDescent="0.25">
      <c r="A150" s="10"/>
      <c r="B150" s="11"/>
      <c r="C150" s="10"/>
      <c r="F150" s="10"/>
      <c r="G150" s="10"/>
      <c r="H150" s="10"/>
      <c r="I150" s="10"/>
      <c r="J150" s="10"/>
      <c r="K150" s="10"/>
      <c r="U150" s="10"/>
      <c r="W150" s="14"/>
      <c r="X150" s="10"/>
    </row>
    <row r="151" spans="1:24" ht="15.95" customHeight="1" x14ac:dyDescent="0.25">
      <c r="A151" s="10"/>
      <c r="B151" s="11"/>
      <c r="C151" s="10"/>
      <c r="F151" s="10"/>
      <c r="G151" s="10"/>
      <c r="H151" s="10"/>
      <c r="I151" s="10"/>
      <c r="J151" s="10"/>
      <c r="K151" s="10"/>
      <c r="U151" s="10"/>
      <c r="W151" s="14"/>
      <c r="X151" s="10"/>
    </row>
    <row r="152" spans="1:24" ht="15.95" customHeight="1" x14ac:dyDescent="0.25">
      <c r="A152" s="10"/>
      <c r="B152" s="11"/>
      <c r="C152" s="10"/>
      <c r="F152" s="10"/>
      <c r="G152" s="10"/>
      <c r="H152" s="10"/>
      <c r="I152" s="10"/>
      <c r="J152" s="10"/>
      <c r="K152" s="10"/>
      <c r="U152" s="10"/>
      <c r="W152" s="14"/>
      <c r="X152" s="10"/>
    </row>
    <row r="153" spans="1:24" ht="15.95" customHeight="1" x14ac:dyDescent="0.25">
      <c r="A153" s="10"/>
      <c r="B153" s="11"/>
      <c r="C153" s="10"/>
      <c r="F153" s="10"/>
      <c r="G153" s="10"/>
      <c r="H153" s="10"/>
      <c r="I153" s="10"/>
      <c r="J153" s="10"/>
      <c r="K153" s="10"/>
      <c r="U153" s="10"/>
      <c r="W153" s="14"/>
      <c r="X153" s="10"/>
    </row>
    <row r="154" spans="1:24" ht="15.95" customHeight="1" x14ac:dyDescent="0.25">
      <c r="A154" s="10"/>
      <c r="B154" s="11"/>
      <c r="C154" s="10"/>
      <c r="F154" s="10"/>
      <c r="G154" s="10"/>
      <c r="H154" s="10"/>
      <c r="I154" s="10"/>
      <c r="J154" s="10"/>
      <c r="K154" s="10"/>
      <c r="U154" s="10"/>
      <c r="W154" s="14"/>
      <c r="X154" s="10"/>
    </row>
    <row r="155" spans="1:24" ht="15.95" customHeight="1" x14ac:dyDescent="0.25">
      <c r="A155" s="10"/>
      <c r="B155" s="11"/>
      <c r="C155" s="10"/>
      <c r="F155" s="10"/>
      <c r="G155" s="10"/>
      <c r="H155" s="10"/>
      <c r="I155" s="10"/>
      <c r="J155" s="10"/>
      <c r="K155" s="10"/>
      <c r="U155" s="10"/>
      <c r="W155" s="14"/>
      <c r="X155" s="10"/>
    </row>
    <row r="156" spans="1:24" ht="15.95" customHeight="1" x14ac:dyDescent="0.25">
      <c r="A156" s="10"/>
      <c r="B156" s="11"/>
      <c r="C156" s="10"/>
      <c r="F156" s="10"/>
      <c r="G156" s="10"/>
      <c r="H156" s="10"/>
      <c r="I156" s="10"/>
      <c r="J156" s="10"/>
      <c r="K156" s="10"/>
      <c r="U156" s="10"/>
      <c r="W156" s="14"/>
      <c r="X156" s="10"/>
    </row>
    <row r="157" spans="1:24" ht="15.95" customHeight="1" x14ac:dyDescent="0.25">
      <c r="A157" s="10"/>
      <c r="B157" s="11"/>
      <c r="C157" s="10"/>
      <c r="F157" s="10"/>
      <c r="G157" s="10"/>
      <c r="H157" s="10"/>
      <c r="I157" s="10"/>
      <c r="J157" s="10"/>
      <c r="K157" s="10"/>
      <c r="U157" s="10"/>
      <c r="W157" s="14"/>
      <c r="X157" s="10"/>
    </row>
    <row r="158" spans="1:24" ht="15.95" customHeight="1" x14ac:dyDescent="0.25">
      <c r="A158" s="10"/>
      <c r="B158" s="11"/>
      <c r="C158" s="10"/>
      <c r="F158" s="10"/>
      <c r="G158" s="10"/>
      <c r="H158" s="10"/>
      <c r="I158" s="10"/>
      <c r="J158" s="10"/>
      <c r="K158" s="10"/>
      <c r="U158" s="10"/>
      <c r="W158" s="14"/>
      <c r="X158" s="10"/>
    </row>
    <row r="159" spans="1:24" ht="15.95" customHeight="1" x14ac:dyDescent="0.25">
      <c r="A159" s="10"/>
      <c r="B159" s="11"/>
      <c r="C159" s="10"/>
      <c r="F159" s="10"/>
      <c r="G159" s="10"/>
      <c r="H159" s="10"/>
      <c r="I159" s="10"/>
      <c r="J159" s="10"/>
      <c r="K159" s="10"/>
      <c r="U159" s="10"/>
      <c r="W159" s="14"/>
      <c r="X159" s="10"/>
    </row>
    <row r="160" spans="1:24" ht="15.95" customHeight="1" x14ac:dyDescent="0.25">
      <c r="A160" s="10"/>
      <c r="B160" s="11"/>
      <c r="C160" s="10"/>
      <c r="F160" s="10"/>
      <c r="G160" s="10"/>
      <c r="H160" s="10"/>
      <c r="I160" s="10"/>
      <c r="J160" s="10"/>
      <c r="K160" s="10"/>
      <c r="U160" s="10"/>
      <c r="W160" s="14"/>
      <c r="X160" s="10"/>
    </row>
    <row r="161" spans="1:24" ht="15.95" customHeight="1" x14ac:dyDescent="0.25">
      <c r="A161" s="10"/>
      <c r="B161" s="11"/>
      <c r="C161" s="10"/>
      <c r="F161" s="10"/>
      <c r="G161" s="10"/>
      <c r="H161" s="10"/>
      <c r="I161" s="10"/>
      <c r="J161" s="10"/>
      <c r="K161" s="10"/>
      <c r="U161" s="10"/>
      <c r="W161" s="14"/>
      <c r="X161" s="10"/>
    </row>
    <row r="162" spans="1:24" ht="15.95" customHeight="1" x14ac:dyDescent="0.25">
      <c r="A162" s="10"/>
      <c r="B162" s="11"/>
      <c r="C162" s="10"/>
      <c r="F162" s="10"/>
      <c r="G162" s="10"/>
      <c r="H162" s="10"/>
      <c r="I162" s="10"/>
      <c r="J162" s="10"/>
      <c r="K162" s="10"/>
      <c r="U162" s="10"/>
      <c r="W162" s="14"/>
      <c r="X162" s="10"/>
    </row>
    <row r="163" spans="1:24" ht="15.95" customHeight="1" x14ac:dyDescent="0.25">
      <c r="A163" s="10"/>
      <c r="B163" s="11"/>
      <c r="C163" s="10"/>
      <c r="F163" s="10"/>
      <c r="G163" s="10"/>
      <c r="H163" s="10"/>
      <c r="I163" s="10"/>
      <c r="J163" s="10"/>
      <c r="K163" s="10"/>
      <c r="U163" s="10"/>
      <c r="W163" s="14"/>
      <c r="X163" s="10"/>
    </row>
    <row r="164" spans="1:24" ht="15.95" customHeight="1" x14ac:dyDescent="0.25">
      <c r="A164" s="10"/>
      <c r="B164" s="11"/>
      <c r="C164" s="10"/>
      <c r="F164" s="10"/>
      <c r="G164" s="10"/>
      <c r="H164" s="10"/>
      <c r="I164" s="10"/>
      <c r="J164" s="10"/>
      <c r="K164" s="10"/>
      <c r="U164" s="10"/>
      <c r="W164" s="14"/>
      <c r="X164" s="10"/>
    </row>
    <row r="165" spans="1:24" ht="15.95" customHeight="1" x14ac:dyDescent="0.25">
      <c r="A165" s="10"/>
      <c r="B165" s="11"/>
      <c r="C165" s="10"/>
      <c r="F165" s="10"/>
      <c r="G165" s="10"/>
      <c r="H165" s="10"/>
      <c r="I165" s="10"/>
      <c r="J165" s="10"/>
      <c r="K165" s="10"/>
      <c r="U165" s="10"/>
      <c r="W165" s="14"/>
      <c r="X165" s="10"/>
    </row>
    <row r="166" spans="1:24" ht="15.95" customHeight="1" x14ac:dyDescent="0.25">
      <c r="A166" s="10"/>
      <c r="B166" s="11"/>
      <c r="C166" s="10"/>
      <c r="F166" s="10"/>
      <c r="G166" s="10"/>
      <c r="H166" s="10"/>
      <c r="I166" s="10"/>
      <c r="J166" s="10"/>
      <c r="K166" s="10"/>
      <c r="U166" s="10"/>
      <c r="W166" s="14"/>
      <c r="X166" s="10"/>
    </row>
    <row r="167" spans="1:24" ht="15.95" customHeight="1" x14ac:dyDescent="0.25">
      <c r="A167" s="10"/>
      <c r="B167" s="11"/>
      <c r="C167" s="10"/>
      <c r="F167" s="10"/>
      <c r="G167" s="10"/>
      <c r="H167" s="10"/>
      <c r="I167" s="10"/>
      <c r="J167" s="10"/>
      <c r="K167" s="10"/>
      <c r="U167" s="10"/>
      <c r="W167" s="14"/>
      <c r="X167" s="10"/>
    </row>
    <row r="168" spans="1:24" ht="15.95" customHeight="1" x14ac:dyDescent="0.25">
      <c r="A168" s="10"/>
      <c r="B168" s="11"/>
      <c r="C168" s="10"/>
      <c r="F168" s="10"/>
      <c r="G168" s="10"/>
      <c r="H168" s="10"/>
      <c r="I168" s="10"/>
      <c r="J168" s="10"/>
      <c r="K168" s="10"/>
      <c r="U168" s="10"/>
      <c r="W168" s="14"/>
      <c r="X168" s="10"/>
    </row>
    <row r="169" spans="1:24" ht="15.95" customHeight="1" x14ac:dyDescent="0.25">
      <c r="A169" s="10"/>
      <c r="B169" s="11"/>
      <c r="C169" s="10"/>
      <c r="F169" s="10"/>
      <c r="G169" s="10"/>
      <c r="H169" s="10"/>
      <c r="I169" s="10"/>
      <c r="J169" s="10"/>
      <c r="K169" s="10"/>
      <c r="U169" s="10"/>
      <c r="W169" s="14"/>
      <c r="X169" s="10"/>
    </row>
    <row r="170" spans="1:24" ht="15.95" customHeight="1" x14ac:dyDescent="0.25">
      <c r="A170" s="10"/>
      <c r="B170" s="11"/>
      <c r="C170" s="10"/>
      <c r="F170" s="10"/>
      <c r="G170" s="10"/>
      <c r="H170" s="10"/>
      <c r="I170" s="10"/>
      <c r="J170" s="10"/>
      <c r="K170" s="10"/>
      <c r="U170" s="10"/>
      <c r="W170" s="14"/>
      <c r="X170" s="10"/>
    </row>
    <row r="171" spans="1:24" ht="15.95" customHeight="1" x14ac:dyDescent="0.25">
      <c r="A171" s="10"/>
      <c r="B171" s="11"/>
      <c r="C171" s="10"/>
      <c r="F171" s="10"/>
      <c r="G171" s="10"/>
      <c r="H171" s="10"/>
      <c r="I171" s="10"/>
      <c r="J171" s="10"/>
      <c r="K171" s="10"/>
      <c r="U171" s="10"/>
      <c r="W171" s="14"/>
      <c r="X171" s="10"/>
    </row>
    <row r="172" spans="1:24" ht="15.95" customHeight="1" x14ac:dyDescent="0.25">
      <c r="A172" s="10"/>
      <c r="B172" s="11"/>
      <c r="C172" s="10"/>
      <c r="F172" s="10"/>
      <c r="G172" s="10"/>
      <c r="H172" s="10"/>
      <c r="I172" s="10"/>
      <c r="J172" s="10"/>
      <c r="K172" s="10"/>
      <c r="U172" s="10"/>
      <c r="W172" s="14"/>
      <c r="X172" s="10"/>
    </row>
    <row r="173" spans="1:24" ht="15.95" customHeight="1" x14ac:dyDescent="0.25">
      <c r="A173" s="10"/>
      <c r="B173" s="11"/>
      <c r="C173" s="10"/>
      <c r="F173" s="10"/>
      <c r="G173" s="10"/>
      <c r="H173" s="10"/>
      <c r="I173" s="10"/>
      <c r="J173" s="10"/>
      <c r="K173" s="10"/>
      <c r="U173" s="10"/>
      <c r="W173" s="14"/>
      <c r="X173" s="10"/>
    </row>
    <row r="174" spans="1:24" ht="15.95" customHeight="1" x14ac:dyDescent="0.25">
      <c r="A174" s="10"/>
      <c r="B174" s="11"/>
      <c r="C174" s="10"/>
      <c r="F174" s="10"/>
      <c r="G174" s="10"/>
      <c r="H174" s="10"/>
      <c r="I174" s="10"/>
      <c r="J174" s="10"/>
      <c r="K174" s="10"/>
      <c r="U174" s="10"/>
      <c r="W174" s="14"/>
      <c r="X174" s="10"/>
    </row>
    <row r="175" spans="1:24" ht="15.95" customHeight="1" x14ac:dyDescent="0.25">
      <c r="A175" s="10"/>
      <c r="B175" s="11"/>
      <c r="C175" s="10"/>
      <c r="F175" s="10"/>
      <c r="G175" s="10"/>
      <c r="H175" s="10"/>
      <c r="I175" s="10"/>
      <c r="J175" s="10"/>
      <c r="K175" s="10"/>
      <c r="U175" s="10"/>
      <c r="W175" s="14"/>
      <c r="X175" s="10"/>
    </row>
    <row r="176" spans="1:24" ht="15.95" customHeight="1" x14ac:dyDescent="0.25">
      <c r="A176" s="10"/>
      <c r="B176" s="11"/>
      <c r="C176" s="10"/>
      <c r="F176" s="10"/>
      <c r="G176" s="10"/>
      <c r="H176" s="10"/>
      <c r="I176" s="10"/>
      <c r="J176" s="10"/>
      <c r="K176" s="10"/>
      <c r="U176" s="10"/>
      <c r="W176" s="14"/>
      <c r="X176" s="10"/>
    </row>
    <row r="177" spans="1:24" ht="15.95" customHeight="1" x14ac:dyDescent="0.25">
      <c r="A177" s="10"/>
      <c r="B177" s="11"/>
      <c r="C177" s="10"/>
      <c r="F177" s="10"/>
      <c r="G177" s="10"/>
      <c r="H177" s="10"/>
      <c r="I177" s="10"/>
      <c r="J177" s="10"/>
      <c r="K177" s="10"/>
      <c r="U177" s="10"/>
      <c r="W177" s="14"/>
      <c r="X177" s="10"/>
    </row>
    <row r="178" spans="1:24" ht="15.95" customHeight="1" x14ac:dyDescent="0.25">
      <c r="A178" s="10"/>
      <c r="B178" s="11"/>
      <c r="C178" s="10"/>
      <c r="F178" s="10"/>
      <c r="G178" s="10"/>
      <c r="H178" s="10"/>
      <c r="I178" s="10"/>
      <c r="J178" s="10"/>
      <c r="K178" s="10"/>
      <c r="U178" s="10"/>
      <c r="W178" s="14"/>
      <c r="X178" s="10"/>
    </row>
    <row r="179" spans="1:24" ht="15.95" customHeight="1" x14ac:dyDescent="0.25">
      <c r="A179" s="10"/>
      <c r="B179" s="11"/>
      <c r="C179" s="10"/>
      <c r="F179" s="10"/>
      <c r="G179" s="10"/>
      <c r="H179" s="10"/>
      <c r="I179" s="10"/>
      <c r="J179" s="10"/>
      <c r="K179" s="10"/>
      <c r="U179" s="10"/>
      <c r="W179" s="14"/>
      <c r="X179" s="10"/>
    </row>
    <row r="180" spans="1:24" ht="15.95" customHeight="1" x14ac:dyDescent="0.25">
      <c r="A180" s="10"/>
      <c r="B180" s="11"/>
      <c r="C180" s="10"/>
      <c r="F180" s="10"/>
      <c r="G180" s="10"/>
      <c r="H180" s="10"/>
      <c r="I180" s="10"/>
      <c r="J180" s="10"/>
      <c r="K180" s="10"/>
      <c r="U180" s="10"/>
      <c r="W180" s="14"/>
      <c r="X180" s="10"/>
    </row>
    <row r="181" spans="1:24" ht="15.95" customHeight="1" x14ac:dyDescent="0.25">
      <c r="A181" s="10"/>
      <c r="B181" s="11"/>
      <c r="C181" s="10"/>
      <c r="F181" s="10"/>
      <c r="G181" s="10"/>
      <c r="H181" s="10"/>
      <c r="I181" s="10"/>
      <c r="J181" s="10"/>
      <c r="K181" s="10"/>
      <c r="U181" s="10"/>
      <c r="W181" s="14"/>
      <c r="X181" s="10"/>
    </row>
    <row r="182" spans="1:24" ht="15.95" customHeight="1" x14ac:dyDescent="0.25">
      <c r="A182" s="10"/>
      <c r="B182" s="11"/>
      <c r="C182" s="10"/>
      <c r="F182" s="10"/>
      <c r="G182" s="10"/>
      <c r="H182" s="10"/>
      <c r="I182" s="10"/>
      <c r="J182" s="10"/>
      <c r="K182" s="10"/>
      <c r="U182" s="10"/>
      <c r="W182" s="14"/>
      <c r="X182" s="10"/>
    </row>
    <row r="183" spans="1:24" ht="15.95" customHeight="1" x14ac:dyDescent="0.25">
      <c r="A183" s="10"/>
      <c r="B183" s="11"/>
      <c r="C183" s="10"/>
      <c r="F183" s="10"/>
      <c r="G183" s="10"/>
      <c r="H183" s="10"/>
      <c r="I183" s="10"/>
      <c r="J183" s="10"/>
      <c r="K183" s="10"/>
      <c r="U183" s="10"/>
      <c r="W183" s="14"/>
      <c r="X183" s="10"/>
    </row>
    <row r="184" spans="1:24" ht="15.95" customHeight="1" x14ac:dyDescent="0.25">
      <c r="A184" s="10"/>
      <c r="B184" s="11"/>
      <c r="C184" s="10"/>
      <c r="F184" s="10"/>
      <c r="G184" s="10"/>
      <c r="H184" s="10"/>
      <c r="I184" s="10"/>
      <c r="J184" s="10"/>
      <c r="K184" s="10"/>
      <c r="U184" s="10"/>
      <c r="W184" s="14"/>
      <c r="X184" s="10"/>
    </row>
    <row r="185" spans="1:24" ht="15.95" customHeight="1" x14ac:dyDescent="0.25">
      <c r="A185" s="10"/>
      <c r="B185" s="11"/>
      <c r="C185" s="10"/>
      <c r="F185" s="10"/>
      <c r="G185" s="10"/>
      <c r="H185" s="10"/>
      <c r="I185" s="10"/>
      <c r="J185" s="10"/>
      <c r="K185" s="10"/>
      <c r="U185" s="10"/>
      <c r="W185" s="14"/>
      <c r="X185" s="10"/>
    </row>
    <row r="186" spans="1:24" ht="15.95" customHeight="1" x14ac:dyDescent="0.25">
      <c r="A186" s="10"/>
      <c r="B186" s="11"/>
      <c r="C186" s="10"/>
      <c r="F186" s="10"/>
      <c r="G186" s="10"/>
      <c r="H186" s="10"/>
      <c r="I186" s="10"/>
      <c r="J186" s="10"/>
      <c r="K186" s="10"/>
      <c r="U186" s="10"/>
      <c r="W186" s="14"/>
      <c r="X186" s="10"/>
    </row>
    <row r="187" spans="1:24" ht="15.95" customHeight="1" x14ac:dyDescent="0.25">
      <c r="A187" s="10"/>
      <c r="B187" s="11"/>
      <c r="C187" s="10"/>
      <c r="F187" s="10"/>
      <c r="G187" s="10"/>
      <c r="H187" s="10"/>
      <c r="I187" s="10"/>
      <c r="J187" s="10"/>
      <c r="K187" s="10"/>
      <c r="U187" s="10"/>
      <c r="W187" s="14"/>
      <c r="X187" s="10"/>
    </row>
    <row r="188" spans="1:24" ht="15.95" customHeight="1" x14ac:dyDescent="0.25">
      <c r="A188" s="10"/>
      <c r="B188" s="11"/>
      <c r="C188" s="10"/>
      <c r="F188" s="10"/>
      <c r="G188" s="10"/>
      <c r="H188" s="10"/>
      <c r="I188" s="10"/>
      <c r="J188" s="10"/>
      <c r="K188" s="10"/>
      <c r="U188" s="10"/>
      <c r="W188" s="14"/>
      <c r="X188" s="10"/>
    </row>
    <row r="189" spans="1:24" ht="15.95" customHeight="1" x14ac:dyDescent="0.25">
      <c r="A189" s="10"/>
      <c r="B189" s="11"/>
      <c r="C189" s="10"/>
      <c r="F189" s="10"/>
      <c r="G189" s="10"/>
      <c r="H189" s="10"/>
      <c r="I189" s="10"/>
      <c r="J189" s="10"/>
      <c r="K189" s="10"/>
      <c r="U189" s="10"/>
      <c r="W189" s="14"/>
      <c r="X189" s="10"/>
    </row>
    <row r="190" spans="1:24" ht="15.95" customHeight="1" x14ac:dyDescent="0.25">
      <c r="A190" s="10"/>
      <c r="B190" s="11"/>
      <c r="C190" s="10"/>
      <c r="F190" s="10"/>
      <c r="G190" s="10"/>
      <c r="H190" s="10"/>
      <c r="I190" s="10"/>
      <c r="J190" s="10"/>
      <c r="K190" s="10"/>
      <c r="U190" s="10"/>
      <c r="W190" s="14"/>
      <c r="X190" s="10"/>
    </row>
    <row r="191" spans="1:24" ht="15.95" customHeight="1" x14ac:dyDescent="0.25">
      <c r="A191" s="10"/>
      <c r="B191" s="11"/>
      <c r="C191" s="10"/>
      <c r="F191" s="10"/>
      <c r="G191" s="10"/>
      <c r="H191" s="10"/>
      <c r="I191" s="10"/>
      <c r="J191" s="10"/>
      <c r="K191" s="10"/>
      <c r="U191" s="10"/>
      <c r="W191" s="14"/>
      <c r="X191" s="10"/>
    </row>
    <row r="192" spans="1:24" ht="15.95" customHeight="1" x14ac:dyDescent="0.25">
      <c r="A192" s="10"/>
      <c r="B192" s="11"/>
      <c r="C192" s="10"/>
      <c r="F192" s="10"/>
      <c r="G192" s="10"/>
      <c r="H192" s="10"/>
      <c r="I192" s="10"/>
      <c r="J192" s="10"/>
      <c r="K192" s="10"/>
      <c r="U192" s="10"/>
      <c r="W192" s="14"/>
      <c r="X192" s="10"/>
    </row>
    <row r="193" spans="1:24" ht="15.95" customHeight="1" x14ac:dyDescent="0.25">
      <c r="A193" s="10"/>
      <c r="B193" s="11"/>
      <c r="C193" s="10"/>
      <c r="F193" s="10"/>
      <c r="G193" s="10"/>
      <c r="H193" s="10"/>
      <c r="I193" s="10"/>
      <c r="J193" s="10"/>
      <c r="K193" s="10"/>
      <c r="U193" s="10"/>
      <c r="W193" s="14"/>
      <c r="X193" s="10"/>
    </row>
    <row r="194" spans="1:24" ht="15.95" customHeight="1" x14ac:dyDescent="0.25">
      <c r="A194" s="10"/>
      <c r="B194" s="11"/>
      <c r="C194" s="10"/>
      <c r="F194" s="10"/>
      <c r="G194" s="10"/>
      <c r="H194" s="10"/>
      <c r="I194" s="10"/>
      <c r="J194" s="10"/>
      <c r="K194" s="10"/>
      <c r="U194" s="10"/>
      <c r="W194" s="14"/>
      <c r="X194" s="10"/>
    </row>
    <row r="195" spans="1:24" ht="15.95" customHeight="1" x14ac:dyDescent="0.25">
      <c r="A195" s="10"/>
      <c r="B195" s="11"/>
      <c r="C195" s="10"/>
      <c r="F195" s="10"/>
      <c r="G195" s="10"/>
      <c r="H195" s="10"/>
      <c r="I195" s="10"/>
      <c r="J195" s="10"/>
      <c r="K195" s="10"/>
      <c r="U195" s="10"/>
      <c r="W195" s="14"/>
      <c r="X195" s="10"/>
    </row>
    <row r="196" spans="1:24" ht="15.95" customHeight="1" x14ac:dyDescent="0.25">
      <c r="A196" s="10"/>
      <c r="B196" s="11"/>
      <c r="C196" s="10"/>
      <c r="F196" s="10"/>
      <c r="G196" s="10"/>
      <c r="H196" s="10"/>
      <c r="I196" s="10"/>
      <c r="J196" s="10"/>
      <c r="K196" s="10"/>
      <c r="U196" s="10"/>
      <c r="W196" s="14"/>
      <c r="X196" s="10"/>
    </row>
    <row r="197" spans="1:24" ht="15.95" customHeight="1" x14ac:dyDescent="0.25">
      <c r="A197" s="10"/>
      <c r="B197" s="11"/>
      <c r="C197" s="10"/>
      <c r="F197" s="10"/>
      <c r="G197" s="10"/>
      <c r="H197" s="10"/>
      <c r="I197" s="10"/>
      <c r="J197" s="10"/>
      <c r="K197" s="10"/>
      <c r="U197" s="10"/>
      <c r="W197" s="14"/>
      <c r="X197" s="10"/>
    </row>
    <row r="198" spans="1:24" ht="15.95" customHeight="1" x14ac:dyDescent="0.25">
      <c r="A198" s="10"/>
      <c r="B198" s="11"/>
      <c r="C198" s="10"/>
      <c r="F198" s="10"/>
      <c r="G198" s="10"/>
      <c r="H198" s="10"/>
      <c r="I198" s="10"/>
      <c r="J198" s="10"/>
      <c r="K198" s="10"/>
      <c r="U198" s="10"/>
      <c r="W198" s="14"/>
      <c r="X198" s="10"/>
    </row>
    <row r="199" spans="1:24" ht="15.95" customHeight="1" x14ac:dyDescent="0.25">
      <c r="A199" s="10"/>
      <c r="B199" s="11"/>
      <c r="C199" s="10"/>
      <c r="F199" s="10"/>
      <c r="G199" s="10"/>
      <c r="H199" s="10"/>
      <c r="I199" s="10"/>
      <c r="J199" s="10"/>
      <c r="K199" s="10"/>
      <c r="U199" s="10"/>
      <c r="W199" s="14"/>
      <c r="X199" s="10"/>
    </row>
    <row r="200" spans="1:24" ht="15.95" customHeight="1" x14ac:dyDescent="0.25">
      <c r="A200" s="10"/>
      <c r="B200" s="11"/>
      <c r="C200" s="10"/>
      <c r="F200" s="10"/>
      <c r="G200" s="10"/>
      <c r="H200" s="10"/>
      <c r="I200" s="10"/>
      <c r="J200" s="10"/>
      <c r="K200" s="10"/>
      <c r="U200" s="10"/>
      <c r="W200" s="14"/>
      <c r="X200" s="10"/>
    </row>
    <row r="201" spans="1:24" ht="15.95" customHeight="1" x14ac:dyDescent="0.25">
      <c r="A201" s="10"/>
      <c r="B201" s="11"/>
      <c r="C201" s="10"/>
      <c r="F201" s="10"/>
      <c r="G201" s="10"/>
      <c r="H201" s="10"/>
      <c r="I201" s="10"/>
      <c r="J201" s="10"/>
      <c r="K201" s="10"/>
      <c r="U201" s="10"/>
      <c r="W201" s="14"/>
      <c r="X201" s="10"/>
    </row>
    <row r="202" spans="1:24" ht="15.95" customHeight="1" x14ac:dyDescent="0.25">
      <c r="A202" s="10"/>
      <c r="B202" s="11"/>
      <c r="C202" s="10"/>
      <c r="F202" s="10"/>
      <c r="G202" s="10"/>
      <c r="H202" s="10"/>
      <c r="I202" s="10"/>
      <c r="J202" s="10"/>
      <c r="K202" s="10"/>
      <c r="U202" s="10"/>
      <c r="W202" s="14"/>
      <c r="X202" s="10"/>
    </row>
    <row r="203" spans="1:24" ht="15.95" customHeight="1" x14ac:dyDescent="0.25">
      <c r="A203" s="10"/>
      <c r="B203" s="11"/>
      <c r="C203" s="10"/>
      <c r="F203" s="10"/>
      <c r="G203" s="10"/>
      <c r="H203" s="10"/>
      <c r="I203" s="10"/>
      <c r="J203" s="10"/>
      <c r="K203" s="10"/>
      <c r="U203" s="10"/>
      <c r="W203" s="14"/>
      <c r="X203" s="10"/>
    </row>
    <row r="204" spans="1:24" ht="15.95" customHeight="1" x14ac:dyDescent="0.25">
      <c r="A204" s="10"/>
      <c r="B204" s="11"/>
      <c r="C204" s="10"/>
      <c r="F204" s="10"/>
      <c r="G204" s="10"/>
      <c r="H204" s="10"/>
      <c r="I204" s="10"/>
      <c r="J204" s="10"/>
      <c r="K204" s="10"/>
      <c r="U204" s="10"/>
      <c r="W204" s="14"/>
      <c r="X204" s="10"/>
    </row>
    <row r="205" spans="1:24" ht="15.95" customHeight="1" x14ac:dyDescent="0.25">
      <c r="A205" s="10"/>
      <c r="B205" s="11"/>
      <c r="C205" s="10"/>
      <c r="F205" s="10"/>
      <c r="G205" s="10"/>
      <c r="H205" s="10"/>
      <c r="I205" s="10"/>
      <c r="J205" s="10"/>
      <c r="K205" s="10"/>
      <c r="U205" s="10"/>
      <c r="W205" s="14"/>
      <c r="X205" s="10"/>
    </row>
    <row r="206" spans="1:24" ht="15.95" customHeight="1" x14ac:dyDescent="0.25">
      <c r="A206" s="10"/>
      <c r="B206" s="11"/>
      <c r="C206" s="10"/>
      <c r="F206" s="10"/>
      <c r="G206" s="10"/>
      <c r="H206" s="10"/>
      <c r="I206" s="10"/>
      <c r="J206" s="10"/>
      <c r="K206" s="10"/>
      <c r="U206" s="10"/>
      <c r="W206" s="14"/>
      <c r="X206" s="10"/>
    </row>
    <row r="207" spans="1:24" ht="15.95" customHeight="1" x14ac:dyDescent="0.25">
      <c r="A207" s="10"/>
      <c r="B207" s="11"/>
      <c r="C207" s="10"/>
      <c r="F207" s="10"/>
      <c r="G207" s="10"/>
      <c r="H207" s="10"/>
      <c r="I207" s="10"/>
      <c r="J207" s="10"/>
      <c r="K207" s="10"/>
      <c r="U207" s="10"/>
      <c r="W207" s="14"/>
      <c r="X207" s="10"/>
    </row>
    <row r="208" spans="1:24" ht="15.95" customHeight="1" x14ac:dyDescent="0.25">
      <c r="A208" s="10"/>
      <c r="B208" s="11"/>
      <c r="C208" s="10"/>
      <c r="F208" s="10"/>
      <c r="G208" s="10"/>
      <c r="H208" s="10"/>
      <c r="I208" s="10"/>
      <c r="J208" s="10"/>
      <c r="K208" s="10"/>
      <c r="U208" s="10"/>
      <c r="W208" s="14"/>
      <c r="X208" s="10"/>
    </row>
    <row r="209" spans="1:24" ht="15.95" customHeight="1" x14ac:dyDescent="0.25">
      <c r="A209" s="10"/>
      <c r="B209" s="11"/>
      <c r="C209" s="10"/>
      <c r="F209" s="10"/>
      <c r="G209" s="10"/>
      <c r="H209" s="10"/>
      <c r="I209" s="10"/>
      <c r="J209" s="10"/>
      <c r="K209" s="10"/>
      <c r="U209" s="10"/>
      <c r="W209" s="14"/>
      <c r="X209" s="10"/>
    </row>
    <row r="210" spans="1:24" ht="15.95" customHeight="1" x14ac:dyDescent="0.25">
      <c r="A210" s="10"/>
      <c r="B210" s="11"/>
      <c r="C210" s="10"/>
      <c r="F210" s="10"/>
      <c r="G210" s="10"/>
      <c r="H210" s="10"/>
      <c r="I210" s="10"/>
      <c r="J210" s="10"/>
      <c r="K210" s="10"/>
      <c r="U210" s="10"/>
      <c r="W210" s="14"/>
      <c r="X210" s="10"/>
    </row>
    <row r="211" spans="1:24" ht="15.95" customHeight="1" x14ac:dyDescent="0.25">
      <c r="A211" s="10"/>
      <c r="B211" s="11"/>
      <c r="C211" s="10"/>
      <c r="F211" s="10"/>
      <c r="G211" s="10"/>
      <c r="H211" s="10"/>
      <c r="I211" s="10"/>
      <c r="J211" s="10"/>
      <c r="K211" s="10"/>
      <c r="U211" s="10"/>
      <c r="W211" s="14"/>
      <c r="X211" s="10"/>
    </row>
    <row r="212" spans="1:24" ht="15.95" customHeight="1" x14ac:dyDescent="0.25">
      <c r="A212" s="10"/>
      <c r="B212" s="11"/>
      <c r="C212" s="10"/>
      <c r="F212" s="10"/>
      <c r="G212" s="10"/>
      <c r="H212" s="10"/>
      <c r="I212" s="10"/>
      <c r="J212" s="10"/>
      <c r="K212" s="10"/>
      <c r="U212" s="10"/>
      <c r="W212" s="14"/>
      <c r="X212" s="10"/>
    </row>
    <row r="213" spans="1:24" ht="15.95" customHeight="1" x14ac:dyDescent="0.25">
      <c r="A213" s="10"/>
      <c r="B213" s="11"/>
      <c r="C213" s="10"/>
      <c r="F213" s="10"/>
      <c r="G213" s="10"/>
      <c r="H213" s="10"/>
      <c r="I213" s="10"/>
      <c r="J213" s="10"/>
      <c r="K213" s="10"/>
      <c r="U213" s="10"/>
      <c r="W213" s="14"/>
      <c r="X213" s="10"/>
    </row>
    <row r="214" spans="1:24" ht="15.95" customHeight="1" x14ac:dyDescent="0.25">
      <c r="A214" s="10"/>
      <c r="B214" s="11"/>
      <c r="C214" s="10"/>
      <c r="F214" s="10"/>
      <c r="G214" s="10"/>
      <c r="H214" s="10"/>
      <c r="I214" s="10"/>
      <c r="J214" s="10"/>
      <c r="K214" s="10"/>
      <c r="U214" s="10"/>
      <c r="W214" s="14"/>
      <c r="X214" s="10"/>
    </row>
    <row r="215" spans="1:24" ht="15.95" customHeight="1" x14ac:dyDescent="0.25">
      <c r="A215" s="10"/>
      <c r="B215" s="11"/>
      <c r="C215" s="10"/>
      <c r="F215" s="10"/>
      <c r="G215" s="10"/>
      <c r="H215" s="10"/>
      <c r="I215" s="10"/>
      <c r="J215" s="10"/>
      <c r="K215" s="10"/>
      <c r="U215" s="10"/>
      <c r="W215" s="14"/>
      <c r="X215" s="10"/>
    </row>
    <row r="216" spans="1:24" ht="15.95" customHeight="1" x14ac:dyDescent="0.25">
      <c r="A216" s="10"/>
      <c r="B216" s="11"/>
      <c r="C216" s="10"/>
      <c r="F216" s="10"/>
      <c r="G216" s="10"/>
      <c r="H216" s="10"/>
      <c r="I216" s="10"/>
      <c r="J216" s="10"/>
      <c r="K216" s="10"/>
      <c r="U216" s="10"/>
      <c r="W216" s="14"/>
      <c r="X216" s="10"/>
    </row>
    <row r="217" spans="1:24" ht="15.95" customHeight="1" x14ac:dyDescent="0.25">
      <c r="A217" s="10"/>
      <c r="B217" s="11"/>
      <c r="C217" s="10"/>
      <c r="F217" s="10"/>
      <c r="G217" s="10"/>
      <c r="H217" s="10"/>
      <c r="I217" s="10"/>
      <c r="J217" s="10"/>
      <c r="K217" s="10"/>
      <c r="U217" s="10"/>
      <c r="W217" s="14"/>
      <c r="X217" s="10"/>
    </row>
    <row r="218" spans="1:24" ht="15.95" customHeight="1" x14ac:dyDescent="0.25">
      <c r="A218" s="10"/>
      <c r="B218" s="11"/>
      <c r="C218" s="10"/>
      <c r="F218" s="10"/>
      <c r="G218" s="10"/>
      <c r="H218" s="10"/>
      <c r="I218" s="10"/>
      <c r="J218" s="10"/>
      <c r="K218" s="10"/>
      <c r="U218" s="10"/>
      <c r="W218" s="14"/>
      <c r="X218" s="10"/>
    </row>
    <row r="219" spans="1:24" ht="15.95" customHeight="1" x14ac:dyDescent="0.25">
      <c r="A219" s="10"/>
      <c r="B219" s="11"/>
      <c r="C219" s="10"/>
      <c r="F219" s="10"/>
      <c r="G219" s="10"/>
      <c r="H219" s="10"/>
      <c r="I219" s="10"/>
      <c r="J219" s="10"/>
      <c r="K219" s="10"/>
      <c r="U219" s="10"/>
      <c r="W219" s="14"/>
      <c r="X219" s="10"/>
    </row>
    <row r="220" spans="1:24" ht="15.95" customHeight="1" x14ac:dyDescent="0.25">
      <c r="A220" s="10"/>
      <c r="B220" s="11"/>
      <c r="C220" s="10"/>
      <c r="F220" s="10"/>
      <c r="G220" s="10"/>
      <c r="H220" s="10"/>
      <c r="I220" s="10"/>
      <c r="J220" s="10"/>
      <c r="K220" s="10"/>
      <c r="U220" s="10"/>
      <c r="W220" s="14"/>
      <c r="X220" s="10"/>
    </row>
    <row r="221" spans="1:24" ht="15.95" customHeight="1" x14ac:dyDescent="0.25">
      <c r="A221" s="10"/>
      <c r="B221" s="11"/>
      <c r="C221" s="10"/>
      <c r="F221" s="10"/>
      <c r="G221" s="10"/>
      <c r="H221" s="10"/>
      <c r="I221" s="10"/>
      <c r="J221" s="10"/>
      <c r="K221" s="10"/>
      <c r="U221" s="10"/>
      <c r="W221" s="14"/>
      <c r="X221" s="10"/>
    </row>
    <row r="222" spans="1:24" ht="15.95" customHeight="1" x14ac:dyDescent="0.25">
      <c r="A222" s="10"/>
      <c r="B222" s="11"/>
      <c r="C222" s="10"/>
      <c r="F222" s="10"/>
      <c r="G222" s="10"/>
      <c r="H222" s="10"/>
      <c r="I222" s="10"/>
      <c r="J222" s="10"/>
      <c r="K222" s="10"/>
      <c r="U222" s="10"/>
      <c r="W222" s="14"/>
      <c r="X222" s="10"/>
    </row>
    <row r="223" spans="1:24" ht="15.95" customHeight="1" x14ac:dyDescent="0.25">
      <c r="A223" s="10"/>
      <c r="B223" s="11"/>
      <c r="C223" s="10"/>
      <c r="F223" s="10"/>
      <c r="G223" s="10"/>
      <c r="H223" s="10"/>
      <c r="I223" s="10"/>
      <c r="J223" s="10"/>
      <c r="K223" s="10"/>
      <c r="U223" s="10"/>
      <c r="W223" s="14"/>
      <c r="X223" s="10"/>
    </row>
    <row r="224" spans="1:24" ht="15.95" customHeight="1" x14ac:dyDescent="0.25">
      <c r="A224" s="10"/>
      <c r="B224" s="11"/>
      <c r="C224" s="10"/>
      <c r="F224" s="10"/>
      <c r="G224" s="10"/>
      <c r="H224" s="10"/>
      <c r="I224" s="10"/>
      <c r="J224" s="10"/>
      <c r="K224" s="10"/>
      <c r="U224" s="10"/>
      <c r="W224" s="14"/>
      <c r="X224" s="10"/>
    </row>
    <row r="225" spans="1:24" ht="15.95" customHeight="1" x14ac:dyDescent="0.25">
      <c r="A225" s="10"/>
      <c r="B225" s="11"/>
      <c r="C225" s="10"/>
      <c r="F225" s="10"/>
      <c r="G225" s="10"/>
      <c r="H225" s="10"/>
      <c r="I225" s="10"/>
      <c r="J225" s="10"/>
      <c r="K225" s="10"/>
      <c r="U225" s="10"/>
      <c r="W225" s="14"/>
      <c r="X225" s="10"/>
    </row>
    <row r="226" spans="1:24" ht="15.95" customHeight="1" x14ac:dyDescent="0.25">
      <c r="A226" s="10"/>
      <c r="B226" s="11"/>
      <c r="C226" s="10"/>
      <c r="F226" s="10"/>
      <c r="G226" s="10"/>
      <c r="H226" s="10"/>
      <c r="I226" s="10"/>
      <c r="J226" s="10"/>
      <c r="K226" s="10"/>
      <c r="U226" s="10"/>
      <c r="W226" s="14"/>
      <c r="X226" s="10"/>
    </row>
    <row r="227" spans="1:24" ht="15.95" customHeight="1" x14ac:dyDescent="0.25">
      <c r="A227" s="10"/>
      <c r="B227" s="11"/>
      <c r="C227" s="10"/>
      <c r="F227" s="10"/>
      <c r="G227" s="10"/>
      <c r="H227" s="10"/>
      <c r="I227" s="10"/>
      <c r="J227" s="10"/>
      <c r="K227" s="10"/>
      <c r="U227" s="10"/>
      <c r="W227" s="14"/>
      <c r="X227" s="10"/>
    </row>
    <row r="228" spans="1:24" ht="15.95" customHeight="1" x14ac:dyDescent="0.25">
      <c r="A228" s="10"/>
      <c r="B228" s="11"/>
      <c r="C228" s="10"/>
      <c r="F228" s="10"/>
      <c r="G228" s="10"/>
      <c r="H228" s="10"/>
      <c r="I228" s="10"/>
      <c r="J228" s="10"/>
      <c r="K228" s="10"/>
      <c r="U228" s="10"/>
      <c r="W228" s="14"/>
      <c r="X228" s="10"/>
    </row>
    <row r="229" spans="1:24" ht="15.95" customHeight="1" x14ac:dyDescent="0.25">
      <c r="A229" s="10"/>
      <c r="B229" s="11"/>
      <c r="C229" s="10"/>
      <c r="F229" s="10"/>
      <c r="G229" s="10"/>
      <c r="H229" s="10"/>
      <c r="I229" s="10"/>
      <c r="J229" s="10"/>
      <c r="K229" s="10"/>
      <c r="U229" s="10"/>
      <c r="W229" s="14"/>
      <c r="X229" s="10"/>
    </row>
    <row r="230" spans="1:24" ht="15.95" customHeight="1" x14ac:dyDescent="0.25">
      <c r="A230" s="10"/>
      <c r="B230" s="11"/>
      <c r="C230" s="10"/>
      <c r="F230" s="10"/>
      <c r="G230" s="10"/>
      <c r="H230" s="10"/>
      <c r="I230" s="10"/>
      <c r="J230" s="10"/>
      <c r="K230" s="10"/>
      <c r="U230" s="10"/>
      <c r="W230" s="14"/>
      <c r="X230" s="10"/>
    </row>
    <row r="231" spans="1:24" ht="15.95" customHeight="1" x14ac:dyDescent="0.25">
      <c r="A231" s="10"/>
      <c r="B231" s="11"/>
      <c r="C231" s="10"/>
      <c r="F231" s="10"/>
      <c r="G231" s="10"/>
      <c r="H231" s="10"/>
      <c r="I231" s="10"/>
      <c r="J231" s="10"/>
      <c r="K231" s="10"/>
      <c r="U231" s="10"/>
      <c r="W231" s="14"/>
      <c r="X231" s="10"/>
    </row>
    <row r="232" spans="1:24" ht="15.95" customHeight="1" x14ac:dyDescent="0.25">
      <c r="A232" s="10"/>
      <c r="B232" s="11"/>
      <c r="C232" s="10"/>
      <c r="F232" s="10"/>
      <c r="G232" s="10"/>
      <c r="H232" s="10"/>
      <c r="I232" s="10"/>
      <c r="J232" s="10"/>
      <c r="K232" s="10"/>
      <c r="U232" s="10"/>
      <c r="W232" s="14"/>
      <c r="X232" s="10"/>
    </row>
    <row r="233" spans="1:24" ht="15.95" customHeight="1" x14ac:dyDescent="0.25">
      <c r="A233" s="10"/>
      <c r="B233" s="11"/>
      <c r="C233" s="10"/>
      <c r="F233" s="10"/>
      <c r="G233" s="10"/>
      <c r="H233" s="10"/>
      <c r="I233" s="10"/>
      <c r="J233" s="10"/>
      <c r="K233" s="10"/>
      <c r="U233" s="10"/>
      <c r="W233" s="14"/>
      <c r="X233" s="10"/>
    </row>
    <row r="234" spans="1:24" ht="15.95" customHeight="1" x14ac:dyDescent="0.25">
      <c r="A234" s="10"/>
      <c r="B234" s="11"/>
      <c r="C234" s="10"/>
      <c r="F234" s="10"/>
      <c r="G234" s="10"/>
      <c r="H234" s="10"/>
      <c r="I234" s="10"/>
      <c r="J234" s="10"/>
      <c r="K234" s="10"/>
      <c r="U234" s="10"/>
      <c r="W234" s="14"/>
      <c r="X234" s="10"/>
    </row>
    <row r="235" spans="1:24" ht="15.95" customHeight="1" x14ac:dyDescent="0.25">
      <c r="A235" s="10"/>
      <c r="B235" s="11"/>
      <c r="C235" s="10"/>
      <c r="F235" s="10"/>
      <c r="G235" s="10"/>
      <c r="H235" s="10"/>
      <c r="I235" s="10"/>
      <c r="J235" s="10"/>
      <c r="K235" s="10"/>
      <c r="U235" s="10"/>
      <c r="W235" s="14"/>
      <c r="X235" s="10"/>
    </row>
    <row r="236" spans="1:24" ht="15.95" customHeight="1" x14ac:dyDescent="0.25">
      <c r="A236" s="10"/>
      <c r="B236" s="11"/>
      <c r="C236" s="10"/>
      <c r="F236" s="10"/>
      <c r="G236" s="10"/>
      <c r="H236" s="10"/>
      <c r="I236" s="10"/>
      <c r="J236" s="10"/>
      <c r="K236" s="10"/>
      <c r="U236" s="10"/>
      <c r="W236" s="14"/>
      <c r="X236" s="10"/>
    </row>
    <row r="237" spans="1:24" ht="15.95" customHeight="1" x14ac:dyDescent="0.25">
      <c r="A237" s="10"/>
      <c r="B237" s="11"/>
      <c r="C237" s="10"/>
      <c r="F237" s="10"/>
      <c r="G237" s="10"/>
      <c r="H237" s="10"/>
      <c r="I237" s="10"/>
      <c r="J237" s="10"/>
      <c r="K237" s="10"/>
      <c r="U237" s="10"/>
      <c r="W237" s="14"/>
      <c r="X237" s="10"/>
    </row>
    <row r="238" spans="1:24" ht="15.95" customHeight="1" x14ac:dyDescent="0.25">
      <c r="A238" s="10"/>
      <c r="B238" s="11"/>
      <c r="C238" s="10"/>
      <c r="F238" s="10"/>
      <c r="G238" s="10"/>
      <c r="H238" s="10"/>
      <c r="I238" s="10"/>
      <c r="J238" s="10"/>
      <c r="K238" s="10"/>
      <c r="U238" s="10"/>
      <c r="W238" s="14"/>
      <c r="X238" s="10"/>
    </row>
    <row r="239" spans="1:24" ht="15.95" customHeight="1" x14ac:dyDescent="0.25">
      <c r="A239" s="10"/>
      <c r="B239" s="11"/>
      <c r="C239" s="10"/>
      <c r="F239" s="10"/>
      <c r="G239" s="10"/>
      <c r="H239" s="10"/>
      <c r="I239" s="10"/>
      <c r="J239" s="10"/>
      <c r="K239" s="10"/>
      <c r="U239" s="10"/>
      <c r="W239" s="14"/>
      <c r="X239" s="10"/>
    </row>
    <row r="240" spans="1:24" ht="15.95" customHeight="1" x14ac:dyDescent="0.25">
      <c r="A240" s="10"/>
      <c r="B240" s="11"/>
      <c r="C240" s="10"/>
      <c r="F240" s="10"/>
      <c r="G240" s="10"/>
      <c r="H240" s="10"/>
      <c r="I240" s="10"/>
      <c r="J240" s="10"/>
      <c r="K240" s="10"/>
      <c r="U240" s="10"/>
      <c r="W240" s="14"/>
      <c r="X240" s="10"/>
    </row>
    <row r="241" spans="1:24" ht="15.95" customHeight="1" x14ac:dyDescent="0.25">
      <c r="A241" s="10"/>
      <c r="B241" s="11"/>
      <c r="C241" s="10"/>
      <c r="F241" s="10"/>
      <c r="G241" s="10"/>
      <c r="H241" s="10"/>
      <c r="I241" s="10"/>
      <c r="J241" s="10"/>
      <c r="K241" s="10"/>
      <c r="U241" s="10"/>
      <c r="W241" s="14"/>
      <c r="X241" s="10"/>
    </row>
    <row r="242" spans="1:24" ht="15.95" customHeight="1" x14ac:dyDescent="0.25">
      <c r="A242" s="10"/>
      <c r="B242" s="11"/>
      <c r="C242" s="10"/>
      <c r="F242" s="10"/>
      <c r="G242" s="10"/>
      <c r="H242" s="10"/>
      <c r="I242" s="10"/>
      <c r="J242" s="10"/>
      <c r="K242" s="10"/>
      <c r="U242" s="10"/>
      <c r="W242" s="14"/>
      <c r="X242" s="10"/>
    </row>
    <row r="243" spans="1:24" ht="15.95" customHeight="1" x14ac:dyDescent="0.25">
      <c r="A243" s="10"/>
      <c r="B243" s="11"/>
      <c r="C243" s="10"/>
      <c r="F243" s="10"/>
      <c r="G243" s="10"/>
      <c r="H243" s="10"/>
      <c r="I243" s="10"/>
      <c r="J243" s="10"/>
      <c r="K243" s="10"/>
      <c r="U243" s="10"/>
      <c r="W243" s="14"/>
      <c r="X243" s="10"/>
    </row>
    <row r="244" spans="1:24" ht="15.95" customHeight="1" x14ac:dyDescent="0.25">
      <c r="A244" s="10"/>
      <c r="B244" s="11"/>
      <c r="C244" s="10"/>
      <c r="F244" s="10"/>
      <c r="G244" s="10"/>
      <c r="H244" s="10"/>
      <c r="I244" s="10"/>
      <c r="J244" s="10"/>
      <c r="K244" s="10"/>
      <c r="U244" s="10"/>
      <c r="W244" s="14"/>
      <c r="X244" s="10"/>
    </row>
    <row r="245" spans="1:24" ht="15.95" customHeight="1" x14ac:dyDescent="0.25">
      <c r="A245" s="10"/>
      <c r="B245" s="11"/>
      <c r="C245" s="10"/>
      <c r="F245" s="10"/>
      <c r="G245" s="10"/>
      <c r="H245" s="10"/>
      <c r="I245" s="10"/>
      <c r="J245" s="10"/>
      <c r="K245" s="10"/>
      <c r="U245" s="10"/>
      <c r="W245" s="14"/>
      <c r="X245" s="10"/>
    </row>
    <row r="246" spans="1:24" ht="15.95" customHeight="1" x14ac:dyDescent="0.25">
      <c r="A246" s="10"/>
      <c r="B246" s="11"/>
      <c r="C246" s="10"/>
      <c r="F246" s="10"/>
      <c r="G246" s="10"/>
      <c r="H246" s="10"/>
      <c r="I246" s="10"/>
      <c r="J246" s="10"/>
      <c r="K246" s="10"/>
      <c r="U246" s="10"/>
      <c r="W246" s="14"/>
      <c r="X246" s="10"/>
    </row>
    <row r="247" spans="1:24" ht="15.95" customHeight="1" x14ac:dyDescent="0.25">
      <c r="A247" s="10"/>
      <c r="B247" s="11"/>
      <c r="C247" s="10"/>
      <c r="F247" s="10"/>
      <c r="G247" s="10"/>
      <c r="H247" s="10"/>
      <c r="I247" s="10"/>
      <c r="J247" s="10"/>
      <c r="K247" s="10"/>
      <c r="U247" s="10"/>
      <c r="W247" s="14"/>
      <c r="X247" s="10"/>
    </row>
    <row r="248" spans="1:24" ht="15.95" customHeight="1" x14ac:dyDescent="0.25">
      <c r="A248" s="10"/>
      <c r="B248" s="11"/>
      <c r="C248" s="10"/>
      <c r="F248" s="10"/>
      <c r="G248" s="10"/>
      <c r="H248" s="10"/>
      <c r="I248" s="10"/>
      <c r="J248" s="10"/>
      <c r="K248" s="10"/>
      <c r="U248" s="10"/>
      <c r="W248" s="14"/>
      <c r="X248" s="10"/>
    </row>
    <row r="249" spans="1:24" ht="15.95" customHeight="1" x14ac:dyDescent="0.25">
      <c r="A249" s="10"/>
      <c r="B249" s="11"/>
      <c r="C249" s="10"/>
      <c r="F249" s="10"/>
      <c r="G249" s="10"/>
      <c r="H249" s="10"/>
      <c r="I249" s="10"/>
      <c r="J249" s="10"/>
      <c r="K249" s="10"/>
      <c r="U249" s="10"/>
      <c r="W249" s="14"/>
      <c r="X249" s="10"/>
    </row>
    <row r="250" spans="1:24" ht="15.95" customHeight="1" x14ac:dyDescent="0.25">
      <c r="A250" s="10"/>
      <c r="B250" s="11"/>
      <c r="C250" s="10"/>
      <c r="F250" s="10"/>
      <c r="G250" s="10"/>
      <c r="H250" s="10"/>
      <c r="I250" s="10"/>
      <c r="J250" s="10"/>
      <c r="K250" s="10"/>
      <c r="U250" s="10"/>
      <c r="W250" s="14"/>
      <c r="X250" s="10"/>
    </row>
    <row r="251" spans="1:24" ht="15.95" customHeight="1" x14ac:dyDescent="0.25">
      <c r="A251" s="10"/>
      <c r="B251" s="11"/>
      <c r="C251" s="10"/>
      <c r="F251" s="10"/>
      <c r="G251" s="10"/>
      <c r="H251" s="10"/>
      <c r="I251" s="10"/>
      <c r="J251" s="10"/>
      <c r="K251" s="10"/>
      <c r="U251" s="10"/>
      <c r="W251" s="14"/>
      <c r="X251" s="10"/>
    </row>
    <row r="252" spans="1:24" ht="15.95" customHeight="1" x14ac:dyDescent="0.25">
      <c r="A252" s="10"/>
      <c r="B252" s="11"/>
      <c r="C252" s="10"/>
      <c r="F252" s="10"/>
      <c r="G252" s="10"/>
      <c r="H252" s="10"/>
      <c r="I252" s="10"/>
      <c r="J252" s="10"/>
      <c r="K252" s="10"/>
      <c r="U252" s="10"/>
      <c r="W252" s="14"/>
      <c r="X252" s="10"/>
    </row>
    <row r="253" spans="1:24" ht="15.95" customHeight="1" x14ac:dyDescent="0.25">
      <c r="A253" s="10"/>
      <c r="B253" s="11"/>
      <c r="C253" s="10"/>
      <c r="F253" s="10"/>
      <c r="G253" s="10"/>
      <c r="H253" s="10"/>
      <c r="I253" s="10"/>
      <c r="J253" s="10"/>
      <c r="K253" s="10"/>
      <c r="U253" s="10"/>
      <c r="W253" s="14"/>
      <c r="X253" s="10"/>
    </row>
    <row r="254" spans="1:24" ht="15.95" customHeight="1" x14ac:dyDescent="0.25">
      <c r="A254" s="10"/>
      <c r="B254" s="11"/>
      <c r="C254" s="10"/>
      <c r="F254" s="10"/>
      <c r="G254" s="10"/>
      <c r="H254" s="10"/>
      <c r="I254" s="10"/>
      <c r="J254" s="10"/>
      <c r="K254" s="10"/>
      <c r="U254" s="10"/>
      <c r="W254" s="14"/>
      <c r="X254" s="10"/>
    </row>
    <row r="255" spans="1:24" ht="15.95" customHeight="1" x14ac:dyDescent="0.25">
      <c r="A255" s="10"/>
      <c r="B255" s="11"/>
      <c r="C255" s="10"/>
      <c r="F255" s="10"/>
      <c r="G255" s="10"/>
      <c r="H255" s="10"/>
      <c r="I255" s="10"/>
      <c r="J255" s="10"/>
      <c r="K255" s="10"/>
      <c r="U255" s="10"/>
      <c r="W255" s="14"/>
      <c r="X255" s="10"/>
    </row>
    <row r="256" spans="1:24" ht="15.95" customHeight="1" x14ac:dyDescent="0.25">
      <c r="A256" s="10"/>
      <c r="B256" s="11"/>
      <c r="C256" s="10"/>
      <c r="F256" s="10"/>
      <c r="G256" s="10"/>
      <c r="H256" s="10"/>
      <c r="I256" s="10"/>
      <c r="J256" s="10"/>
      <c r="K256" s="10"/>
      <c r="U256" s="10"/>
      <c r="W256" s="14"/>
      <c r="X256" s="10"/>
    </row>
    <row r="257" spans="1:24" ht="15.95" customHeight="1" x14ac:dyDescent="0.25">
      <c r="A257" s="10"/>
      <c r="B257" s="11"/>
      <c r="C257" s="10"/>
      <c r="F257" s="10"/>
      <c r="G257" s="10"/>
      <c r="H257" s="10"/>
      <c r="I257" s="10"/>
      <c r="J257" s="10"/>
      <c r="K257" s="10"/>
      <c r="U257" s="10"/>
      <c r="W257" s="14"/>
      <c r="X257" s="10"/>
    </row>
    <row r="258" spans="1:24" ht="15.95" customHeight="1" x14ac:dyDescent="0.25">
      <c r="A258" s="10"/>
      <c r="B258" s="11"/>
      <c r="C258" s="10"/>
      <c r="F258" s="10"/>
      <c r="G258" s="10"/>
      <c r="H258" s="10"/>
      <c r="I258" s="10"/>
      <c r="J258" s="10"/>
      <c r="K258" s="10"/>
      <c r="U258" s="10"/>
      <c r="W258" s="14"/>
      <c r="X258" s="10"/>
    </row>
    <row r="259" spans="1:24" ht="15.95" customHeight="1" x14ac:dyDescent="0.25">
      <c r="A259" s="10"/>
      <c r="B259" s="11"/>
      <c r="C259" s="10"/>
      <c r="F259" s="10"/>
      <c r="G259" s="10"/>
      <c r="H259" s="10"/>
      <c r="I259" s="10"/>
      <c r="J259" s="10"/>
      <c r="K259" s="10"/>
      <c r="U259" s="10"/>
      <c r="W259" s="14"/>
      <c r="X259" s="10"/>
    </row>
    <row r="260" spans="1:24" ht="15.95" customHeight="1" x14ac:dyDescent="0.25">
      <c r="A260" s="10"/>
      <c r="B260" s="11"/>
      <c r="C260" s="10"/>
      <c r="F260" s="10"/>
      <c r="G260" s="10"/>
      <c r="H260" s="10"/>
      <c r="I260" s="10"/>
      <c r="J260" s="10"/>
      <c r="K260" s="10"/>
      <c r="U260" s="10"/>
      <c r="W260" s="14"/>
      <c r="X260" s="10"/>
    </row>
    <row r="261" spans="1:24" ht="15.95" customHeight="1" x14ac:dyDescent="0.25">
      <c r="A261" s="10"/>
      <c r="B261" s="11"/>
      <c r="C261" s="10"/>
      <c r="F261" s="10"/>
      <c r="G261" s="10"/>
      <c r="H261" s="10"/>
      <c r="I261" s="10"/>
      <c r="J261" s="10"/>
      <c r="K261" s="10"/>
      <c r="U261" s="10"/>
      <c r="W261" s="14"/>
      <c r="X261" s="10"/>
    </row>
    <row r="262" spans="1:24" ht="15.95" customHeight="1" x14ac:dyDescent="0.25">
      <c r="A262" s="10"/>
      <c r="B262" s="11"/>
      <c r="C262" s="10"/>
      <c r="F262" s="10"/>
      <c r="G262" s="10"/>
      <c r="H262" s="10"/>
      <c r="I262" s="10"/>
      <c r="J262" s="10"/>
      <c r="K262" s="10"/>
      <c r="U262" s="10"/>
      <c r="W262" s="14"/>
      <c r="X262" s="10"/>
    </row>
    <row r="263" spans="1:24" ht="15.95" customHeight="1" x14ac:dyDescent="0.25">
      <c r="A263" s="10"/>
      <c r="B263" s="11"/>
      <c r="C263" s="10"/>
      <c r="F263" s="10"/>
      <c r="G263" s="10"/>
      <c r="H263" s="10"/>
      <c r="I263" s="10"/>
      <c r="J263" s="10"/>
      <c r="K263" s="10"/>
      <c r="U263" s="10"/>
      <c r="W263" s="14"/>
      <c r="X263" s="10"/>
    </row>
    <row r="264" spans="1:24" ht="15.95" customHeight="1" x14ac:dyDescent="0.25">
      <c r="A264" s="10"/>
      <c r="B264" s="11"/>
      <c r="C264" s="10"/>
      <c r="F264" s="10"/>
      <c r="G264" s="10"/>
      <c r="H264" s="10"/>
      <c r="I264" s="10"/>
      <c r="J264" s="10"/>
      <c r="K264" s="10"/>
      <c r="U264" s="10"/>
      <c r="W264" s="14"/>
      <c r="X264" s="10"/>
    </row>
    <row r="265" spans="1:24" ht="15.95" customHeight="1" x14ac:dyDescent="0.25">
      <c r="A265" s="10"/>
      <c r="B265" s="11"/>
      <c r="C265" s="10"/>
      <c r="F265" s="10"/>
      <c r="G265" s="10"/>
      <c r="H265" s="10"/>
      <c r="I265" s="10"/>
      <c r="J265" s="10"/>
      <c r="K265" s="10"/>
      <c r="U265" s="10"/>
      <c r="W265" s="14"/>
      <c r="X265" s="10"/>
    </row>
    <row r="266" spans="1:24" ht="15.95" customHeight="1" x14ac:dyDescent="0.25">
      <c r="A266" s="10"/>
      <c r="B266" s="11"/>
      <c r="C266" s="10"/>
      <c r="F266" s="10"/>
      <c r="G266" s="10"/>
      <c r="H266" s="10"/>
      <c r="I266" s="10"/>
      <c r="J266" s="10"/>
      <c r="K266" s="10"/>
      <c r="U266" s="10"/>
      <c r="W266" s="14"/>
      <c r="X266" s="10"/>
    </row>
    <row r="267" spans="1:24" ht="15.95" customHeight="1" x14ac:dyDescent="0.25">
      <c r="A267" s="10"/>
      <c r="B267" s="11"/>
      <c r="C267" s="10"/>
      <c r="F267" s="10"/>
      <c r="G267" s="10"/>
      <c r="H267" s="10"/>
      <c r="I267" s="10"/>
      <c r="J267" s="10"/>
      <c r="K267" s="10"/>
      <c r="U267" s="10"/>
      <c r="W267" s="14"/>
      <c r="X267" s="10"/>
    </row>
    <row r="268" spans="1:24" ht="15.95" customHeight="1" x14ac:dyDescent="0.25">
      <c r="A268" s="10"/>
      <c r="B268" s="11"/>
      <c r="C268" s="10"/>
      <c r="F268" s="10"/>
      <c r="G268" s="10"/>
      <c r="H268" s="10"/>
      <c r="I268" s="10"/>
      <c r="J268" s="10"/>
      <c r="K268" s="10"/>
      <c r="U268" s="10"/>
      <c r="W268" s="14"/>
      <c r="X268" s="10"/>
    </row>
    <row r="269" spans="1:24" ht="15.95" customHeight="1" x14ac:dyDescent="0.25">
      <c r="A269" s="10"/>
      <c r="B269" s="11"/>
      <c r="C269" s="10"/>
      <c r="F269" s="10"/>
      <c r="G269" s="10"/>
      <c r="H269" s="10"/>
      <c r="I269" s="10"/>
      <c r="J269" s="10"/>
      <c r="K269" s="10"/>
      <c r="U269" s="10"/>
      <c r="W269" s="14"/>
      <c r="X269" s="10"/>
    </row>
    <row r="270" spans="1:24" ht="15.95" customHeight="1" x14ac:dyDescent="0.25">
      <c r="A270" s="10"/>
      <c r="B270" s="11"/>
      <c r="C270" s="10"/>
      <c r="F270" s="10"/>
      <c r="G270" s="10"/>
      <c r="H270" s="10"/>
      <c r="I270" s="10"/>
      <c r="J270" s="10"/>
      <c r="K270" s="10"/>
      <c r="U270" s="10"/>
      <c r="W270" s="14"/>
      <c r="X270" s="10"/>
    </row>
    <row r="271" spans="1:24" ht="15.95" customHeight="1" x14ac:dyDescent="0.25">
      <c r="A271" s="10"/>
      <c r="B271" s="11"/>
      <c r="C271" s="10"/>
      <c r="F271" s="10"/>
      <c r="G271" s="10"/>
      <c r="H271" s="10"/>
      <c r="I271" s="10"/>
      <c r="J271" s="10"/>
      <c r="K271" s="10"/>
      <c r="U271" s="10"/>
      <c r="W271" s="14"/>
      <c r="X271" s="10"/>
    </row>
    <row r="272" spans="1:24" ht="15.95" customHeight="1" x14ac:dyDescent="0.25">
      <c r="A272" s="10"/>
      <c r="B272" s="11"/>
      <c r="C272" s="10"/>
      <c r="F272" s="10"/>
      <c r="G272" s="10"/>
      <c r="H272" s="10"/>
      <c r="I272" s="10"/>
      <c r="J272" s="10"/>
      <c r="K272" s="10"/>
      <c r="U272" s="10"/>
      <c r="W272" s="14"/>
      <c r="X272" s="10"/>
    </row>
    <row r="273" spans="1:24" ht="15.95" customHeight="1" x14ac:dyDescent="0.25">
      <c r="A273" s="10"/>
      <c r="B273" s="11"/>
      <c r="C273" s="10"/>
      <c r="F273" s="10"/>
      <c r="G273" s="10"/>
      <c r="H273" s="10"/>
      <c r="I273" s="10"/>
      <c r="J273" s="10"/>
      <c r="K273" s="10"/>
      <c r="U273" s="10"/>
      <c r="W273" s="14"/>
      <c r="X273" s="10"/>
    </row>
    <row r="274" spans="1:24" ht="15.95" customHeight="1" x14ac:dyDescent="0.25">
      <c r="A274" s="10"/>
      <c r="B274" s="11"/>
      <c r="C274" s="10"/>
      <c r="F274" s="10"/>
      <c r="G274" s="10"/>
      <c r="H274" s="10"/>
      <c r="I274" s="10"/>
      <c r="J274" s="10"/>
      <c r="K274" s="10"/>
      <c r="U274" s="10"/>
      <c r="W274" s="14"/>
      <c r="X274" s="10"/>
    </row>
    <row r="275" spans="1:24" ht="15.95" customHeight="1" x14ac:dyDescent="0.25">
      <c r="A275" s="10"/>
      <c r="B275" s="11"/>
      <c r="C275" s="10"/>
      <c r="F275" s="10"/>
      <c r="G275" s="10"/>
      <c r="H275" s="10"/>
      <c r="I275" s="10"/>
      <c r="J275" s="10"/>
      <c r="K275" s="10"/>
      <c r="U275" s="10"/>
      <c r="W275" s="14"/>
      <c r="X275" s="10"/>
    </row>
    <row r="276" spans="1:24" ht="15.95" customHeight="1" x14ac:dyDescent="0.25">
      <c r="A276" s="10"/>
      <c r="B276" s="11"/>
      <c r="C276" s="10"/>
      <c r="F276" s="10"/>
      <c r="G276" s="10"/>
      <c r="H276" s="10"/>
      <c r="I276" s="10"/>
      <c r="J276" s="10"/>
      <c r="K276" s="10"/>
      <c r="U276" s="10"/>
      <c r="W276" s="14"/>
      <c r="X276" s="10"/>
    </row>
    <row r="277" spans="1:24" ht="15.95" customHeight="1" x14ac:dyDescent="0.25">
      <c r="A277" s="10"/>
      <c r="B277" s="11"/>
      <c r="C277" s="10"/>
      <c r="F277" s="10"/>
      <c r="G277" s="10"/>
      <c r="H277" s="10"/>
      <c r="I277" s="10"/>
      <c r="J277" s="10"/>
      <c r="K277" s="10"/>
      <c r="U277" s="10"/>
      <c r="W277" s="14"/>
      <c r="X277" s="10"/>
    </row>
    <row r="278" spans="1:24" ht="15.95" customHeight="1" x14ac:dyDescent="0.25">
      <c r="A278" s="10"/>
      <c r="B278" s="11"/>
      <c r="C278" s="10"/>
      <c r="F278" s="10"/>
      <c r="G278" s="10"/>
      <c r="H278" s="10"/>
      <c r="I278" s="10"/>
      <c r="J278" s="10"/>
      <c r="K278" s="10"/>
      <c r="U278" s="10"/>
      <c r="W278" s="14"/>
      <c r="X278" s="10"/>
    </row>
    <row r="279" spans="1:24" ht="15.95" customHeight="1" x14ac:dyDescent="0.25">
      <c r="A279" s="10"/>
      <c r="B279" s="11"/>
      <c r="C279" s="10"/>
      <c r="F279" s="10"/>
      <c r="G279" s="10"/>
      <c r="H279" s="10"/>
      <c r="I279" s="10"/>
      <c r="J279" s="10"/>
      <c r="K279" s="10"/>
      <c r="U279" s="10"/>
      <c r="W279" s="14"/>
      <c r="X279" s="10"/>
    </row>
    <row r="280" spans="1:24" ht="15.95" customHeight="1" x14ac:dyDescent="0.25">
      <c r="A280" s="10"/>
      <c r="B280" s="11"/>
      <c r="C280" s="10"/>
      <c r="F280" s="10"/>
      <c r="G280" s="10"/>
      <c r="H280" s="10"/>
      <c r="I280" s="10"/>
      <c r="J280" s="10"/>
      <c r="K280" s="10"/>
      <c r="U280" s="10"/>
      <c r="W280" s="14"/>
      <c r="X280" s="10"/>
    </row>
    <row r="281" spans="1:24" ht="15.95" customHeight="1" x14ac:dyDescent="0.25">
      <c r="A281" s="10"/>
      <c r="B281" s="11"/>
      <c r="C281" s="10"/>
      <c r="F281" s="10"/>
      <c r="G281" s="10"/>
      <c r="H281" s="10"/>
      <c r="I281" s="10"/>
      <c r="J281" s="10"/>
      <c r="K281" s="10"/>
      <c r="U281" s="10"/>
      <c r="W281" s="14"/>
      <c r="X281" s="10"/>
    </row>
    <row r="282" spans="1:24" ht="15.95" customHeight="1" x14ac:dyDescent="0.25">
      <c r="A282" s="10"/>
      <c r="B282" s="11"/>
      <c r="C282" s="10"/>
      <c r="F282" s="10"/>
      <c r="G282" s="10"/>
      <c r="H282" s="10"/>
      <c r="I282" s="10"/>
      <c r="J282" s="10"/>
      <c r="K282" s="10"/>
      <c r="U282" s="10"/>
      <c r="W282" s="14"/>
      <c r="X282" s="10"/>
    </row>
    <row r="283" spans="1:24" ht="15.95" customHeight="1" x14ac:dyDescent="0.25">
      <c r="A283" s="10"/>
      <c r="B283" s="11"/>
      <c r="C283" s="10"/>
      <c r="F283" s="10"/>
      <c r="G283" s="10"/>
      <c r="H283" s="10"/>
      <c r="I283" s="10"/>
      <c r="J283" s="10"/>
      <c r="K283" s="10"/>
      <c r="U283" s="10"/>
      <c r="W283" s="14"/>
      <c r="X283" s="10"/>
    </row>
    <row r="284" spans="1:24" ht="15.95" customHeight="1" x14ac:dyDescent="0.25">
      <c r="A284" s="10"/>
      <c r="B284" s="11"/>
      <c r="C284" s="10"/>
      <c r="F284" s="10"/>
      <c r="G284" s="10"/>
      <c r="H284" s="10"/>
      <c r="I284" s="10"/>
      <c r="J284" s="10"/>
      <c r="K284" s="10"/>
      <c r="U284" s="10"/>
      <c r="W284" s="14"/>
      <c r="X284" s="10"/>
    </row>
    <row r="285" spans="1:24" ht="15.95" customHeight="1" x14ac:dyDescent="0.25">
      <c r="A285" s="10"/>
      <c r="B285" s="11"/>
      <c r="C285" s="10"/>
      <c r="F285" s="10"/>
      <c r="G285" s="10"/>
      <c r="H285" s="10"/>
      <c r="I285" s="10"/>
      <c r="J285" s="10"/>
      <c r="K285" s="10"/>
      <c r="U285" s="10"/>
      <c r="W285" s="14"/>
      <c r="X285" s="10"/>
    </row>
    <row r="286" spans="1:24" ht="15.95" customHeight="1" x14ac:dyDescent="0.25">
      <c r="A286" s="10"/>
      <c r="B286" s="11"/>
      <c r="C286" s="10"/>
      <c r="F286" s="10"/>
      <c r="G286" s="10"/>
      <c r="H286" s="10"/>
      <c r="I286" s="10"/>
      <c r="J286" s="10"/>
      <c r="K286" s="10"/>
      <c r="U286" s="10"/>
      <c r="W286" s="14"/>
      <c r="X286" s="10"/>
    </row>
    <row r="287" spans="1:24" ht="15.95" customHeight="1" x14ac:dyDescent="0.25">
      <c r="A287" s="10"/>
      <c r="B287" s="11"/>
      <c r="C287" s="10"/>
      <c r="F287" s="10"/>
      <c r="G287" s="10"/>
      <c r="H287" s="10"/>
      <c r="I287" s="10"/>
      <c r="J287" s="10"/>
      <c r="K287" s="10"/>
      <c r="U287" s="10"/>
      <c r="W287" s="14"/>
      <c r="X287" s="10"/>
    </row>
    <row r="288" spans="1:24" ht="15.95" customHeight="1" x14ac:dyDescent="0.25">
      <c r="A288" s="10"/>
      <c r="B288" s="11"/>
      <c r="C288" s="10"/>
      <c r="F288" s="10"/>
      <c r="G288" s="10"/>
      <c r="H288" s="10"/>
      <c r="I288" s="10"/>
      <c r="J288" s="10"/>
      <c r="K288" s="10"/>
      <c r="U288" s="10"/>
      <c r="W288" s="14"/>
      <c r="X288" s="10"/>
    </row>
    <row r="289" spans="1:24" ht="15.95" customHeight="1" x14ac:dyDescent="0.25">
      <c r="A289" s="10"/>
      <c r="B289" s="11"/>
      <c r="C289" s="10"/>
      <c r="F289" s="10"/>
      <c r="G289" s="10"/>
      <c r="H289" s="10"/>
      <c r="I289" s="10"/>
      <c r="J289" s="10"/>
      <c r="K289" s="10"/>
      <c r="U289" s="10"/>
      <c r="W289" s="14"/>
      <c r="X289" s="10"/>
    </row>
    <row r="290" spans="1:24" ht="15.95" customHeight="1" x14ac:dyDescent="0.25">
      <c r="A290" s="10"/>
      <c r="B290" s="11"/>
      <c r="C290" s="10"/>
      <c r="F290" s="10"/>
      <c r="G290" s="10"/>
      <c r="H290" s="10"/>
      <c r="I290" s="10"/>
      <c r="J290" s="10"/>
      <c r="K290" s="10"/>
      <c r="U290" s="10"/>
      <c r="W290" s="14"/>
      <c r="X290" s="10"/>
    </row>
    <row r="291" spans="1:24" ht="15.95" customHeight="1" x14ac:dyDescent="0.25">
      <c r="A291" s="10"/>
      <c r="B291" s="11"/>
      <c r="C291" s="10"/>
      <c r="F291" s="10"/>
      <c r="G291" s="10"/>
      <c r="H291" s="10"/>
      <c r="I291" s="10"/>
      <c r="J291" s="10"/>
      <c r="K291" s="10"/>
      <c r="U291" s="10"/>
      <c r="W291" s="14"/>
      <c r="X291" s="10"/>
    </row>
    <row r="292" spans="1:24" ht="15.95" customHeight="1" x14ac:dyDescent="0.25">
      <c r="A292" s="10"/>
      <c r="B292" s="11"/>
      <c r="C292" s="10"/>
      <c r="F292" s="10"/>
      <c r="G292" s="10"/>
      <c r="H292" s="10"/>
      <c r="I292" s="10"/>
      <c r="J292" s="10"/>
      <c r="K292" s="10"/>
      <c r="U292" s="10"/>
      <c r="W292" s="14"/>
      <c r="X292" s="10"/>
    </row>
    <row r="293" spans="1:24" ht="15.95" customHeight="1" x14ac:dyDescent="0.25">
      <c r="A293" s="10"/>
      <c r="B293" s="11"/>
      <c r="C293" s="10"/>
      <c r="F293" s="10"/>
      <c r="G293" s="10"/>
      <c r="H293" s="10"/>
      <c r="I293" s="10"/>
      <c r="J293" s="10"/>
      <c r="K293" s="10"/>
      <c r="U293" s="10"/>
      <c r="W293" s="14"/>
      <c r="X293" s="10"/>
    </row>
    <row r="294" spans="1:24" ht="15.95" customHeight="1" x14ac:dyDescent="0.25">
      <c r="A294" s="10"/>
      <c r="B294" s="11"/>
      <c r="C294" s="10"/>
      <c r="F294" s="10"/>
      <c r="G294" s="10"/>
      <c r="H294" s="10"/>
      <c r="I294" s="10"/>
      <c r="J294" s="10"/>
      <c r="K294" s="10"/>
      <c r="U294" s="10"/>
      <c r="W294" s="14"/>
      <c r="X294" s="10"/>
    </row>
    <row r="295" spans="1:24" ht="15.95" customHeight="1" x14ac:dyDescent="0.25">
      <c r="A295" s="10"/>
      <c r="B295" s="11"/>
      <c r="C295" s="10"/>
      <c r="F295" s="10"/>
      <c r="G295" s="10"/>
      <c r="H295" s="10"/>
      <c r="I295" s="10"/>
      <c r="J295" s="10"/>
      <c r="K295" s="10"/>
      <c r="U295" s="10"/>
      <c r="W295" s="14"/>
      <c r="X295" s="10"/>
    </row>
    <row r="296" spans="1:24" ht="15.95" customHeight="1" x14ac:dyDescent="0.25">
      <c r="A296" s="10"/>
      <c r="B296" s="11"/>
      <c r="C296" s="10"/>
      <c r="F296" s="10"/>
      <c r="G296" s="10"/>
      <c r="H296" s="10"/>
      <c r="I296" s="10"/>
      <c r="J296" s="10"/>
      <c r="K296" s="10"/>
      <c r="U296" s="10"/>
      <c r="W296" s="14"/>
      <c r="X296" s="10"/>
    </row>
    <row r="297" spans="1:24" ht="15.95" customHeight="1" x14ac:dyDescent="0.25">
      <c r="A297" s="10"/>
      <c r="B297" s="11"/>
      <c r="C297" s="10"/>
      <c r="F297" s="10"/>
      <c r="G297" s="10"/>
      <c r="H297" s="10"/>
      <c r="I297" s="10"/>
      <c r="J297" s="10"/>
      <c r="K297" s="10"/>
      <c r="U297" s="10"/>
      <c r="W297" s="14"/>
      <c r="X297" s="10"/>
    </row>
    <row r="298" spans="1:24" ht="15.95" customHeight="1" x14ac:dyDescent="0.25">
      <c r="A298" s="10"/>
      <c r="B298" s="11"/>
      <c r="C298" s="10"/>
      <c r="F298" s="10"/>
      <c r="G298" s="10"/>
      <c r="H298" s="10"/>
      <c r="I298" s="10"/>
      <c r="J298" s="10"/>
      <c r="K298" s="10"/>
      <c r="U298" s="10"/>
      <c r="W298" s="14"/>
      <c r="X298" s="10"/>
    </row>
    <row r="299" spans="1:24" ht="15.95" customHeight="1" x14ac:dyDescent="0.25">
      <c r="A299" s="10"/>
      <c r="B299" s="11"/>
      <c r="C299" s="10"/>
      <c r="F299" s="10"/>
      <c r="G299" s="10"/>
      <c r="H299" s="10"/>
      <c r="I299" s="10"/>
      <c r="J299" s="10"/>
      <c r="K299" s="10"/>
      <c r="U299" s="10"/>
      <c r="W299" s="14"/>
      <c r="X299" s="10"/>
    </row>
    <row r="300" spans="1:24" ht="15.95" customHeight="1" x14ac:dyDescent="0.25">
      <c r="A300" s="10"/>
      <c r="B300" s="11"/>
      <c r="C300" s="10"/>
      <c r="F300" s="10"/>
      <c r="G300" s="10"/>
      <c r="H300" s="10"/>
      <c r="I300" s="10"/>
      <c r="J300" s="10"/>
      <c r="K300" s="10"/>
      <c r="U300" s="10"/>
      <c r="W300" s="14"/>
      <c r="X300" s="10"/>
    </row>
    <row r="301" spans="1:24" ht="15.95" customHeight="1" x14ac:dyDescent="0.25">
      <c r="A301" s="10"/>
      <c r="B301" s="11"/>
      <c r="C301" s="10"/>
      <c r="F301" s="10"/>
      <c r="G301" s="10"/>
      <c r="H301" s="10"/>
      <c r="I301" s="10"/>
      <c r="J301" s="10"/>
      <c r="K301" s="10"/>
      <c r="U301" s="10"/>
      <c r="W301" s="14"/>
      <c r="X301" s="10"/>
    </row>
    <row r="302" spans="1:24" ht="15.95" customHeight="1" x14ac:dyDescent="0.25">
      <c r="A302" s="10"/>
      <c r="B302" s="11"/>
      <c r="C302" s="10"/>
      <c r="F302" s="10"/>
      <c r="G302" s="10"/>
      <c r="H302" s="10"/>
      <c r="I302" s="10"/>
      <c r="J302" s="10"/>
      <c r="K302" s="10"/>
      <c r="U302" s="10"/>
      <c r="W302" s="14"/>
      <c r="X302" s="10"/>
    </row>
    <row r="303" spans="1:24" ht="15.95" customHeight="1" x14ac:dyDescent="0.25">
      <c r="A303" s="10"/>
      <c r="B303" s="11"/>
      <c r="C303" s="10"/>
      <c r="F303" s="10"/>
      <c r="G303" s="10"/>
      <c r="H303" s="10"/>
      <c r="I303" s="10"/>
      <c r="J303" s="10"/>
      <c r="K303" s="10"/>
      <c r="U303" s="10"/>
      <c r="W303" s="14"/>
      <c r="X303" s="10"/>
    </row>
    <row r="304" spans="1:24" ht="15.95" customHeight="1" x14ac:dyDescent="0.25">
      <c r="A304" s="10"/>
      <c r="B304" s="11"/>
      <c r="C304" s="10"/>
      <c r="F304" s="10"/>
      <c r="G304" s="10"/>
      <c r="H304" s="10"/>
      <c r="I304" s="10"/>
      <c r="J304" s="10"/>
      <c r="K304" s="10"/>
      <c r="U304" s="10"/>
      <c r="W304" s="14"/>
      <c r="X304" s="10"/>
    </row>
    <row r="305" spans="1:24" ht="15.95" customHeight="1" x14ac:dyDescent="0.25">
      <c r="A305" s="10"/>
      <c r="B305" s="11"/>
      <c r="C305" s="10"/>
      <c r="F305" s="10"/>
      <c r="G305" s="10"/>
      <c r="H305" s="10"/>
      <c r="I305" s="10"/>
      <c r="J305" s="10"/>
      <c r="K305" s="10"/>
      <c r="U305" s="10"/>
      <c r="W305" s="14"/>
      <c r="X305" s="10"/>
    </row>
    <row r="306" spans="1:24" ht="15.95" customHeight="1" x14ac:dyDescent="0.25">
      <c r="A306" s="10"/>
      <c r="B306" s="11"/>
      <c r="C306" s="10"/>
      <c r="F306" s="10"/>
      <c r="G306" s="10"/>
      <c r="H306" s="10"/>
      <c r="I306" s="10"/>
      <c r="J306" s="10"/>
      <c r="K306" s="10"/>
      <c r="U306" s="10"/>
      <c r="W306" s="14"/>
      <c r="X306" s="10"/>
    </row>
    <row r="307" spans="1:24" ht="15.95" customHeight="1" x14ac:dyDescent="0.25">
      <c r="A307" s="10"/>
      <c r="B307" s="11"/>
      <c r="C307" s="10"/>
      <c r="F307" s="10"/>
      <c r="G307" s="10"/>
      <c r="H307" s="10"/>
      <c r="I307" s="10"/>
      <c r="J307" s="10"/>
      <c r="K307" s="10"/>
      <c r="U307" s="10"/>
      <c r="W307" s="14"/>
      <c r="X307" s="10"/>
    </row>
    <row r="308" spans="1:24" ht="15.95" customHeight="1" x14ac:dyDescent="0.25">
      <c r="A308" s="10"/>
      <c r="B308" s="11"/>
      <c r="C308" s="10"/>
      <c r="F308" s="10"/>
      <c r="G308" s="10"/>
      <c r="H308" s="10"/>
      <c r="I308" s="10"/>
      <c r="J308" s="10"/>
      <c r="K308" s="10"/>
      <c r="U308" s="10"/>
      <c r="W308" s="14"/>
      <c r="X308" s="10"/>
    </row>
    <row r="309" spans="1:24" ht="15.95" customHeight="1" x14ac:dyDescent="0.25">
      <c r="A309" s="10"/>
      <c r="B309" s="11"/>
      <c r="C309" s="10"/>
      <c r="F309" s="10"/>
      <c r="G309" s="10"/>
      <c r="H309" s="10"/>
      <c r="I309" s="10"/>
      <c r="J309" s="10"/>
      <c r="K309" s="10"/>
      <c r="U309" s="10"/>
      <c r="W309" s="14"/>
      <c r="X309" s="10"/>
    </row>
    <row r="310" spans="1:24" ht="15.95" customHeight="1" x14ac:dyDescent="0.25">
      <c r="A310" s="10"/>
      <c r="B310" s="11"/>
      <c r="C310" s="10"/>
      <c r="F310" s="10"/>
      <c r="G310" s="10"/>
      <c r="H310" s="10"/>
      <c r="I310" s="10"/>
      <c r="J310" s="10"/>
      <c r="K310" s="10"/>
      <c r="U310" s="10"/>
      <c r="W310" s="14"/>
      <c r="X310" s="10"/>
    </row>
    <row r="311" spans="1:24" ht="15.95" customHeight="1" x14ac:dyDescent="0.25">
      <c r="A311" s="10"/>
      <c r="B311" s="11"/>
      <c r="C311" s="10"/>
      <c r="F311" s="10"/>
      <c r="G311" s="10"/>
      <c r="H311" s="10"/>
      <c r="I311" s="10"/>
      <c r="J311" s="10"/>
      <c r="K311" s="10"/>
      <c r="U311" s="10"/>
      <c r="W311" s="14"/>
      <c r="X311" s="10"/>
    </row>
    <row r="312" spans="1:24" ht="15.95" customHeight="1" x14ac:dyDescent="0.25">
      <c r="A312" s="10"/>
      <c r="B312" s="11"/>
      <c r="C312" s="10"/>
      <c r="F312" s="10"/>
      <c r="G312" s="10"/>
      <c r="H312" s="10"/>
      <c r="I312" s="10"/>
      <c r="J312" s="10"/>
      <c r="K312" s="10"/>
      <c r="U312" s="10"/>
      <c r="W312" s="14"/>
      <c r="X312" s="10"/>
    </row>
    <row r="313" spans="1:24" ht="15.95" customHeight="1" x14ac:dyDescent="0.25">
      <c r="A313" s="10"/>
      <c r="B313" s="11"/>
      <c r="C313" s="10"/>
      <c r="F313" s="10"/>
      <c r="G313" s="10"/>
      <c r="H313" s="10"/>
      <c r="I313" s="10"/>
      <c r="J313" s="10"/>
      <c r="K313" s="10"/>
      <c r="U313" s="10"/>
      <c r="W313" s="14"/>
      <c r="X313" s="10"/>
    </row>
    <row r="314" spans="1:24" ht="15.95" customHeight="1" x14ac:dyDescent="0.25">
      <c r="A314" s="10"/>
      <c r="B314" s="11"/>
      <c r="C314" s="10"/>
      <c r="F314" s="10"/>
      <c r="G314" s="10"/>
      <c r="H314" s="10"/>
      <c r="I314" s="10"/>
      <c r="J314" s="10"/>
      <c r="K314" s="10"/>
      <c r="U314" s="10"/>
      <c r="W314" s="14"/>
      <c r="X314" s="10"/>
    </row>
    <row r="315" spans="1:24" ht="15.95" customHeight="1" x14ac:dyDescent="0.25">
      <c r="A315" s="10"/>
      <c r="B315" s="11"/>
      <c r="C315" s="10"/>
      <c r="F315" s="10"/>
      <c r="G315" s="10"/>
      <c r="H315" s="10"/>
      <c r="I315" s="10"/>
      <c r="J315" s="10"/>
      <c r="K315" s="10"/>
      <c r="U315" s="10"/>
      <c r="W315" s="14"/>
      <c r="X315" s="10"/>
    </row>
    <row r="316" spans="1:24" ht="15.95" customHeight="1" x14ac:dyDescent="0.25">
      <c r="A316" s="10"/>
      <c r="B316" s="11"/>
      <c r="C316" s="10"/>
      <c r="F316" s="10"/>
      <c r="G316" s="10"/>
      <c r="H316" s="10"/>
      <c r="I316" s="10"/>
      <c r="J316" s="10"/>
      <c r="K316" s="10"/>
      <c r="U316" s="10"/>
      <c r="W316" s="14"/>
      <c r="X316" s="10"/>
    </row>
    <row r="317" spans="1:24" ht="15.95" customHeight="1" x14ac:dyDescent="0.25">
      <c r="A317" s="10"/>
      <c r="B317" s="11"/>
      <c r="C317" s="10"/>
      <c r="F317" s="10"/>
      <c r="G317" s="10"/>
      <c r="H317" s="10"/>
      <c r="I317" s="10"/>
      <c r="J317" s="10"/>
      <c r="K317" s="10"/>
      <c r="U317" s="10"/>
      <c r="W317" s="14"/>
      <c r="X317" s="10"/>
    </row>
    <row r="318" spans="1:24" ht="15.95" customHeight="1" x14ac:dyDescent="0.25">
      <c r="A318" s="10"/>
      <c r="B318" s="11"/>
      <c r="C318" s="10"/>
      <c r="F318" s="10"/>
      <c r="G318" s="10"/>
      <c r="H318" s="10"/>
      <c r="I318" s="10"/>
      <c r="J318" s="10"/>
      <c r="K318" s="10"/>
      <c r="U318" s="10"/>
      <c r="W318" s="14"/>
      <c r="X318" s="10"/>
    </row>
    <row r="319" spans="1:24" ht="15.95" customHeight="1" x14ac:dyDescent="0.25">
      <c r="A319" s="10"/>
      <c r="B319" s="11"/>
      <c r="C319" s="10"/>
      <c r="F319" s="10"/>
      <c r="G319" s="10"/>
      <c r="H319" s="10"/>
      <c r="I319" s="10"/>
      <c r="J319" s="10"/>
      <c r="K319" s="10"/>
      <c r="U319" s="10"/>
      <c r="W319" s="14"/>
      <c r="X319" s="10"/>
    </row>
    <row r="320" spans="1:24" ht="15.95" customHeight="1" x14ac:dyDescent="0.25">
      <c r="A320" s="10"/>
      <c r="B320" s="11"/>
      <c r="C320" s="10"/>
      <c r="F320" s="10"/>
      <c r="G320" s="10"/>
      <c r="H320" s="10"/>
      <c r="I320" s="10"/>
      <c r="J320" s="10"/>
      <c r="K320" s="10"/>
      <c r="U320" s="10"/>
      <c r="W320" s="14"/>
      <c r="X320" s="10"/>
    </row>
    <row r="321" spans="1:24" ht="15.95" customHeight="1" x14ac:dyDescent="0.25">
      <c r="A321" s="10"/>
      <c r="B321" s="11"/>
      <c r="C321" s="10"/>
      <c r="F321" s="10"/>
      <c r="G321" s="10"/>
      <c r="H321" s="10"/>
      <c r="I321" s="10"/>
      <c r="J321" s="10"/>
      <c r="K321" s="10"/>
      <c r="U321" s="10"/>
      <c r="W321" s="14"/>
      <c r="X321" s="10"/>
    </row>
    <row r="322" spans="1:24" ht="15.95" customHeight="1" x14ac:dyDescent="0.25">
      <c r="A322" s="10"/>
      <c r="B322" s="11"/>
      <c r="C322" s="10"/>
      <c r="F322" s="10"/>
      <c r="G322" s="10"/>
      <c r="H322" s="10"/>
      <c r="I322" s="10"/>
      <c r="J322" s="10"/>
      <c r="K322" s="10"/>
      <c r="U322" s="10"/>
      <c r="W322" s="14"/>
      <c r="X322" s="10"/>
    </row>
    <row r="323" spans="1:24" ht="15.95" customHeight="1" x14ac:dyDescent="0.25">
      <c r="A323" s="10"/>
      <c r="B323" s="11"/>
      <c r="C323" s="10"/>
      <c r="F323" s="10"/>
      <c r="G323" s="10"/>
      <c r="H323" s="10"/>
      <c r="I323" s="10"/>
      <c r="J323" s="10"/>
      <c r="K323" s="10"/>
      <c r="U323" s="10"/>
      <c r="W323" s="14"/>
      <c r="X323" s="10"/>
    </row>
    <row r="324" spans="1:24" ht="15.95" customHeight="1" x14ac:dyDescent="0.25">
      <c r="A324" s="10"/>
      <c r="B324" s="11"/>
      <c r="C324" s="10"/>
      <c r="F324" s="10"/>
      <c r="G324" s="10"/>
      <c r="H324" s="10"/>
      <c r="I324" s="10"/>
      <c r="J324" s="10"/>
      <c r="K324" s="10"/>
      <c r="U324" s="10"/>
      <c r="W324" s="14"/>
      <c r="X324" s="10"/>
    </row>
    <row r="325" spans="1:24" ht="15.95" customHeight="1" x14ac:dyDescent="0.25">
      <c r="A325" s="10"/>
      <c r="B325" s="11"/>
      <c r="C325" s="10"/>
      <c r="F325" s="10"/>
      <c r="G325" s="10"/>
      <c r="H325" s="10"/>
      <c r="I325" s="10"/>
      <c r="J325" s="10"/>
      <c r="K325" s="10"/>
      <c r="U325" s="10"/>
      <c r="W325" s="14"/>
      <c r="X325" s="10"/>
    </row>
    <row r="326" spans="1:24" ht="15.95" customHeight="1" x14ac:dyDescent="0.25">
      <c r="A326" s="10"/>
      <c r="B326" s="11"/>
      <c r="C326" s="10"/>
      <c r="F326" s="10"/>
      <c r="G326" s="10"/>
      <c r="H326" s="10"/>
      <c r="I326" s="10"/>
      <c r="J326" s="10"/>
      <c r="K326" s="10"/>
      <c r="U326" s="10"/>
      <c r="W326" s="14"/>
      <c r="X326" s="10"/>
    </row>
    <row r="327" spans="1:24" ht="15.95" customHeight="1" x14ac:dyDescent="0.25">
      <c r="A327" s="10"/>
      <c r="B327" s="11"/>
      <c r="C327" s="10"/>
      <c r="F327" s="10"/>
      <c r="G327" s="10"/>
      <c r="H327" s="10"/>
      <c r="I327" s="10"/>
      <c r="J327" s="10"/>
      <c r="K327" s="10"/>
      <c r="U327" s="10"/>
      <c r="W327" s="14"/>
      <c r="X327" s="10"/>
    </row>
    <row r="328" spans="1:24" ht="15.95" customHeight="1" x14ac:dyDescent="0.25">
      <c r="A328" s="10"/>
      <c r="B328" s="11"/>
      <c r="C328" s="10"/>
      <c r="F328" s="10"/>
      <c r="G328" s="10"/>
      <c r="H328" s="10"/>
      <c r="I328" s="10"/>
      <c r="J328" s="10"/>
      <c r="K328" s="10"/>
      <c r="U328" s="10"/>
      <c r="W328" s="14"/>
      <c r="X328" s="10"/>
    </row>
    <row r="329" spans="1:24" ht="15.95" customHeight="1" x14ac:dyDescent="0.25">
      <c r="A329" s="10"/>
      <c r="B329" s="11"/>
      <c r="C329" s="10"/>
      <c r="F329" s="10"/>
      <c r="G329" s="10"/>
      <c r="H329" s="10"/>
      <c r="I329" s="10"/>
      <c r="J329" s="10"/>
      <c r="K329" s="10"/>
      <c r="U329" s="10"/>
      <c r="W329" s="14"/>
      <c r="X329" s="10"/>
    </row>
    <row r="330" spans="1:24" ht="15.95" customHeight="1" x14ac:dyDescent="0.25">
      <c r="A330" s="10"/>
      <c r="B330" s="11"/>
      <c r="C330" s="10"/>
      <c r="F330" s="10"/>
      <c r="G330" s="10"/>
      <c r="H330" s="10"/>
      <c r="I330" s="10"/>
      <c r="J330" s="10"/>
      <c r="K330" s="10"/>
      <c r="U330" s="10"/>
      <c r="W330" s="14"/>
      <c r="X330" s="10"/>
    </row>
    <row r="331" spans="1:24" ht="15.95" customHeight="1" x14ac:dyDescent="0.25">
      <c r="A331" s="10"/>
      <c r="B331" s="11"/>
      <c r="C331" s="10"/>
      <c r="F331" s="10"/>
      <c r="G331" s="10"/>
      <c r="H331" s="10"/>
      <c r="I331" s="10"/>
      <c r="J331" s="10"/>
      <c r="K331" s="10"/>
      <c r="U331" s="10"/>
      <c r="W331" s="14"/>
      <c r="X331" s="10"/>
    </row>
    <row r="332" spans="1:24" ht="15.95" customHeight="1" x14ac:dyDescent="0.25">
      <c r="A332" s="10"/>
      <c r="B332" s="11"/>
      <c r="C332" s="10"/>
      <c r="F332" s="10"/>
      <c r="G332" s="10"/>
      <c r="H332" s="10"/>
      <c r="I332" s="10"/>
      <c r="J332" s="10"/>
      <c r="K332" s="10"/>
      <c r="U332" s="10"/>
      <c r="W332" s="14"/>
      <c r="X332" s="10"/>
    </row>
    <row r="333" spans="1:24" ht="15.95" customHeight="1" x14ac:dyDescent="0.25">
      <c r="A333" s="10"/>
      <c r="B333" s="11"/>
      <c r="C333" s="10"/>
      <c r="F333" s="10"/>
      <c r="G333" s="10"/>
      <c r="H333" s="10"/>
      <c r="I333" s="10"/>
      <c r="J333" s="10"/>
      <c r="K333" s="10"/>
      <c r="U333" s="10"/>
      <c r="W333" s="14"/>
      <c r="X333" s="10"/>
    </row>
    <row r="334" spans="1:24" ht="15.95" customHeight="1" x14ac:dyDescent="0.25">
      <c r="A334" s="10"/>
      <c r="B334" s="11"/>
      <c r="C334" s="10"/>
      <c r="F334" s="10"/>
      <c r="G334" s="10"/>
      <c r="H334" s="10"/>
      <c r="I334" s="10"/>
      <c r="J334" s="10"/>
      <c r="K334" s="10"/>
      <c r="U334" s="10"/>
      <c r="W334" s="14"/>
      <c r="X334" s="10"/>
    </row>
    <row r="335" spans="1:24" ht="15.95" customHeight="1" x14ac:dyDescent="0.25">
      <c r="A335" s="10"/>
      <c r="B335" s="11"/>
      <c r="C335" s="10"/>
      <c r="F335" s="10"/>
      <c r="G335" s="10"/>
      <c r="H335" s="10"/>
      <c r="I335" s="10"/>
      <c r="J335" s="10"/>
      <c r="K335" s="10"/>
      <c r="U335" s="10"/>
      <c r="W335" s="14"/>
      <c r="X335" s="10"/>
    </row>
    <row r="336" spans="1:24" ht="15.95" customHeight="1" x14ac:dyDescent="0.25">
      <c r="A336" s="10"/>
      <c r="B336" s="11"/>
      <c r="C336" s="10"/>
      <c r="F336" s="10"/>
      <c r="G336" s="10"/>
      <c r="H336" s="10"/>
      <c r="I336" s="10"/>
      <c r="J336" s="10"/>
      <c r="K336" s="10"/>
      <c r="U336" s="10"/>
      <c r="W336" s="14"/>
      <c r="X336" s="10"/>
    </row>
    <row r="337" spans="1:24" ht="15.95" customHeight="1" x14ac:dyDescent="0.25">
      <c r="A337" s="10"/>
      <c r="B337" s="11"/>
      <c r="C337" s="10"/>
      <c r="F337" s="10"/>
      <c r="G337" s="10"/>
      <c r="H337" s="10"/>
      <c r="I337" s="10"/>
      <c r="J337" s="10"/>
      <c r="K337" s="10"/>
      <c r="U337" s="10"/>
      <c r="W337" s="14"/>
      <c r="X337" s="10"/>
    </row>
    <row r="338" spans="1:24" ht="15.95" customHeight="1" x14ac:dyDescent="0.25">
      <c r="A338" s="10"/>
      <c r="B338" s="11"/>
      <c r="C338" s="10"/>
      <c r="F338" s="10"/>
      <c r="G338" s="10"/>
      <c r="H338" s="10"/>
      <c r="I338" s="10"/>
      <c r="J338" s="10"/>
      <c r="K338" s="10"/>
      <c r="U338" s="10"/>
      <c r="W338" s="14"/>
      <c r="X338" s="10"/>
    </row>
    <row r="339" spans="1:24" ht="15.95" customHeight="1" x14ac:dyDescent="0.25">
      <c r="A339" s="10"/>
      <c r="B339" s="11"/>
      <c r="C339" s="10"/>
      <c r="F339" s="10"/>
      <c r="G339" s="10"/>
      <c r="H339" s="10"/>
      <c r="I339" s="10"/>
      <c r="J339" s="10"/>
      <c r="K339" s="10"/>
      <c r="U339" s="10"/>
      <c r="W339" s="14"/>
      <c r="X339" s="10"/>
    </row>
    <row r="340" spans="1:24" ht="15.95" customHeight="1" x14ac:dyDescent="0.25">
      <c r="A340" s="10"/>
      <c r="B340" s="11"/>
      <c r="C340" s="10"/>
      <c r="F340" s="10"/>
      <c r="G340" s="10"/>
      <c r="H340" s="10"/>
      <c r="I340" s="10"/>
      <c r="J340" s="10"/>
      <c r="K340" s="10"/>
      <c r="U340" s="10"/>
      <c r="W340" s="14"/>
      <c r="X340" s="10"/>
    </row>
    <row r="341" spans="1:24" ht="15.95" customHeight="1" x14ac:dyDescent="0.25">
      <c r="A341" s="10"/>
      <c r="B341" s="11"/>
      <c r="C341" s="10"/>
      <c r="F341" s="10"/>
      <c r="G341" s="10"/>
      <c r="H341" s="10"/>
      <c r="I341" s="10"/>
      <c r="J341" s="10"/>
      <c r="K341" s="10"/>
      <c r="U341" s="10"/>
      <c r="W341" s="14"/>
      <c r="X341" s="10"/>
    </row>
    <row r="342" spans="1:24" ht="15.95" customHeight="1" x14ac:dyDescent="0.25">
      <c r="A342" s="10"/>
      <c r="B342" s="11"/>
      <c r="C342" s="10"/>
      <c r="F342" s="10"/>
      <c r="G342" s="10"/>
      <c r="H342" s="10"/>
      <c r="I342" s="10"/>
      <c r="J342" s="10"/>
      <c r="K342" s="10"/>
      <c r="U342" s="10"/>
      <c r="W342" s="14"/>
      <c r="X342" s="10"/>
    </row>
    <row r="343" spans="1:24" ht="15.95" customHeight="1" x14ac:dyDescent="0.25">
      <c r="A343" s="10"/>
      <c r="B343" s="11"/>
      <c r="C343" s="10"/>
      <c r="F343" s="10"/>
      <c r="G343" s="10"/>
      <c r="H343" s="10"/>
      <c r="I343" s="10"/>
      <c r="J343" s="10"/>
      <c r="K343" s="10"/>
      <c r="U343" s="10"/>
      <c r="W343" s="14"/>
      <c r="X343" s="10"/>
    </row>
    <row r="344" spans="1:24" ht="15.95" customHeight="1" x14ac:dyDescent="0.25">
      <c r="A344" s="10"/>
      <c r="B344" s="11"/>
      <c r="C344" s="10"/>
      <c r="F344" s="10"/>
      <c r="G344" s="10"/>
      <c r="H344" s="10"/>
      <c r="I344" s="10"/>
      <c r="J344" s="10"/>
      <c r="K344" s="10"/>
      <c r="U344" s="10"/>
      <c r="W344" s="14"/>
      <c r="X344" s="10"/>
    </row>
    <row r="345" spans="1:24" ht="15.95" customHeight="1" x14ac:dyDescent="0.25">
      <c r="A345" s="10"/>
      <c r="B345" s="11"/>
      <c r="C345" s="10"/>
      <c r="F345" s="10"/>
      <c r="G345" s="10"/>
      <c r="H345" s="10"/>
      <c r="I345" s="10"/>
      <c r="J345" s="10"/>
      <c r="K345" s="10"/>
      <c r="U345" s="10"/>
      <c r="W345" s="14"/>
      <c r="X345" s="10"/>
    </row>
    <row r="346" spans="1:24" ht="15.95" customHeight="1" x14ac:dyDescent="0.25">
      <c r="A346" s="10"/>
      <c r="B346" s="11"/>
      <c r="C346" s="10"/>
      <c r="F346" s="10"/>
      <c r="G346" s="10"/>
      <c r="H346" s="10"/>
      <c r="I346" s="10"/>
      <c r="J346" s="10"/>
      <c r="K346" s="10"/>
      <c r="U346" s="10"/>
      <c r="W346" s="14"/>
      <c r="X346" s="10"/>
    </row>
    <row r="347" spans="1:24" ht="15.95" customHeight="1" x14ac:dyDescent="0.25">
      <c r="A347" s="10"/>
      <c r="B347" s="11"/>
      <c r="C347" s="10"/>
      <c r="F347" s="10"/>
      <c r="G347" s="10"/>
      <c r="H347" s="10"/>
      <c r="I347" s="10"/>
      <c r="J347" s="10"/>
      <c r="K347" s="10"/>
      <c r="U347" s="10"/>
      <c r="W347" s="14"/>
      <c r="X347" s="10"/>
    </row>
    <row r="348" spans="1:24" ht="15.95" customHeight="1" x14ac:dyDescent="0.25">
      <c r="A348" s="10"/>
      <c r="B348" s="11"/>
      <c r="C348" s="10"/>
      <c r="F348" s="10"/>
      <c r="G348" s="10"/>
      <c r="H348" s="10"/>
      <c r="I348" s="10"/>
      <c r="J348" s="10"/>
      <c r="K348" s="10"/>
      <c r="U348" s="10"/>
      <c r="W348" s="14"/>
      <c r="X348" s="10"/>
    </row>
    <row r="349" spans="1:24" ht="15.95" customHeight="1" x14ac:dyDescent="0.25">
      <c r="A349" s="10"/>
      <c r="B349" s="11"/>
      <c r="C349" s="10"/>
      <c r="F349" s="10"/>
      <c r="G349" s="10"/>
      <c r="H349" s="10"/>
      <c r="I349" s="10"/>
      <c r="J349" s="10"/>
      <c r="K349" s="10"/>
      <c r="U349" s="10"/>
      <c r="W349" s="14"/>
      <c r="X349" s="10"/>
    </row>
    <row r="350" spans="1:24" ht="15.95" customHeight="1" x14ac:dyDescent="0.25">
      <c r="A350" s="10"/>
      <c r="B350" s="11"/>
      <c r="C350" s="10"/>
      <c r="F350" s="10"/>
      <c r="G350" s="10"/>
      <c r="H350" s="10"/>
      <c r="I350" s="10"/>
      <c r="J350" s="10"/>
      <c r="K350" s="10"/>
      <c r="U350" s="10"/>
      <c r="W350" s="14"/>
      <c r="X350" s="10"/>
    </row>
    <row r="351" spans="1:24" ht="15.95" customHeight="1" x14ac:dyDescent="0.25">
      <c r="A351" s="10"/>
      <c r="B351" s="11"/>
      <c r="C351" s="10"/>
      <c r="F351" s="10"/>
      <c r="G351" s="10"/>
      <c r="H351" s="10"/>
      <c r="I351" s="10"/>
      <c r="J351" s="10"/>
      <c r="K351" s="10"/>
      <c r="U351" s="10"/>
      <c r="W351" s="14"/>
      <c r="X351" s="10"/>
    </row>
    <row r="352" spans="1:24" ht="15.95" customHeight="1" x14ac:dyDescent="0.25">
      <c r="A352" s="10"/>
      <c r="B352" s="11"/>
      <c r="C352" s="10"/>
      <c r="F352" s="10"/>
      <c r="G352" s="10"/>
      <c r="H352" s="10"/>
      <c r="I352" s="10"/>
      <c r="J352" s="10"/>
      <c r="K352" s="10"/>
      <c r="U352" s="10"/>
      <c r="W352" s="14"/>
      <c r="X352" s="10"/>
    </row>
    <row r="353" spans="1:24" ht="15.95" customHeight="1" x14ac:dyDescent="0.25">
      <c r="A353" s="10"/>
      <c r="B353" s="11"/>
      <c r="C353" s="10"/>
      <c r="F353" s="10"/>
      <c r="G353" s="10"/>
      <c r="H353" s="10"/>
      <c r="I353" s="10"/>
      <c r="J353" s="10"/>
      <c r="K353" s="10"/>
      <c r="U353" s="10"/>
      <c r="W353" s="14"/>
      <c r="X353" s="10"/>
    </row>
    <row r="354" spans="1:24" ht="15.95" customHeight="1" x14ac:dyDescent="0.25">
      <c r="A354" s="10"/>
      <c r="B354" s="11"/>
      <c r="C354" s="10"/>
      <c r="F354" s="10"/>
      <c r="G354" s="10"/>
      <c r="H354" s="10"/>
      <c r="I354" s="10"/>
      <c r="J354" s="10"/>
      <c r="K354" s="10"/>
      <c r="U354" s="10"/>
      <c r="W354" s="14"/>
      <c r="X354" s="10"/>
    </row>
    <row r="355" spans="1:24" ht="15.95" customHeight="1" x14ac:dyDescent="0.25">
      <c r="A355" s="10"/>
      <c r="B355" s="11"/>
      <c r="C355" s="10"/>
      <c r="F355" s="10"/>
      <c r="G355" s="10"/>
      <c r="H355" s="10"/>
      <c r="I355" s="10"/>
      <c r="J355" s="10"/>
      <c r="K355" s="10"/>
      <c r="U355" s="10"/>
      <c r="W355" s="14"/>
      <c r="X355" s="10"/>
    </row>
    <row r="356" spans="1:24" ht="15.95" customHeight="1" x14ac:dyDescent="0.25">
      <c r="A356" s="10"/>
      <c r="B356" s="11"/>
      <c r="C356" s="10"/>
      <c r="F356" s="10"/>
      <c r="G356" s="10"/>
      <c r="H356" s="10"/>
      <c r="I356" s="10"/>
      <c r="J356" s="10"/>
      <c r="K356" s="10"/>
      <c r="U356" s="10"/>
      <c r="W356" s="14"/>
      <c r="X356" s="10"/>
    </row>
    <row r="357" spans="1:24" ht="15.95" customHeight="1" x14ac:dyDescent="0.25">
      <c r="A357" s="10"/>
      <c r="B357" s="11"/>
      <c r="C357" s="10"/>
      <c r="F357" s="10"/>
      <c r="G357" s="10"/>
      <c r="H357" s="10"/>
      <c r="I357" s="10"/>
      <c r="J357" s="10"/>
      <c r="K357" s="10"/>
      <c r="U357" s="10"/>
      <c r="W357" s="14"/>
      <c r="X357" s="10"/>
    </row>
    <row r="358" spans="1:24" ht="15.95" customHeight="1" x14ac:dyDescent="0.25">
      <c r="A358" s="10"/>
      <c r="B358" s="11"/>
      <c r="C358" s="10"/>
      <c r="F358" s="10"/>
      <c r="G358" s="10"/>
      <c r="H358" s="10"/>
      <c r="I358" s="10"/>
      <c r="J358" s="10"/>
      <c r="K358" s="10"/>
      <c r="U358" s="10"/>
      <c r="W358" s="14"/>
      <c r="X358" s="10"/>
    </row>
    <row r="359" spans="1:24" ht="15.95" customHeight="1" x14ac:dyDescent="0.25">
      <c r="A359" s="10"/>
      <c r="B359" s="11"/>
      <c r="C359" s="10"/>
      <c r="F359" s="10"/>
      <c r="G359" s="10"/>
      <c r="H359" s="10"/>
      <c r="I359" s="10"/>
      <c r="J359" s="10"/>
      <c r="K359" s="10"/>
      <c r="U359" s="10"/>
      <c r="W359" s="14"/>
      <c r="X359" s="10"/>
    </row>
    <row r="360" spans="1:24" ht="15.95" customHeight="1" x14ac:dyDescent="0.25">
      <c r="A360" s="10"/>
      <c r="B360" s="11"/>
      <c r="C360" s="10"/>
      <c r="F360" s="10"/>
      <c r="G360" s="10"/>
      <c r="H360" s="10"/>
      <c r="I360" s="10"/>
      <c r="J360" s="10"/>
      <c r="K360" s="10"/>
      <c r="U360" s="10"/>
      <c r="W360" s="14"/>
      <c r="X360" s="10"/>
    </row>
    <row r="361" spans="1:24" ht="15.95" customHeight="1" x14ac:dyDescent="0.25">
      <c r="A361" s="10"/>
      <c r="B361" s="11"/>
      <c r="C361" s="10"/>
      <c r="F361" s="10"/>
      <c r="G361" s="10"/>
      <c r="H361" s="10"/>
      <c r="I361" s="10"/>
      <c r="J361" s="10"/>
      <c r="K361" s="10"/>
      <c r="U361" s="10"/>
      <c r="W361" s="14"/>
      <c r="X361" s="10"/>
    </row>
    <row r="362" spans="1:24" ht="15.95" customHeight="1" x14ac:dyDescent="0.25">
      <c r="A362" s="10"/>
      <c r="B362" s="11"/>
      <c r="C362" s="10"/>
      <c r="F362" s="10"/>
      <c r="G362" s="10"/>
      <c r="H362" s="10"/>
      <c r="I362" s="10"/>
      <c r="J362" s="10"/>
      <c r="K362" s="10"/>
      <c r="U362" s="10"/>
      <c r="W362" s="14"/>
      <c r="X362" s="10"/>
    </row>
    <row r="363" spans="1:24" ht="15.95" customHeight="1" x14ac:dyDescent="0.25">
      <c r="A363" s="10"/>
      <c r="B363" s="11"/>
      <c r="C363" s="10"/>
      <c r="F363" s="10"/>
      <c r="G363" s="10"/>
      <c r="H363" s="10"/>
      <c r="I363" s="10"/>
      <c r="J363" s="10"/>
      <c r="K363" s="10"/>
      <c r="U363" s="10"/>
      <c r="W363" s="14"/>
      <c r="X363" s="10"/>
    </row>
    <row r="364" spans="1:24" ht="15.95" customHeight="1" x14ac:dyDescent="0.25">
      <c r="A364" s="10"/>
      <c r="B364" s="11"/>
      <c r="C364" s="10"/>
      <c r="F364" s="10"/>
      <c r="G364" s="10"/>
      <c r="H364" s="10"/>
      <c r="I364" s="10"/>
      <c r="J364" s="10"/>
      <c r="K364" s="10"/>
      <c r="U364" s="10"/>
      <c r="W364" s="14"/>
      <c r="X364" s="10"/>
    </row>
    <row r="365" spans="1:24" ht="15.95" customHeight="1" x14ac:dyDescent="0.25">
      <c r="A365" s="10"/>
      <c r="B365" s="11"/>
      <c r="C365" s="10"/>
      <c r="F365" s="10"/>
      <c r="G365" s="10"/>
      <c r="H365" s="10"/>
      <c r="I365" s="10"/>
      <c r="J365" s="10"/>
      <c r="K365" s="10"/>
      <c r="U365" s="10"/>
      <c r="W365" s="14"/>
      <c r="X365" s="10"/>
    </row>
    <row r="366" spans="1:24" ht="15.95" customHeight="1" x14ac:dyDescent="0.25">
      <c r="A366" s="10"/>
      <c r="B366" s="11"/>
      <c r="C366" s="10"/>
      <c r="F366" s="10"/>
      <c r="G366" s="10"/>
      <c r="H366" s="10"/>
      <c r="I366" s="10"/>
      <c r="J366" s="10"/>
      <c r="K366" s="10"/>
      <c r="U366" s="10"/>
      <c r="W366" s="14"/>
      <c r="X366" s="10"/>
    </row>
    <row r="367" spans="1:24" ht="15.95" customHeight="1" x14ac:dyDescent="0.25">
      <c r="A367" s="10"/>
      <c r="B367" s="11"/>
      <c r="C367" s="10"/>
      <c r="F367" s="10"/>
      <c r="G367" s="10"/>
      <c r="H367" s="10"/>
      <c r="I367" s="10"/>
      <c r="J367" s="10"/>
      <c r="K367" s="10"/>
      <c r="U367" s="10"/>
      <c r="W367" s="14"/>
      <c r="X367" s="10"/>
    </row>
    <row r="368" spans="1:24" ht="15.95" customHeight="1" x14ac:dyDescent="0.25">
      <c r="A368" s="10"/>
      <c r="B368" s="11"/>
      <c r="C368" s="10"/>
      <c r="F368" s="10"/>
      <c r="G368" s="10"/>
      <c r="H368" s="10"/>
      <c r="I368" s="10"/>
      <c r="J368" s="10"/>
      <c r="K368" s="10"/>
      <c r="U368" s="10"/>
      <c r="W368" s="14"/>
      <c r="X368" s="10"/>
    </row>
    <row r="369" spans="1:24" ht="15.95" customHeight="1" x14ac:dyDescent="0.25">
      <c r="A369" s="10"/>
      <c r="B369" s="11"/>
      <c r="C369" s="10"/>
      <c r="F369" s="10"/>
      <c r="G369" s="10"/>
      <c r="H369" s="10"/>
      <c r="I369" s="10"/>
      <c r="J369" s="10"/>
      <c r="K369" s="10"/>
      <c r="U369" s="10"/>
      <c r="W369" s="14"/>
      <c r="X369" s="10"/>
    </row>
    <row r="370" spans="1:24" ht="15.95" customHeight="1" x14ac:dyDescent="0.25">
      <c r="A370" s="10"/>
      <c r="B370" s="11"/>
      <c r="C370" s="10"/>
      <c r="F370" s="10"/>
      <c r="G370" s="10"/>
      <c r="H370" s="10"/>
      <c r="I370" s="10"/>
      <c r="J370" s="10"/>
      <c r="K370" s="10"/>
      <c r="U370" s="10"/>
      <c r="W370" s="14"/>
      <c r="X370" s="10"/>
    </row>
    <row r="371" spans="1:24" ht="15.95" customHeight="1" x14ac:dyDescent="0.25">
      <c r="A371" s="10"/>
      <c r="B371" s="11"/>
      <c r="C371" s="10"/>
      <c r="F371" s="10"/>
      <c r="G371" s="10"/>
      <c r="H371" s="10"/>
      <c r="I371" s="10"/>
      <c r="J371" s="10"/>
      <c r="K371" s="10"/>
      <c r="U371" s="10"/>
      <c r="W371" s="14"/>
      <c r="X371" s="10"/>
    </row>
    <row r="372" spans="1:24" ht="15.95" customHeight="1" x14ac:dyDescent="0.25">
      <c r="A372" s="10"/>
      <c r="B372" s="11"/>
      <c r="C372" s="10"/>
      <c r="F372" s="10"/>
      <c r="G372" s="10"/>
      <c r="H372" s="10"/>
      <c r="I372" s="10"/>
      <c r="J372" s="10"/>
      <c r="K372" s="10"/>
      <c r="U372" s="10"/>
      <c r="W372" s="14"/>
      <c r="X372" s="10"/>
    </row>
    <row r="373" spans="1:24" ht="15.95" customHeight="1" x14ac:dyDescent="0.25">
      <c r="A373" s="10"/>
      <c r="B373" s="11"/>
      <c r="C373" s="10"/>
      <c r="F373" s="10"/>
      <c r="G373" s="10"/>
      <c r="H373" s="10"/>
      <c r="I373" s="10"/>
      <c r="J373" s="10"/>
      <c r="K373" s="10"/>
      <c r="U373" s="10"/>
      <c r="W373" s="14"/>
      <c r="X373" s="10"/>
    </row>
    <row r="374" spans="1:24" ht="15.95" customHeight="1" x14ac:dyDescent="0.25">
      <c r="A374" s="10"/>
      <c r="B374" s="11"/>
      <c r="C374" s="10"/>
      <c r="F374" s="10"/>
      <c r="G374" s="10"/>
      <c r="H374" s="10"/>
      <c r="I374" s="10"/>
      <c r="J374" s="10"/>
      <c r="K374" s="10"/>
      <c r="U374" s="10"/>
      <c r="W374" s="14"/>
      <c r="X374" s="10"/>
    </row>
    <row r="375" spans="1:24" ht="15.95" customHeight="1" x14ac:dyDescent="0.25">
      <c r="A375" s="10"/>
      <c r="B375" s="11"/>
      <c r="C375" s="10"/>
      <c r="F375" s="10"/>
      <c r="G375" s="10"/>
      <c r="H375" s="10"/>
      <c r="I375" s="10"/>
      <c r="J375" s="10"/>
      <c r="K375" s="10"/>
      <c r="U375" s="10"/>
      <c r="W375" s="14"/>
      <c r="X375" s="10"/>
    </row>
    <row r="376" spans="1:24" ht="15.95" customHeight="1" x14ac:dyDescent="0.25">
      <c r="A376" s="10"/>
      <c r="B376" s="11"/>
      <c r="C376" s="10"/>
      <c r="F376" s="10"/>
      <c r="G376" s="10"/>
      <c r="H376" s="10"/>
      <c r="I376" s="10"/>
      <c r="J376" s="10"/>
      <c r="K376" s="10"/>
      <c r="U376" s="10"/>
      <c r="W376" s="14"/>
      <c r="X376" s="10"/>
    </row>
    <row r="377" spans="1:24" ht="15.95" customHeight="1" x14ac:dyDescent="0.25">
      <c r="A377" s="10"/>
      <c r="B377" s="11"/>
      <c r="C377" s="10"/>
      <c r="F377" s="10"/>
      <c r="G377" s="10"/>
      <c r="H377" s="10"/>
      <c r="I377" s="10"/>
      <c r="J377" s="10"/>
      <c r="K377" s="10"/>
      <c r="U377" s="10"/>
      <c r="W377" s="14"/>
      <c r="X377" s="10"/>
    </row>
    <row r="378" spans="1:24" ht="15.95" customHeight="1" x14ac:dyDescent="0.25">
      <c r="A378" s="10"/>
      <c r="B378" s="11"/>
      <c r="C378" s="10"/>
      <c r="F378" s="10"/>
      <c r="G378" s="10"/>
      <c r="H378" s="10"/>
      <c r="I378" s="10"/>
      <c r="J378" s="10"/>
      <c r="K378" s="10"/>
      <c r="U378" s="10"/>
      <c r="W378" s="14"/>
      <c r="X378" s="10"/>
    </row>
    <row r="379" spans="1:24" ht="15.95" customHeight="1" x14ac:dyDescent="0.25">
      <c r="A379" s="10"/>
      <c r="B379" s="11"/>
      <c r="C379" s="10"/>
      <c r="F379" s="10"/>
      <c r="G379" s="10"/>
      <c r="H379" s="10"/>
      <c r="I379" s="10"/>
      <c r="J379" s="10"/>
      <c r="K379" s="10"/>
      <c r="U379" s="10"/>
      <c r="W379" s="14"/>
      <c r="X379" s="10"/>
    </row>
    <row r="380" spans="1:24" ht="15.95" customHeight="1" x14ac:dyDescent="0.25">
      <c r="A380" s="10"/>
      <c r="B380" s="11"/>
      <c r="C380" s="10"/>
      <c r="F380" s="10"/>
      <c r="G380" s="10"/>
      <c r="H380" s="10"/>
      <c r="I380" s="10"/>
      <c r="J380" s="10"/>
      <c r="K380" s="10"/>
      <c r="U380" s="10"/>
      <c r="W380" s="14"/>
      <c r="X380" s="10"/>
    </row>
    <row r="381" spans="1:24" ht="15.95" customHeight="1" x14ac:dyDescent="0.25">
      <c r="A381" s="10"/>
      <c r="B381" s="11"/>
      <c r="C381" s="10"/>
      <c r="F381" s="10"/>
      <c r="G381" s="10"/>
      <c r="H381" s="10"/>
      <c r="I381" s="10"/>
      <c r="J381" s="10"/>
      <c r="K381" s="10"/>
      <c r="U381" s="10"/>
      <c r="W381" s="14"/>
      <c r="X381" s="10"/>
    </row>
    <row r="382" spans="1:24" ht="15.95" customHeight="1" x14ac:dyDescent="0.25">
      <c r="A382" s="10"/>
      <c r="B382" s="11"/>
      <c r="C382" s="10"/>
      <c r="F382" s="10"/>
      <c r="G382" s="10"/>
      <c r="H382" s="10"/>
      <c r="I382" s="10"/>
      <c r="J382" s="10"/>
      <c r="K382" s="10"/>
      <c r="U382" s="10"/>
      <c r="W382" s="14"/>
      <c r="X382" s="10"/>
    </row>
    <row r="383" spans="1:24" ht="15.95" customHeight="1" x14ac:dyDescent="0.25">
      <c r="A383" s="10"/>
      <c r="B383" s="11"/>
      <c r="C383" s="10"/>
      <c r="F383" s="10"/>
      <c r="G383" s="10"/>
      <c r="H383" s="10"/>
      <c r="I383" s="10"/>
      <c r="J383" s="10"/>
      <c r="K383" s="10"/>
      <c r="U383" s="10"/>
      <c r="W383" s="14"/>
      <c r="X383" s="10"/>
    </row>
    <row r="384" spans="1:24" ht="15.95" customHeight="1" x14ac:dyDescent="0.25">
      <c r="A384" s="10"/>
      <c r="B384" s="11"/>
      <c r="C384" s="10"/>
      <c r="F384" s="10"/>
      <c r="G384" s="10"/>
      <c r="H384" s="10"/>
      <c r="I384" s="10"/>
      <c r="J384" s="10"/>
      <c r="K384" s="10"/>
      <c r="U384" s="10"/>
      <c r="W384" s="14"/>
      <c r="X384" s="10"/>
    </row>
    <row r="385" spans="1:24" ht="15.95" customHeight="1" x14ac:dyDescent="0.25">
      <c r="A385" s="10"/>
      <c r="B385" s="11"/>
      <c r="C385" s="10"/>
      <c r="F385" s="10"/>
      <c r="G385" s="10"/>
      <c r="H385" s="10"/>
      <c r="I385" s="10"/>
      <c r="J385" s="10"/>
      <c r="K385" s="10"/>
      <c r="U385" s="10"/>
      <c r="W385" s="14"/>
      <c r="X385" s="10"/>
    </row>
    <row r="386" spans="1:24" ht="15.95" customHeight="1" x14ac:dyDescent="0.25">
      <c r="A386" s="10"/>
      <c r="B386" s="11"/>
      <c r="C386" s="10"/>
      <c r="F386" s="10"/>
      <c r="G386" s="10"/>
      <c r="H386" s="10"/>
      <c r="I386" s="10"/>
      <c r="J386" s="10"/>
      <c r="K386" s="10"/>
      <c r="U386" s="10"/>
      <c r="W386" s="14"/>
      <c r="X386" s="10"/>
    </row>
    <row r="387" spans="1:24" ht="15.95" customHeight="1" x14ac:dyDescent="0.25">
      <c r="A387" s="10"/>
      <c r="B387" s="11"/>
      <c r="C387" s="10"/>
      <c r="F387" s="10"/>
      <c r="G387" s="10"/>
      <c r="H387" s="10"/>
      <c r="I387" s="10"/>
      <c r="J387" s="10"/>
      <c r="K387" s="10"/>
      <c r="U387" s="10"/>
      <c r="W387" s="14"/>
      <c r="X387" s="10"/>
    </row>
    <row r="388" spans="1:24" ht="15.95" customHeight="1" x14ac:dyDescent="0.25">
      <c r="A388" s="10"/>
      <c r="B388" s="11"/>
      <c r="C388" s="10"/>
      <c r="F388" s="10"/>
      <c r="G388" s="10"/>
      <c r="H388" s="10"/>
      <c r="I388" s="10"/>
      <c r="J388" s="10"/>
      <c r="K388" s="10"/>
      <c r="U388" s="10"/>
      <c r="W388" s="14"/>
      <c r="X388" s="10"/>
    </row>
    <row r="389" spans="1:24" ht="15.95" customHeight="1" x14ac:dyDescent="0.25">
      <c r="A389" s="10"/>
      <c r="B389" s="11"/>
      <c r="C389" s="10"/>
      <c r="F389" s="10"/>
      <c r="G389" s="10"/>
      <c r="H389" s="10"/>
      <c r="I389" s="10"/>
      <c r="J389" s="10"/>
      <c r="K389" s="10"/>
      <c r="U389" s="10"/>
      <c r="W389" s="14"/>
      <c r="X389" s="10"/>
    </row>
    <row r="390" spans="1:24" ht="15.95" customHeight="1" x14ac:dyDescent="0.25">
      <c r="A390" s="10"/>
      <c r="B390" s="11"/>
      <c r="C390" s="10"/>
      <c r="F390" s="10"/>
      <c r="G390" s="10"/>
      <c r="H390" s="10"/>
      <c r="I390" s="10"/>
      <c r="J390" s="10"/>
      <c r="K390" s="10"/>
      <c r="U390" s="10"/>
      <c r="W390" s="14"/>
      <c r="X390" s="10"/>
    </row>
    <row r="391" spans="1:24" ht="15.95" customHeight="1" x14ac:dyDescent="0.25">
      <c r="A391" s="10"/>
      <c r="B391" s="11"/>
      <c r="C391" s="10"/>
      <c r="F391" s="10"/>
      <c r="G391" s="10"/>
      <c r="H391" s="10"/>
      <c r="I391" s="10"/>
      <c r="J391" s="10"/>
      <c r="K391" s="10"/>
      <c r="U391" s="10"/>
      <c r="W391" s="14"/>
      <c r="X391" s="10"/>
    </row>
    <row r="392" spans="1:24" ht="15.95" customHeight="1" x14ac:dyDescent="0.25">
      <c r="A392" s="10"/>
      <c r="B392" s="11"/>
      <c r="C392" s="10"/>
      <c r="F392" s="10"/>
      <c r="G392" s="10"/>
      <c r="H392" s="10"/>
      <c r="I392" s="10"/>
      <c r="J392" s="10"/>
      <c r="K392" s="10"/>
      <c r="U392" s="10"/>
      <c r="W392" s="14"/>
      <c r="X392" s="10"/>
    </row>
    <row r="393" spans="1:24" ht="15.95" customHeight="1" x14ac:dyDescent="0.25">
      <c r="A393" s="10"/>
      <c r="B393" s="11"/>
      <c r="C393" s="10"/>
      <c r="F393" s="10"/>
      <c r="G393" s="10"/>
      <c r="H393" s="10"/>
      <c r="I393" s="10"/>
      <c r="J393" s="10"/>
      <c r="K393" s="10"/>
      <c r="U393" s="10"/>
      <c r="W393" s="14"/>
      <c r="X393" s="10"/>
    </row>
    <row r="394" spans="1:24" ht="15.95" customHeight="1" x14ac:dyDescent="0.25">
      <c r="A394" s="10"/>
      <c r="B394" s="11"/>
      <c r="C394" s="10"/>
      <c r="F394" s="10"/>
      <c r="G394" s="10"/>
      <c r="H394" s="10"/>
      <c r="I394" s="10"/>
      <c r="J394" s="10"/>
      <c r="K394" s="10"/>
      <c r="U394" s="10"/>
      <c r="W394" s="14"/>
      <c r="X394" s="10"/>
    </row>
    <row r="395" spans="1:24" ht="15.95" customHeight="1" x14ac:dyDescent="0.25">
      <c r="A395" s="10"/>
      <c r="B395" s="11"/>
      <c r="C395" s="10"/>
      <c r="F395" s="10"/>
      <c r="G395" s="10"/>
      <c r="H395" s="10"/>
      <c r="I395" s="10"/>
      <c r="J395" s="10"/>
      <c r="K395" s="10"/>
      <c r="U395" s="10"/>
      <c r="W395" s="14"/>
      <c r="X395" s="10"/>
    </row>
    <row r="396" spans="1:24" ht="15.95" customHeight="1" x14ac:dyDescent="0.25">
      <c r="A396" s="10"/>
      <c r="B396" s="11"/>
      <c r="C396" s="10"/>
      <c r="F396" s="10"/>
      <c r="G396" s="10"/>
      <c r="H396" s="10"/>
      <c r="I396" s="10"/>
      <c r="J396" s="10"/>
      <c r="K396" s="10"/>
      <c r="U396" s="10"/>
      <c r="W396" s="14"/>
      <c r="X396" s="10"/>
    </row>
    <row r="397" spans="1:24" ht="15.95" customHeight="1" x14ac:dyDescent="0.25">
      <c r="A397" s="10"/>
      <c r="B397" s="11"/>
      <c r="C397" s="10"/>
      <c r="F397" s="10"/>
      <c r="G397" s="10"/>
      <c r="H397" s="10"/>
      <c r="I397" s="10"/>
      <c r="J397" s="10"/>
      <c r="K397" s="10"/>
      <c r="U397" s="10"/>
      <c r="W397" s="14"/>
      <c r="X397" s="10"/>
    </row>
    <row r="398" spans="1:24" ht="15.95" customHeight="1" x14ac:dyDescent="0.25">
      <c r="A398" s="10"/>
      <c r="B398" s="11"/>
      <c r="C398" s="10"/>
      <c r="F398" s="10"/>
      <c r="G398" s="10"/>
      <c r="H398" s="10"/>
      <c r="I398" s="10"/>
      <c r="J398" s="10"/>
      <c r="K398" s="10"/>
      <c r="U398" s="10"/>
      <c r="W398" s="14"/>
      <c r="X398" s="10"/>
    </row>
    <row r="399" spans="1:24" ht="15.95" customHeight="1" x14ac:dyDescent="0.25">
      <c r="A399" s="10"/>
      <c r="B399" s="11"/>
      <c r="C399" s="10"/>
      <c r="F399" s="10"/>
      <c r="G399" s="10"/>
      <c r="H399" s="10"/>
      <c r="I399" s="10"/>
      <c r="J399" s="10"/>
      <c r="K399" s="10"/>
      <c r="U399" s="10"/>
      <c r="W399" s="14"/>
      <c r="X399" s="10"/>
    </row>
    <row r="400" spans="1:24" ht="15.95" customHeight="1" x14ac:dyDescent="0.25">
      <c r="A400" s="10"/>
      <c r="B400" s="11"/>
      <c r="C400" s="10"/>
      <c r="F400" s="10"/>
      <c r="G400" s="10"/>
      <c r="H400" s="10"/>
      <c r="I400" s="10"/>
      <c r="J400" s="10"/>
      <c r="K400" s="10"/>
      <c r="U400" s="10"/>
      <c r="W400" s="14"/>
      <c r="X400" s="10"/>
    </row>
    <row r="401" spans="1:24" ht="15.95" customHeight="1" x14ac:dyDescent="0.25">
      <c r="A401" s="10"/>
      <c r="B401" s="11"/>
      <c r="C401" s="10"/>
      <c r="F401" s="10"/>
      <c r="G401" s="10"/>
      <c r="H401" s="10"/>
      <c r="I401" s="10"/>
      <c r="J401" s="10"/>
      <c r="K401" s="10"/>
      <c r="U401" s="10"/>
      <c r="W401" s="14"/>
      <c r="X401" s="10"/>
    </row>
    <row r="402" spans="1:24" ht="15.95" customHeight="1" x14ac:dyDescent="0.25">
      <c r="A402" s="10"/>
      <c r="B402" s="11"/>
      <c r="C402" s="10"/>
      <c r="F402" s="10"/>
      <c r="G402" s="10"/>
      <c r="H402" s="10"/>
      <c r="I402" s="10"/>
      <c r="J402" s="10"/>
      <c r="K402" s="10"/>
      <c r="U402" s="10"/>
      <c r="W402" s="14"/>
      <c r="X402" s="10"/>
    </row>
    <row r="403" spans="1:24" ht="15.95" customHeight="1" x14ac:dyDescent="0.25">
      <c r="A403" s="10"/>
      <c r="B403" s="11"/>
      <c r="C403" s="10"/>
      <c r="F403" s="10"/>
      <c r="G403" s="10"/>
      <c r="H403" s="10"/>
      <c r="I403" s="10"/>
      <c r="J403" s="10"/>
      <c r="K403" s="10"/>
      <c r="U403" s="10"/>
      <c r="W403" s="14"/>
      <c r="X403" s="10"/>
    </row>
    <row r="404" spans="1:24" ht="15.95" customHeight="1" x14ac:dyDescent="0.25">
      <c r="A404" s="10"/>
      <c r="B404" s="11"/>
      <c r="C404" s="10"/>
      <c r="F404" s="10"/>
      <c r="G404" s="10"/>
      <c r="H404" s="10"/>
      <c r="I404" s="10"/>
      <c r="J404" s="10"/>
      <c r="K404" s="10"/>
      <c r="U404" s="10"/>
      <c r="W404" s="14"/>
      <c r="X404" s="10"/>
    </row>
    <row r="405" spans="1:24" ht="15.95" customHeight="1" x14ac:dyDescent="0.25">
      <c r="A405" s="10"/>
      <c r="B405" s="11"/>
      <c r="C405" s="10"/>
      <c r="F405" s="10"/>
      <c r="G405" s="10"/>
      <c r="H405" s="10"/>
      <c r="I405" s="10"/>
      <c r="J405" s="10"/>
      <c r="K405" s="10"/>
      <c r="U405" s="10"/>
      <c r="W405" s="14"/>
      <c r="X405" s="10"/>
    </row>
    <row r="406" spans="1:24" ht="15.95" customHeight="1" x14ac:dyDescent="0.25">
      <c r="A406" s="10"/>
      <c r="B406" s="11"/>
      <c r="C406" s="10"/>
      <c r="F406" s="10"/>
      <c r="G406" s="10"/>
      <c r="H406" s="10"/>
      <c r="I406" s="10"/>
      <c r="J406" s="10"/>
      <c r="K406" s="10"/>
      <c r="U406" s="10"/>
      <c r="W406" s="14"/>
      <c r="X406" s="10"/>
    </row>
    <row r="407" spans="1:24" ht="15.95" customHeight="1" x14ac:dyDescent="0.25">
      <c r="A407" s="10"/>
      <c r="B407" s="11"/>
      <c r="C407" s="10"/>
      <c r="F407" s="10"/>
      <c r="G407" s="10"/>
      <c r="H407" s="10"/>
      <c r="I407" s="10"/>
      <c r="J407" s="10"/>
      <c r="K407" s="10"/>
      <c r="U407" s="10"/>
      <c r="W407" s="14"/>
      <c r="X407" s="10"/>
    </row>
    <row r="408" spans="1:24" ht="15.95" customHeight="1" x14ac:dyDescent="0.25">
      <c r="A408" s="10"/>
      <c r="B408" s="11"/>
      <c r="C408" s="10"/>
      <c r="F408" s="10"/>
      <c r="G408" s="10"/>
      <c r="H408" s="10"/>
      <c r="I408" s="10"/>
      <c r="J408" s="10"/>
      <c r="K408" s="10"/>
      <c r="U408" s="10"/>
      <c r="W408" s="14"/>
      <c r="X408" s="10"/>
    </row>
    <row r="409" spans="1:24" ht="15.95" customHeight="1" x14ac:dyDescent="0.25">
      <c r="A409" s="10"/>
      <c r="B409" s="11"/>
      <c r="C409" s="10"/>
      <c r="F409" s="10"/>
      <c r="G409" s="10"/>
      <c r="H409" s="10"/>
      <c r="I409" s="10"/>
      <c r="J409" s="10"/>
      <c r="K409" s="10"/>
      <c r="U409" s="10"/>
      <c r="W409" s="14"/>
      <c r="X409" s="10"/>
    </row>
    <row r="410" spans="1:24" ht="15.95" customHeight="1" x14ac:dyDescent="0.25">
      <c r="A410" s="10"/>
      <c r="B410" s="11"/>
      <c r="C410" s="10"/>
      <c r="F410" s="10"/>
      <c r="G410" s="10"/>
      <c r="H410" s="10"/>
      <c r="I410" s="10"/>
      <c r="J410" s="10"/>
      <c r="K410" s="10"/>
      <c r="U410" s="10"/>
      <c r="W410" s="14"/>
      <c r="X410" s="10"/>
    </row>
    <row r="411" spans="1:24" ht="15.95" customHeight="1" x14ac:dyDescent="0.25">
      <c r="A411" s="10"/>
      <c r="B411" s="11"/>
      <c r="C411" s="10"/>
      <c r="F411" s="10"/>
      <c r="G411" s="10"/>
      <c r="H411" s="10"/>
      <c r="I411" s="10"/>
      <c r="J411" s="10"/>
      <c r="K411" s="10"/>
      <c r="U411" s="10"/>
      <c r="W411" s="14"/>
      <c r="X411" s="10"/>
    </row>
    <row r="412" spans="1:24" ht="15.95" customHeight="1" x14ac:dyDescent="0.25">
      <c r="A412" s="10"/>
      <c r="B412" s="11"/>
      <c r="C412" s="10"/>
      <c r="F412" s="10"/>
      <c r="G412" s="10"/>
      <c r="H412" s="10"/>
      <c r="I412" s="10"/>
      <c r="J412" s="10"/>
      <c r="K412" s="10"/>
      <c r="U412" s="10"/>
      <c r="W412" s="14"/>
      <c r="X412" s="10"/>
    </row>
    <row r="413" spans="1:24" ht="15.95" customHeight="1" x14ac:dyDescent="0.25">
      <c r="A413" s="10"/>
      <c r="B413" s="11"/>
      <c r="C413" s="10"/>
      <c r="F413" s="10"/>
      <c r="G413" s="10"/>
      <c r="H413" s="10"/>
      <c r="I413" s="10"/>
      <c r="J413" s="10"/>
      <c r="K413" s="10"/>
      <c r="U413" s="10"/>
      <c r="W413" s="14"/>
      <c r="X413" s="10"/>
    </row>
    <row r="414" spans="1:24" ht="15.95" customHeight="1" x14ac:dyDescent="0.25">
      <c r="A414" s="10"/>
      <c r="B414" s="11"/>
      <c r="C414" s="10"/>
      <c r="F414" s="10"/>
      <c r="G414" s="10"/>
      <c r="H414" s="10"/>
      <c r="I414" s="10"/>
      <c r="J414" s="10"/>
      <c r="K414" s="10"/>
      <c r="U414" s="10"/>
      <c r="W414" s="14"/>
      <c r="X414" s="10"/>
    </row>
    <row r="415" spans="1:24" ht="15.95" customHeight="1" x14ac:dyDescent="0.25">
      <c r="A415" s="10"/>
      <c r="B415" s="11"/>
      <c r="C415" s="10"/>
      <c r="F415" s="10"/>
      <c r="G415" s="10"/>
      <c r="H415" s="10"/>
      <c r="I415" s="10"/>
      <c r="J415" s="10"/>
      <c r="K415" s="10"/>
      <c r="U415" s="10"/>
      <c r="W415" s="14"/>
      <c r="X415" s="10"/>
    </row>
    <row r="416" spans="1:24" ht="15.95" customHeight="1" x14ac:dyDescent="0.25">
      <c r="A416" s="10"/>
      <c r="B416" s="11"/>
      <c r="C416" s="10"/>
      <c r="F416" s="10"/>
      <c r="G416" s="10"/>
      <c r="H416" s="10"/>
      <c r="I416" s="10"/>
      <c r="J416" s="10"/>
      <c r="K416" s="10"/>
      <c r="U416" s="10"/>
      <c r="W416" s="14"/>
      <c r="X416" s="10"/>
    </row>
    <row r="417" spans="1:24" ht="15.95" customHeight="1" x14ac:dyDescent="0.25">
      <c r="A417" s="10"/>
      <c r="B417" s="11"/>
      <c r="C417" s="10"/>
      <c r="F417" s="10"/>
      <c r="G417" s="10"/>
      <c r="H417" s="10"/>
      <c r="I417" s="10"/>
      <c r="J417" s="10"/>
      <c r="K417" s="10"/>
      <c r="U417" s="10"/>
      <c r="W417" s="14"/>
      <c r="X417" s="10"/>
    </row>
    <row r="418" spans="1:24" ht="15.95" customHeight="1" x14ac:dyDescent="0.25">
      <c r="A418" s="10"/>
      <c r="B418" s="11"/>
      <c r="C418" s="10"/>
      <c r="F418" s="10"/>
      <c r="G418" s="10"/>
      <c r="H418" s="10"/>
      <c r="I418" s="10"/>
      <c r="J418" s="10"/>
      <c r="K418" s="10"/>
      <c r="U418" s="10"/>
      <c r="W418" s="14"/>
      <c r="X418" s="10"/>
    </row>
    <row r="419" spans="1:24" ht="15.95" customHeight="1" x14ac:dyDescent="0.25">
      <c r="A419" s="10"/>
      <c r="B419" s="11"/>
      <c r="C419" s="10"/>
      <c r="F419" s="10"/>
      <c r="G419" s="10"/>
      <c r="H419" s="10"/>
      <c r="I419" s="10"/>
      <c r="J419" s="10"/>
      <c r="K419" s="10"/>
      <c r="U419" s="10"/>
      <c r="W419" s="14"/>
      <c r="X419" s="10"/>
    </row>
    <row r="420" spans="1:24" ht="15.95" customHeight="1" x14ac:dyDescent="0.25">
      <c r="A420" s="10"/>
      <c r="B420" s="11"/>
      <c r="C420" s="10"/>
      <c r="F420" s="10"/>
      <c r="G420" s="10"/>
      <c r="H420" s="10"/>
      <c r="I420" s="10"/>
      <c r="J420" s="10"/>
      <c r="K420" s="10"/>
      <c r="U420" s="10"/>
      <c r="W420" s="14"/>
      <c r="X420" s="10"/>
    </row>
    <row r="421" spans="1:24" ht="15.95" customHeight="1" x14ac:dyDescent="0.25">
      <c r="A421" s="10"/>
      <c r="B421" s="11"/>
      <c r="C421" s="10"/>
      <c r="F421" s="10"/>
      <c r="G421" s="10"/>
      <c r="H421" s="10"/>
      <c r="I421" s="10"/>
      <c r="J421" s="10"/>
      <c r="K421" s="10"/>
      <c r="U421" s="10"/>
      <c r="W421" s="14"/>
      <c r="X421" s="10"/>
    </row>
    <row r="422" spans="1:24" ht="15.95" customHeight="1" x14ac:dyDescent="0.25">
      <c r="A422" s="10"/>
      <c r="B422" s="11"/>
      <c r="C422" s="10"/>
      <c r="F422" s="10"/>
      <c r="G422" s="10"/>
      <c r="H422" s="10"/>
      <c r="I422" s="10"/>
      <c r="J422" s="10"/>
      <c r="K422" s="10"/>
      <c r="U422" s="10"/>
      <c r="W422" s="14"/>
      <c r="X422" s="10"/>
    </row>
    <row r="423" spans="1:24" ht="15.95" customHeight="1" x14ac:dyDescent="0.25">
      <c r="A423" s="10"/>
      <c r="B423" s="11"/>
      <c r="C423" s="10"/>
      <c r="F423" s="10"/>
      <c r="G423" s="10"/>
      <c r="H423" s="10"/>
      <c r="I423" s="10"/>
      <c r="J423" s="10"/>
      <c r="K423" s="10"/>
      <c r="U423" s="10"/>
      <c r="W423" s="14"/>
      <c r="X423" s="10"/>
    </row>
    <row r="424" spans="1:24" ht="15.95" customHeight="1" x14ac:dyDescent="0.25">
      <c r="A424" s="10"/>
      <c r="B424" s="11"/>
      <c r="C424" s="10"/>
      <c r="F424" s="10"/>
      <c r="G424" s="10"/>
      <c r="H424" s="10"/>
      <c r="I424" s="10"/>
      <c r="J424" s="10"/>
      <c r="K424" s="10"/>
      <c r="U424" s="10"/>
      <c r="W424" s="14"/>
      <c r="X424" s="10"/>
    </row>
    <row r="425" spans="1:24" ht="15.95" customHeight="1" x14ac:dyDescent="0.25">
      <c r="A425" s="10"/>
      <c r="B425" s="11"/>
      <c r="C425" s="10"/>
      <c r="F425" s="10"/>
      <c r="G425" s="10"/>
      <c r="H425" s="10"/>
      <c r="I425" s="10"/>
      <c r="J425" s="10"/>
      <c r="K425" s="10"/>
      <c r="U425" s="10"/>
      <c r="W425" s="14"/>
      <c r="X425" s="10"/>
    </row>
    <row r="426" spans="1:24" ht="15.95" customHeight="1" x14ac:dyDescent="0.25">
      <c r="A426" s="10"/>
      <c r="B426" s="11"/>
      <c r="C426" s="10"/>
      <c r="F426" s="10"/>
      <c r="G426" s="10"/>
      <c r="H426" s="10"/>
      <c r="I426" s="10"/>
      <c r="J426" s="10"/>
      <c r="K426" s="10"/>
      <c r="U426" s="10"/>
      <c r="W426" s="14"/>
      <c r="X426" s="10"/>
    </row>
    <row r="427" spans="1:24" ht="15.95" customHeight="1" x14ac:dyDescent="0.25">
      <c r="A427" s="10"/>
      <c r="B427" s="11"/>
      <c r="C427" s="10"/>
      <c r="F427" s="10"/>
      <c r="G427" s="10"/>
      <c r="H427" s="10"/>
      <c r="I427" s="10"/>
      <c r="J427" s="10"/>
      <c r="K427" s="10"/>
      <c r="U427" s="10"/>
      <c r="W427" s="14"/>
      <c r="X427" s="10"/>
    </row>
    <row r="428" spans="1:24" ht="15.95" customHeight="1" x14ac:dyDescent="0.25">
      <c r="A428" s="10"/>
      <c r="B428" s="11"/>
      <c r="C428" s="10"/>
      <c r="F428" s="10"/>
      <c r="G428" s="10"/>
      <c r="H428" s="10"/>
      <c r="I428" s="10"/>
      <c r="J428" s="10"/>
      <c r="K428" s="10"/>
      <c r="U428" s="10"/>
      <c r="W428" s="14"/>
      <c r="X428" s="10"/>
    </row>
    <row r="429" spans="1:24" ht="15.95" customHeight="1" x14ac:dyDescent="0.25">
      <c r="A429" s="10"/>
      <c r="B429" s="11"/>
      <c r="C429" s="10"/>
      <c r="F429" s="10"/>
      <c r="G429" s="10"/>
      <c r="H429" s="10"/>
      <c r="I429" s="10"/>
      <c r="J429" s="10"/>
      <c r="K429" s="10"/>
      <c r="U429" s="10"/>
      <c r="W429" s="14"/>
      <c r="X429" s="10"/>
    </row>
    <row r="430" spans="1:24" ht="15.95" customHeight="1" x14ac:dyDescent="0.25">
      <c r="A430" s="10"/>
      <c r="B430" s="11"/>
      <c r="C430" s="10"/>
      <c r="F430" s="10"/>
      <c r="G430" s="10"/>
      <c r="H430" s="10"/>
      <c r="I430" s="10"/>
      <c r="J430" s="10"/>
      <c r="K430" s="10"/>
      <c r="U430" s="10"/>
      <c r="W430" s="14"/>
      <c r="X430" s="10"/>
    </row>
    <row r="431" spans="1:24" ht="15.95" customHeight="1" x14ac:dyDescent="0.25">
      <c r="A431" s="10"/>
      <c r="B431" s="11"/>
      <c r="C431" s="10"/>
      <c r="F431" s="10"/>
      <c r="G431" s="10"/>
      <c r="H431" s="10"/>
      <c r="I431" s="10"/>
      <c r="J431" s="10"/>
      <c r="K431" s="10"/>
      <c r="U431" s="10"/>
      <c r="W431" s="14"/>
      <c r="X431" s="10"/>
    </row>
    <row r="432" spans="1:24" ht="15.95" customHeight="1" x14ac:dyDescent="0.25">
      <c r="A432" s="10"/>
      <c r="B432" s="11"/>
      <c r="C432" s="10"/>
      <c r="F432" s="10"/>
      <c r="G432" s="10"/>
      <c r="H432" s="10"/>
      <c r="I432" s="10"/>
      <c r="J432" s="10"/>
      <c r="K432" s="10"/>
      <c r="U432" s="10"/>
      <c r="W432" s="14"/>
      <c r="X432" s="10"/>
    </row>
    <row r="433" spans="1:24" ht="15.95" customHeight="1" x14ac:dyDescent="0.25">
      <c r="A433" s="10"/>
      <c r="B433" s="11"/>
      <c r="C433" s="10"/>
      <c r="F433" s="10"/>
      <c r="G433" s="10"/>
      <c r="H433" s="10"/>
      <c r="I433" s="10"/>
      <c r="J433" s="10"/>
      <c r="K433" s="10"/>
      <c r="U433" s="10"/>
      <c r="W433" s="14"/>
      <c r="X433" s="10"/>
    </row>
    <row r="434" spans="1:24" ht="15.95" customHeight="1" x14ac:dyDescent="0.25">
      <c r="A434" s="10"/>
      <c r="B434" s="11"/>
      <c r="C434" s="10"/>
      <c r="F434" s="10"/>
      <c r="G434" s="10"/>
      <c r="H434" s="10"/>
      <c r="I434" s="10"/>
      <c r="J434" s="10"/>
      <c r="K434" s="10"/>
      <c r="U434" s="10"/>
      <c r="W434" s="14"/>
      <c r="X434" s="10"/>
    </row>
    <row r="435" spans="1:24" ht="15.95" customHeight="1" x14ac:dyDescent="0.25">
      <c r="A435" s="10"/>
      <c r="B435" s="11"/>
      <c r="C435" s="10"/>
      <c r="F435" s="10"/>
      <c r="G435" s="10"/>
      <c r="H435" s="10"/>
      <c r="I435" s="10"/>
      <c r="J435" s="10"/>
      <c r="K435" s="10"/>
      <c r="U435" s="10"/>
      <c r="W435" s="14"/>
      <c r="X435" s="10"/>
    </row>
    <row r="436" spans="1:24" ht="15.95" customHeight="1" x14ac:dyDescent="0.25">
      <c r="A436" s="10"/>
      <c r="B436" s="11"/>
      <c r="C436" s="10"/>
      <c r="F436" s="10"/>
      <c r="G436" s="10"/>
      <c r="H436" s="10"/>
      <c r="I436" s="10"/>
      <c r="J436" s="10"/>
      <c r="K436" s="10"/>
      <c r="U436" s="10"/>
      <c r="W436" s="14"/>
      <c r="X436" s="10"/>
    </row>
    <row r="437" spans="1:24" ht="15.95" customHeight="1" x14ac:dyDescent="0.25">
      <c r="A437" s="10"/>
      <c r="B437" s="11"/>
      <c r="C437" s="10"/>
      <c r="F437" s="10"/>
      <c r="G437" s="10"/>
      <c r="H437" s="10"/>
      <c r="I437" s="10"/>
      <c r="J437" s="10"/>
      <c r="K437" s="10"/>
      <c r="U437" s="10"/>
      <c r="W437" s="14"/>
      <c r="X437" s="10"/>
    </row>
    <row r="438" spans="1:24" ht="15.95" customHeight="1" x14ac:dyDescent="0.25">
      <c r="A438" s="10"/>
      <c r="B438" s="11"/>
      <c r="C438" s="10"/>
      <c r="F438" s="10"/>
      <c r="G438" s="10"/>
      <c r="H438" s="10"/>
      <c r="I438" s="10"/>
      <c r="J438" s="10"/>
      <c r="K438" s="10"/>
      <c r="U438" s="10"/>
      <c r="W438" s="14"/>
      <c r="X438" s="10"/>
    </row>
    <row r="439" spans="1:24" ht="15.95" customHeight="1" x14ac:dyDescent="0.25">
      <c r="A439" s="10"/>
      <c r="B439" s="11"/>
      <c r="C439" s="10"/>
      <c r="F439" s="10"/>
      <c r="G439" s="10"/>
      <c r="H439" s="10"/>
      <c r="I439" s="10"/>
      <c r="J439" s="10"/>
      <c r="K439" s="10"/>
      <c r="U439" s="10"/>
      <c r="W439" s="14"/>
      <c r="X439" s="10"/>
    </row>
    <row r="440" spans="1:24" ht="15.95" customHeight="1" x14ac:dyDescent="0.25">
      <c r="A440" s="10"/>
      <c r="B440" s="11"/>
      <c r="C440" s="10"/>
      <c r="F440" s="10"/>
      <c r="G440" s="10"/>
      <c r="H440" s="10"/>
      <c r="I440" s="10"/>
      <c r="J440" s="10"/>
      <c r="K440" s="10"/>
      <c r="U440" s="10"/>
      <c r="W440" s="14"/>
      <c r="X440" s="10"/>
    </row>
    <row r="441" spans="1:24" ht="15.95" customHeight="1" x14ac:dyDescent="0.25">
      <c r="A441" s="10"/>
      <c r="B441" s="11"/>
      <c r="C441" s="10"/>
      <c r="F441" s="10"/>
      <c r="G441" s="10"/>
      <c r="H441" s="10"/>
      <c r="I441" s="10"/>
      <c r="J441" s="10"/>
      <c r="K441" s="10"/>
      <c r="U441" s="10"/>
      <c r="W441" s="14"/>
      <c r="X441" s="10"/>
    </row>
    <row r="442" spans="1:24" ht="15.95" customHeight="1" x14ac:dyDescent="0.25">
      <c r="A442" s="10"/>
      <c r="B442" s="11"/>
      <c r="C442" s="10"/>
      <c r="F442" s="10"/>
      <c r="G442" s="10"/>
      <c r="H442" s="10"/>
      <c r="I442" s="10"/>
      <c r="J442" s="10"/>
      <c r="K442" s="10"/>
      <c r="U442" s="10"/>
      <c r="W442" s="14"/>
      <c r="X442" s="10"/>
    </row>
  </sheetData>
  <autoFilter ref="A1:Z1">
    <sortState ref="A2:AG459">
      <sortCondition ref="A1"/>
    </sortState>
  </autoFilter>
  <conditionalFormatting sqref="M2:M442">
    <cfRule type="expression" dxfId="9" priority="16">
      <formula>M2&lt;&gt;B2</formula>
    </cfRule>
  </conditionalFormatting>
  <conditionalFormatting sqref="N2:R442">
    <cfRule type="expression" dxfId="8" priority="14">
      <formula>N2&lt;&gt;M2</formula>
    </cfRule>
  </conditionalFormatting>
  <conditionalFormatting sqref="L2:L442">
    <cfRule type="expression" dxfId="7" priority="10">
      <formula>L2&gt;=5</formula>
    </cfRule>
    <cfRule type="expression" dxfId="6" priority="11">
      <formula>AND(L2&gt;=3,L2&lt;5)</formula>
    </cfRule>
    <cfRule type="expression" dxfId="5" priority="13">
      <formula>L2&lt;3</formula>
    </cfRule>
  </conditionalFormatting>
  <conditionalFormatting sqref="W2:W442">
    <cfRule type="expression" dxfId="4" priority="8">
      <formula>W2&lt;1</formula>
    </cfRule>
    <cfRule type="expression" dxfId="3" priority="9">
      <formula>AND(W2&lt;5,W2&gt;0)</formula>
    </cfRule>
  </conditionalFormatting>
  <conditionalFormatting sqref="X1:X1048576">
    <cfRule type="containsText" dxfId="2" priority="1" operator="containsText" text="Après TOP RO">
      <formula>NOT(ISERROR(SEARCH("Après TOP RO",X1)))</formula>
    </cfRule>
    <cfRule type="containsText" dxfId="1" priority="2" operator="containsText" text="Avant TOP RO">
      <formula>NOT(ISERROR(SEARCH("Avant TOP RO",X1)))</formula>
    </cfRule>
    <cfRule type="containsText" dxfId="0" priority="3" operator="containsText" text="Après PSA">
      <formula>NOT(ISERROR(SEARCH("Après PSA",X1)))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44"/>
  <sheetViews>
    <sheetView workbookViewId="0">
      <selection activeCell="C81" sqref="C81"/>
    </sheetView>
  </sheetViews>
  <sheetFormatPr baseColWidth="10" defaultRowHeight="15.95" customHeight="1" x14ac:dyDescent="0.25"/>
  <cols>
    <col min="6" max="7" width="11.42578125" style="2"/>
  </cols>
  <sheetData>
    <row r="1" spans="1:11" ht="15.9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ht="15.95" customHeight="1" x14ac:dyDescent="0.25">
      <c r="A2" s="3">
        <v>12315</v>
      </c>
      <c r="B2" s="3">
        <v>50</v>
      </c>
      <c r="C2" s="3">
        <v>50</v>
      </c>
      <c r="D2" s="4">
        <v>42713</v>
      </c>
      <c r="E2" s="3" t="s">
        <v>13</v>
      </c>
      <c r="F2" s="2">
        <v>40592</v>
      </c>
      <c r="G2" s="2">
        <v>41992.394409722219</v>
      </c>
      <c r="H2" s="3">
        <v>0</v>
      </c>
      <c r="I2" s="3" t="s">
        <v>14</v>
      </c>
      <c r="J2" s="3" t="s">
        <v>15</v>
      </c>
      <c r="K2" s="3" t="s">
        <v>16</v>
      </c>
    </row>
    <row r="3" spans="1:11" ht="15.95" customHeight="1" x14ac:dyDescent="0.25">
      <c r="A3" s="3">
        <v>12316</v>
      </c>
      <c r="B3" s="3">
        <v>50</v>
      </c>
      <c r="C3" s="3">
        <v>50</v>
      </c>
      <c r="D3" s="4">
        <v>42377</v>
      </c>
      <c r="E3" s="3" t="s">
        <v>13</v>
      </c>
      <c r="F3" s="2">
        <v>40592</v>
      </c>
      <c r="G3" s="2">
        <v>42023.385949074072</v>
      </c>
      <c r="H3" s="3">
        <v>0</v>
      </c>
      <c r="I3" s="3" t="s">
        <v>14</v>
      </c>
      <c r="J3" s="3" t="s">
        <v>15</v>
      </c>
      <c r="K3" s="3" t="s">
        <v>16</v>
      </c>
    </row>
    <row r="4" spans="1:11" ht="15.95" customHeight="1" x14ac:dyDescent="0.25">
      <c r="A4" s="3">
        <v>13867</v>
      </c>
      <c r="B4" s="3">
        <v>1</v>
      </c>
      <c r="C4" s="3">
        <v>50</v>
      </c>
      <c r="D4" s="4">
        <v>42377</v>
      </c>
      <c r="E4" s="3" t="s">
        <v>13</v>
      </c>
      <c r="F4" s="2">
        <v>40812</v>
      </c>
      <c r="G4" s="2">
        <v>42060.289571759262</v>
      </c>
      <c r="H4" s="3">
        <v>0</v>
      </c>
      <c r="I4" s="3" t="s">
        <v>19</v>
      </c>
      <c r="J4" s="3" t="s">
        <v>20</v>
      </c>
      <c r="K4" s="3" t="s">
        <v>16</v>
      </c>
    </row>
    <row r="5" spans="1:11" ht="15.95" customHeight="1" x14ac:dyDescent="0.25">
      <c r="A5" s="3">
        <v>15592</v>
      </c>
      <c r="B5" s="3">
        <v>50</v>
      </c>
      <c r="C5" s="3">
        <v>50</v>
      </c>
      <c r="D5" s="4">
        <v>42174</v>
      </c>
      <c r="E5" s="3" t="s">
        <v>13</v>
      </c>
      <c r="F5" s="2">
        <v>41018</v>
      </c>
      <c r="G5" s="2">
        <v>41947.271516203706</v>
      </c>
      <c r="H5" s="3">
        <v>0</v>
      </c>
      <c r="I5" s="3" t="s">
        <v>22</v>
      </c>
      <c r="J5" s="3" t="s">
        <v>15</v>
      </c>
      <c r="K5" s="3" t="s">
        <v>16</v>
      </c>
    </row>
    <row r="6" spans="1:11" ht="15.95" customHeight="1" x14ac:dyDescent="0.25">
      <c r="A6" s="3">
        <v>15593</v>
      </c>
      <c r="B6" s="3">
        <v>50</v>
      </c>
      <c r="C6" s="3">
        <v>10</v>
      </c>
      <c r="D6" s="4">
        <v>42163</v>
      </c>
      <c r="E6" s="3" t="s">
        <v>13</v>
      </c>
      <c r="F6" s="2">
        <v>41018</v>
      </c>
      <c r="G6" s="2">
        <v>41754.591238425928</v>
      </c>
      <c r="H6" s="3">
        <v>0</v>
      </c>
      <c r="I6" s="3" t="s">
        <v>22</v>
      </c>
      <c r="J6" s="3" t="s">
        <v>15</v>
      </c>
      <c r="K6" s="3" t="s">
        <v>16</v>
      </c>
    </row>
    <row r="7" spans="1:11" ht="15.95" customHeight="1" x14ac:dyDescent="0.25">
      <c r="A7" s="3">
        <v>16257</v>
      </c>
      <c r="B7" s="3">
        <v>50</v>
      </c>
      <c r="C7" s="3">
        <v>50</v>
      </c>
      <c r="D7" s="4">
        <v>42132</v>
      </c>
      <c r="E7" s="3" t="s">
        <v>13</v>
      </c>
      <c r="F7" s="2">
        <v>41106</v>
      </c>
      <c r="G7" s="2">
        <v>41967.312037037038</v>
      </c>
      <c r="H7" s="3">
        <v>0</v>
      </c>
      <c r="I7" s="3" t="s">
        <v>19</v>
      </c>
      <c r="J7" s="3" t="s">
        <v>20</v>
      </c>
      <c r="K7" s="3" t="s">
        <v>16</v>
      </c>
    </row>
    <row r="8" spans="1:11" ht="15.95" customHeight="1" x14ac:dyDescent="0.25">
      <c r="A8" s="3">
        <v>16441</v>
      </c>
      <c r="B8" s="3">
        <v>10</v>
      </c>
      <c r="C8" s="3">
        <v>10</v>
      </c>
      <c r="D8" s="4">
        <v>42117</v>
      </c>
      <c r="E8" s="3" t="s">
        <v>13</v>
      </c>
      <c r="F8" s="2">
        <v>41156</v>
      </c>
      <c r="G8" s="2">
        <v>41962.555393518516</v>
      </c>
      <c r="H8" s="3">
        <v>0</v>
      </c>
      <c r="I8" s="3" t="s">
        <v>26</v>
      </c>
      <c r="J8" s="3" t="s">
        <v>27</v>
      </c>
      <c r="K8" s="3" t="s">
        <v>16</v>
      </c>
    </row>
    <row r="9" spans="1:11" ht="15.95" customHeight="1" x14ac:dyDescent="0.25">
      <c r="A9" s="3">
        <v>16503</v>
      </c>
      <c r="B9" s="3">
        <v>10</v>
      </c>
      <c r="C9" s="3">
        <v>10</v>
      </c>
      <c r="D9" s="4">
        <v>42160</v>
      </c>
      <c r="E9" s="3" t="s">
        <v>13</v>
      </c>
      <c r="F9" s="2">
        <v>41163</v>
      </c>
      <c r="G9" s="2">
        <v>42086.312222222223</v>
      </c>
      <c r="H9" s="3">
        <v>0</v>
      </c>
      <c r="I9" s="3" t="s">
        <v>22</v>
      </c>
      <c r="J9" s="3" t="s">
        <v>15</v>
      </c>
      <c r="K9" s="3" t="s">
        <v>16</v>
      </c>
    </row>
    <row r="10" spans="1:11" ht="15.95" customHeight="1" x14ac:dyDescent="0.25">
      <c r="A10" s="3">
        <v>16505</v>
      </c>
      <c r="B10" s="3">
        <v>1</v>
      </c>
      <c r="C10" s="3">
        <v>10</v>
      </c>
      <c r="D10" s="4">
        <v>42188</v>
      </c>
      <c r="E10" s="3" t="s">
        <v>13</v>
      </c>
      <c r="F10" s="2">
        <v>41163</v>
      </c>
      <c r="G10" s="2">
        <v>42087.539120370369</v>
      </c>
      <c r="H10" s="3">
        <v>0</v>
      </c>
      <c r="I10" s="3" t="s">
        <v>22</v>
      </c>
      <c r="J10" s="3" t="s">
        <v>15</v>
      </c>
      <c r="K10" s="3" t="s">
        <v>16</v>
      </c>
    </row>
    <row r="11" spans="1:11" ht="15.95" customHeight="1" x14ac:dyDescent="0.25">
      <c r="A11" s="3">
        <v>16508</v>
      </c>
      <c r="B11" s="3">
        <v>50</v>
      </c>
      <c r="C11" s="3">
        <v>50</v>
      </c>
      <c r="D11" s="4">
        <v>42321</v>
      </c>
      <c r="E11" s="3" t="s">
        <v>13</v>
      </c>
      <c r="F11" s="2">
        <v>41163</v>
      </c>
      <c r="G11" s="2">
        <v>42095.320613425924</v>
      </c>
      <c r="H11" s="3">
        <v>0</v>
      </c>
      <c r="I11" s="3" t="s">
        <v>29</v>
      </c>
      <c r="J11" s="3" t="s">
        <v>30</v>
      </c>
      <c r="K11" s="3" t="s">
        <v>16</v>
      </c>
    </row>
    <row r="12" spans="1:11" ht="15.95" customHeight="1" x14ac:dyDescent="0.25">
      <c r="A12" s="3">
        <v>16562</v>
      </c>
      <c r="B12" s="3">
        <v>50</v>
      </c>
      <c r="C12" s="3">
        <v>50</v>
      </c>
      <c r="D12" s="4">
        <v>42265</v>
      </c>
      <c r="E12" s="3" t="s">
        <v>13</v>
      </c>
      <c r="F12" s="2">
        <v>41165</v>
      </c>
      <c r="G12" s="2">
        <v>42047.282812500001</v>
      </c>
      <c r="H12" s="3">
        <v>0</v>
      </c>
      <c r="I12" s="3" t="s">
        <v>32</v>
      </c>
      <c r="J12" s="3" t="s">
        <v>27</v>
      </c>
      <c r="K12" s="3" t="s">
        <v>16</v>
      </c>
    </row>
    <row r="13" spans="1:11" ht="15.95" customHeight="1" x14ac:dyDescent="0.25">
      <c r="A13" s="3">
        <v>16603</v>
      </c>
      <c r="B13" s="3">
        <v>10</v>
      </c>
      <c r="C13" s="3">
        <v>10</v>
      </c>
      <c r="D13" s="4">
        <v>42145</v>
      </c>
      <c r="E13" s="3" t="s">
        <v>13</v>
      </c>
      <c r="F13" s="2">
        <v>41170</v>
      </c>
      <c r="G13" s="2">
        <v>41962.550370370373</v>
      </c>
      <c r="H13" s="3">
        <v>0</v>
      </c>
      <c r="I13" s="3" t="s">
        <v>26</v>
      </c>
      <c r="J13" s="3" t="s">
        <v>27</v>
      </c>
      <c r="K13" s="3" t="s">
        <v>16</v>
      </c>
    </row>
    <row r="14" spans="1:11" ht="15.95" customHeight="1" x14ac:dyDescent="0.25">
      <c r="A14" s="3">
        <v>16735</v>
      </c>
      <c r="B14" s="3">
        <v>10</v>
      </c>
      <c r="C14" s="3">
        <v>10</v>
      </c>
      <c r="D14" s="4">
        <v>42251</v>
      </c>
      <c r="E14" s="3" t="s">
        <v>13</v>
      </c>
      <c r="F14" s="2">
        <v>41183</v>
      </c>
      <c r="G14" s="2">
        <v>42023.398842592593</v>
      </c>
      <c r="H14" s="3">
        <v>0</v>
      </c>
      <c r="I14" s="3" t="s">
        <v>22</v>
      </c>
      <c r="J14" s="3" t="s">
        <v>15</v>
      </c>
      <c r="K14" s="3" t="s">
        <v>16</v>
      </c>
    </row>
    <row r="15" spans="1:11" ht="15.95" customHeight="1" x14ac:dyDescent="0.25">
      <c r="A15" s="3">
        <v>16736</v>
      </c>
      <c r="B15" s="3">
        <v>10</v>
      </c>
      <c r="C15" s="3">
        <v>10</v>
      </c>
      <c r="D15" s="4">
        <v>42097</v>
      </c>
      <c r="E15" s="3" t="s">
        <v>13</v>
      </c>
      <c r="F15" s="2">
        <v>41183</v>
      </c>
      <c r="G15" s="2">
        <v>42051.577731481484</v>
      </c>
      <c r="H15" s="3">
        <v>0</v>
      </c>
      <c r="I15" s="3" t="s">
        <v>22</v>
      </c>
      <c r="J15" s="3" t="s">
        <v>15</v>
      </c>
      <c r="K15" s="3" t="s">
        <v>16</v>
      </c>
    </row>
    <row r="16" spans="1:11" ht="15.95" customHeight="1" x14ac:dyDescent="0.25">
      <c r="A16" s="3">
        <v>16737</v>
      </c>
      <c r="B16" s="3">
        <v>10</v>
      </c>
      <c r="C16" s="3">
        <v>10</v>
      </c>
      <c r="D16" s="4">
        <v>42160</v>
      </c>
      <c r="E16" s="3" t="s">
        <v>13</v>
      </c>
      <c r="F16" s="2">
        <v>41183</v>
      </c>
      <c r="G16" s="2">
        <v>42086.309560185182</v>
      </c>
      <c r="H16" s="3">
        <v>0</v>
      </c>
      <c r="I16" s="3" t="s">
        <v>22</v>
      </c>
      <c r="J16" s="3" t="s">
        <v>15</v>
      </c>
      <c r="K16" s="3" t="s">
        <v>16</v>
      </c>
    </row>
    <row r="17" spans="1:11" ht="15.95" customHeight="1" x14ac:dyDescent="0.25">
      <c r="A17" s="3">
        <v>16738</v>
      </c>
      <c r="B17" s="3">
        <v>10</v>
      </c>
      <c r="C17" s="3">
        <v>10</v>
      </c>
      <c r="D17" s="4">
        <v>42097</v>
      </c>
      <c r="E17" s="3" t="s">
        <v>13</v>
      </c>
      <c r="F17" s="2">
        <v>41183</v>
      </c>
      <c r="G17" s="2">
        <v>42051.577951388892</v>
      </c>
      <c r="H17" s="3">
        <v>0</v>
      </c>
      <c r="I17" s="3" t="s">
        <v>22</v>
      </c>
      <c r="J17" s="3" t="s">
        <v>15</v>
      </c>
      <c r="K17" s="3" t="s">
        <v>16</v>
      </c>
    </row>
    <row r="18" spans="1:11" ht="15.95" customHeight="1" x14ac:dyDescent="0.25">
      <c r="A18" s="3">
        <v>16745</v>
      </c>
      <c r="B18" s="3">
        <v>50</v>
      </c>
      <c r="C18" s="3">
        <v>10</v>
      </c>
      <c r="D18" s="4">
        <v>42188</v>
      </c>
      <c r="E18" s="3" t="s">
        <v>13</v>
      </c>
      <c r="F18" s="2">
        <v>41183</v>
      </c>
      <c r="G18" s="2">
        <v>42087.53056712963</v>
      </c>
      <c r="H18" s="3">
        <v>0</v>
      </c>
      <c r="I18" s="3" t="s">
        <v>22</v>
      </c>
      <c r="J18" s="3" t="s">
        <v>15</v>
      </c>
      <c r="K18" s="3" t="s">
        <v>16</v>
      </c>
    </row>
    <row r="19" spans="1:11" ht="15.95" customHeight="1" x14ac:dyDescent="0.25">
      <c r="A19" s="3">
        <v>17019</v>
      </c>
      <c r="B19" s="3">
        <v>10</v>
      </c>
      <c r="C19" s="3">
        <v>10</v>
      </c>
      <c r="D19" s="4">
        <v>42175</v>
      </c>
      <c r="E19" s="3" t="s">
        <v>13</v>
      </c>
      <c r="F19" s="2">
        <v>41211</v>
      </c>
      <c r="G19" s="2">
        <v>42093.604108796295</v>
      </c>
      <c r="H19" s="3">
        <v>0</v>
      </c>
      <c r="I19" s="3" t="s">
        <v>34</v>
      </c>
      <c r="J19" s="3" t="s">
        <v>15</v>
      </c>
      <c r="K19" s="3" t="s">
        <v>16</v>
      </c>
    </row>
    <row r="20" spans="1:11" ht="15.95" customHeight="1" x14ac:dyDescent="0.25">
      <c r="A20" s="3">
        <v>17128</v>
      </c>
      <c r="B20" s="3">
        <v>10</v>
      </c>
      <c r="C20" s="3">
        <v>10</v>
      </c>
      <c r="D20" s="4">
        <v>42327</v>
      </c>
      <c r="E20" s="3" t="s">
        <v>13</v>
      </c>
      <c r="F20" s="2">
        <v>41221</v>
      </c>
      <c r="G20" s="2">
        <v>41962.551828703705</v>
      </c>
      <c r="H20" s="3">
        <v>0</v>
      </c>
      <c r="I20" s="3" t="s">
        <v>26</v>
      </c>
      <c r="J20" s="3" t="s">
        <v>27</v>
      </c>
      <c r="K20" s="3" t="s">
        <v>16</v>
      </c>
    </row>
    <row r="21" spans="1:11" ht="15.95" customHeight="1" x14ac:dyDescent="0.25">
      <c r="A21" s="3">
        <v>17158</v>
      </c>
      <c r="B21" s="3">
        <v>10</v>
      </c>
      <c r="C21" s="3">
        <v>10</v>
      </c>
      <c r="D21" s="4">
        <v>42132</v>
      </c>
      <c r="E21" s="3" t="s">
        <v>13</v>
      </c>
      <c r="F21" s="2">
        <v>41222</v>
      </c>
      <c r="G21" s="2">
        <v>41918.584236111114</v>
      </c>
      <c r="H21" s="3">
        <v>0</v>
      </c>
      <c r="I21" s="3" t="s">
        <v>22</v>
      </c>
      <c r="J21" s="3" t="s">
        <v>15</v>
      </c>
      <c r="K21" s="3" t="s">
        <v>16</v>
      </c>
    </row>
    <row r="22" spans="1:11" ht="15.95" customHeight="1" x14ac:dyDescent="0.25">
      <c r="A22" s="3">
        <v>17159</v>
      </c>
      <c r="B22" s="3">
        <v>10</v>
      </c>
      <c r="C22" s="3">
        <v>10</v>
      </c>
      <c r="D22" s="4">
        <v>42167</v>
      </c>
      <c r="E22" s="3" t="s">
        <v>13</v>
      </c>
      <c r="F22" s="2">
        <v>41222</v>
      </c>
      <c r="G22" s="2">
        <v>41967.321423611109</v>
      </c>
      <c r="H22" s="3">
        <v>0</v>
      </c>
      <c r="I22" s="3" t="s">
        <v>22</v>
      </c>
      <c r="J22" s="3" t="s">
        <v>15</v>
      </c>
      <c r="K22" s="3" t="s">
        <v>16</v>
      </c>
    </row>
    <row r="23" spans="1:11" ht="15.95" customHeight="1" x14ac:dyDescent="0.25">
      <c r="A23" s="3">
        <v>17162</v>
      </c>
      <c r="B23" s="3">
        <v>10</v>
      </c>
      <c r="C23" s="3">
        <v>10</v>
      </c>
      <c r="D23" s="4">
        <v>42167</v>
      </c>
      <c r="E23" s="3" t="s">
        <v>13</v>
      </c>
      <c r="F23" s="2">
        <v>41222</v>
      </c>
      <c r="G23" s="2">
        <v>41967.321666666663</v>
      </c>
      <c r="H23" s="3">
        <v>0</v>
      </c>
      <c r="I23" s="3" t="s">
        <v>22</v>
      </c>
      <c r="J23" s="3" t="s">
        <v>15</v>
      </c>
      <c r="K23" s="3" t="s">
        <v>16</v>
      </c>
    </row>
    <row r="24" spans="1:11" ht="15.95" customHeight="1" x14ac:dyDescent="0.25">
      <c r="A24" s="3">
        <v>17163</v>
      </c>
      <c r="B24" s="3">
        <v>10</v>
      </c>
      <c r="C24" s="3">
        <v>10</v>
      </c>
      <c r="D24" s="4">
        <v>42369</v>
      </c>
      <c r="E24" s="3" t="s">
        <v>13</v>
      </c>
      <c r="F24" s="2">
        <v>41222</v>
      </c>
      <c r="G24" s="2">
        <v>41222</v>
      </c>
      <c r="H24" s="3">
        <v>0</v>
      </c>
      <c r="I24" s="3" t="s">
        <v>22</v>
      </c>
      <c r="J24" s="3" t="s">
        <v>15</v>
      </c>
      <c r="K24" s="3" t="s">
        <v>16</v>
      </c>
    </row>
    <row r="25" spans="1:11" ht="15.95" customHeight="1" x14ac:dyDescent="0.25">
      <c r="A25" s="3">
        <v>17173</v>
      </c>
      <c r="B25" s="3">
        <v>10</v>
      </c>
      <c r="C25" s="3">
        <v>10</v>
      </c>
      <c r="D25" s="4">
        <v>42167</v>
      </c>
      <c r="E25" s="3" t="s">
        <v>13</v>
      </c>
      <c r="F25" s="2">
        <v>41222</v>
      </c>
      <c r="G25" s="2">
        <v>41967.322268518517</v>
      </c>
      <c r="H25" s="3">
        <v>0</v>
      </c>
      <c r="I25" s="3" t="s">
        <v>22</v>
      </c>
      <c r="J25" s="3" t="s">
        <v>15</v>
      </c>
      <c r="K25" s="3" t="s">
        <v>16</v>
      </c>
    </row>
    <row r="26" spans="1:11" ht="15.95" customHeight="1" x14ac:dyDescent="0.25">
      <c r="A26" s="3">
        <v>17174</v>
      </c>
      <c r="B26" s="3">
        <v>10</v>
      </c>
      <c r="C26" s="3">
        <v>10</v>
      </c>
      <c r="D26" s="4">
        <v>42167</v>
      </c>
      <c r="E26" s="3" t="s">
        <v>13</v>
      </c>
      <c r="F26" s="2">
        <v>41222</v>
      </c>
      <c r="G26" s="2">
        <v>41967.324907407405</v>
      </c>
      <c r="H26" s="3">
        <v>0</v>
      </c>
      <c r="I26" s="3" t="s">
        <v>22</v>
      </c>
      <c r="J26" s="3" t="s">
        <v>15</v>
      </c>
      <c r="K26" s="3" t="s">
        <v>16</v>
      </c>
    </row>
    <row r="27" spans="1:11" ht="15.95" customHeight="1" x14ac:dyDescent="0.25">
      <c r="A27" s="3">
        <v>17175</v>
      </c>
      <c r="B27" s="3">
        <v>10</v>
      </c>
      <c r="C27" s="3">
        <v>10</v>
      </c>
      <c r="D27" s="4">
        <v>42167</v>
      </c>
      <c r="E27" s="3" t="s">
        <v>13</v>
      </c>
      <c r="F27" s="2">
        <v>41222</v>
      </c>
      <c r="G27" s="2">
        <v>41967.325254629628</v>
      </c>
      <c r="H27" s="3">
        <v>0</v>
      </c>
      <c r="I27" s="3" t="s">
        <v>22</v>
      </c>
      <c r="J27" s="3" t="s">
        <v>15</v>
      </c>
      <c r="K27" s="3" t="s">
        <v>16</v>
      </c>
    </row>
    <row r="28" spans="1:11" ht="15.95" customHeight="1" x14ac:dyDescent="0.25">
      <c r="A28" s="3">
        <v>17178</v>
      </c>
      <c r="B28" s="3">
        <v>10</v>
      </c>
      <c r="C28" s="3">
        <v>10</v>
      </c>
      <c r="D28" s="4">
        <v>42097</v>
      </c>
      <c r="E28" s="3" t="s">
        <v>13</v>
      </c>
      <c r="F28" s="2">
        <v>41222</v>
      </c>
      <c r="G28" s="2">
        <v>42051.578657407408</v>
      </c>
      <c r="H28" s="3">
        <v>0</v>
      </c>
      <c r="I28" s="3" t="s">
        <v>22</v>
      </c>
      <c r="J28" s="3" t="s">
        <v>15</v>
      </c>
      <c r="K28" s="3" t="s">
        <v>16</v>
      </c>
    </row>
    <row r="29" spans="1:11" ht="15.95" customHeight="1" x14ac:dyDescent="0.25">
      <c r="A29" s="3">
        <v>17189</v>
      </c>
      <c r="B29" s="3">
        <v>10</v>
      </c>
      <c r="C29" s="3">
        <v>10</v>
      </c>
      <c r="D29" s="4">
        <v>42132</v>
      </c>
      <c r="E29" s="3" t="s">
        <v>13</v>
      </c>
      <c r="F29" s="2">
        <v>41222</v>
      </c>
      <c r="G29" s="2">
        <v>42086.310150462959</v>
      </c>
      <c r="H29" s="3">
        <v>0</v>
      </c>
      <c r="I29" s="3" t="s">
        <v>14</v>
      </c>
      <c r="J29" s="3" t="s">
        <v>15</v>
      </c>
      <c r="K29" s="3" t="s">
        <v>16</v>
      </c>
    </row>
    <row r="30" spans="1:11" ht="15.95" customHeight="1" x14ac:dyDescent="0.25">
      <c r="A30" s="3">
        <v>17190</v>
      </c>
      <c r="B30" s="3">
        <v>10</v>
      </c>
      <c r="C30" s="3">
        <v>10</v>
      </c>
      <c r="D30" s="4">
        <v>42132</v>
      </c>
      <c r="E30" s="3" t="s">
        <v>13</v>
      </c>
      <c r="F30" s="2">
        <v>41222</v>
      </c>
      <c r="G30" s="2">
        <v>42086.310474537036</v>
      </c>
      <c r="H30" s="3">
        <v>0</v>
      </c>
      <c r="I30" s="3" t="s">
        <v>14</v>
      </c>
      <c r="J30" s="3" t="s">
        <v>15</v>
      </c>
      <c r="K30" s="3" t="s">
        <v>16</v>
      </c>
    </row>
    <row r="31" spans="1:11" ht="15.95" customHeight="1" x14ac:dyDescent="0.25">
      <c r="A31" s="3">
        <v>17380</v>
      </c>
      <c r="B31" s="3">
        <v>10</v>
      </c>
      <c r="C31" s="3">
        <v>10</v>
      </c>
      <c r="D31" s="4">
        <v>42094</v>
      </c>
      <c r="E31" s="3" t="s">
        <v>13</v>
      </c>
      <c r="F31" s="2">
        <v>41236</v>
      </c>
      <c r="G31" s="2">
        <v>41960.678101851852</v>
      </c>
      <c r="H31" s="3">
        <v>1</v>
      </c>
      <c r="I31" s="3" t="s">
        <v>36</v>
      </c>
      <c r="J31" s="3" t="s">
        <v>20</v>
      </c>
      <c r="K31" s="3" t="s">
        <v>16</v>
      </c>
    </row>
    <row r="32" spans="1:11" ht="15.95" customHeight="1" x14ac:dyDescent="0.25">
      <c r="A32" s="3">
        <v>17509</v>
      </c>
      <c r="B32" s="3">
        <v>50</v>
      </c>
      <c r="C32" s="3">
        <v>50</v>
      </c>
      <c r="D32" s="4">
        <v>42172</v>
      </c>
      <c r="E32" s="3" t="s">
        <v>13</v>
      </c>
      <c r="F32" s="2">
        <v>41289</v>
      </c>
      <c r="G32" s="2">
        <v>42030.373124999998</v>
      </c>
      <c r="H32" s="3">
        <v>0</v>
      </c>
      <c r="I32" s="3" t="s">
        <v>37</v>
      </c>
      <c r="J32" s="3" t="s">
        <v>30</v>
      </c>
      <c r="K32" s="3" t="s">
        <v>16</v>
      </c>
    </row>
    <row r="33" spans="1:11" ht="15.95" customHeight="1" x14ac:dyDescent="0.25">
      <c r="A33" s="3">
        <v>17696</v>
      </c>
      <c r="B33" s="3">
        <v>1</v>
      </c>
      <c r="C33" s="3">
        <v>1</v>
      </c>
      <c r="D33" s="4">
        <v>42156</v>
      </c>
      <c r="E33" s="3" t="s">
        <v>13</v>
      </c>
      <c r="F33" s="2">
        <v>41289</v>
      </c>
      <c r="G33" s="2">
        <v>42030.377222222225</v>
      </c>
      <c r="H33" s="3">
        <v>0</v>
      </c>
      <c r="I33" s="3" t="s">
        <v>37</v>
      </c>
      <c r="J33" s="3" t="s">
        <v>30</v>
      </c>
      <c r="K33" s="3" t="s">
        <v>16</v>
      </c>
    </row>
    <row r="34" spans="1:11" ht="15.95" customHeight="1" x14ac:dyDescent="0.25">
      <c r="A34" s="3">
        <v>17699</v>
      </c>
      <c r="B34" s="3">
        <v>1</v>
      </c>
      <c r="C34" s="3">
        <v>1</v>
      </c>
      <c r="D34" s="4">
        <v>42156</v>
      </c>
      <c r="E34" s="3" t="s">
        <v>13</v>
      </c>
      <c r="F34" s="2">
        <v>41289</v>
      </c>
      <c r="G34" s="2">
        <v>42030.37703703704</v>
      </c>
      <c r="H34" s="3">
        <v>0</v>
      </c>
      <c r="I34" s="3" t="s">
        <v>37</v>
      </c>
      <c r="J34" s="3" t="s">
        <v>30</v>
      </c>
      <c r="K34" s="3" t="s">
        <v>16</v>
      </c>
    </row>
    <row r="35" spans="1:11" ht="15.95" customHeight="1" x14ac:dyDescent="0.25">
      <c r="A35" s="3">
        <v>17706</v>
      </c>
      <c r="B35" s="3">
        <v>50</v>
      </c>
      <c r="C35" s="3">
        <v>50</v>
      </c>
      <c r="D35" s="4">
        <v>42156</v>
      </c>
      <c r="E35" s="3" t="s">
        <v>13</v>
      </c>
      <c r="F35" s="2">
        <v>41290</v>
      </c>
      <c r="G35" s="2">
        <v>42030.374525462961</v>
      </c>
      <c r="H35" s="3">
        <v>0</v>
      </c>
      <c r="I35" s="3" t="s">
        <v>37</v>
      </c>
      <c r="J35" s="3" t="s">
        <v>30</v>
      </c>
      <c r="K35" s="3" t="s">
        <v>16</v>
      </c>
    </row>
    <row r="36" spans="1:11" ht="15.95" customHeight="1" x14ac:dyDescent="0.25">
      <c r="A36" s="3">
        <v>17745</v>
      </c>
      <c r="B36" s="3">
        <v>10</v>
      </c>
      <c r="C36" s="3">
        <v>10</v>
      </c>
      <c r="D36" s="4">
        <v>42156</v>
      </c>
      <c r="E36" s="3" t="s">
        <v>13</v>
      </c>
      <c r="F36" s="2">
        <v>41290</v>
      </c>
      <c r="G36" s="2">
        <v>42030.376550925925</v>
      </c>
      <c r="H36" s="3">
        <v>0</v>
      </c>
      <c r="I36" s="3" t="s">
        <v>37</v>
      </c>
      <c r="J36" s="3" t="s">
        <v>30</v>
      </c>
      <c r="K36" s="3" t="s">
        <v>16</v>
      </c>
    </row>
    <row r="37" spans="1:11" ht="15.95" customHeight="1" x14ac:dyDescent="0.25">
      <c r="A37" s="3">
        <v>17747</v>
      </c>
      <c r="B37" s="3">
        <v>50</v>
      </c>
      <c r="C37" s="3">
        <v>50</v>
      </c>
      <c r="D37" s="4">
        <v>42156</v>
      </c>
      <c r="E37" s="3" t="s">
        <v>13</v>
      </c>
      <c r="F37" s="2">
        <v>41290</v>
      </c>
      <c r="G37" s="2">
        <v>42030.374699074076</v>
      </c>
      <c r="H37" s="3">
        <v>0</v>
      </c>
      <c r="I37" s="3" t="s">
        <v>37</v>
      </c>
      <c r="J37" s="3" t="s">
        <v>30</v>
      </c>
      <c r="K37" s="3" t="s">
        <v>16</v>
      </c>
    </row>
    <row r="38" spans="1:11" ht="15.95" customHeight="1" x14ac:dyDescent="0.25">
      <c r="A38" s="3">
        <v>18045</v>
      </c>
      <c r="B38" s="3">
        <v>10</v>
      </c>
      <c r="C38" s="3">
        <v>10</v>
      </c>
      <c r="D38" s="4">
        <v>42247</v>
      </c>
      <c r="E38" s="3" t="s">
        <v>13</v>
      </c>
      <c r="F38" s="2">
        <v>41323</v>
      </c>
      <c r="G38" s="2">
        <v>42073.432349537034</v>
      </c>
      <c r="H38" s="3">
        <v>0</v>
      </c>
      <c r="I38" s="3" t="s">
        <v>39</v>
      </c>
      <c r="J38" s="3" t="s">
        <v>27</v>
      </c>
      <c r="K38" s="3" t="s">
        <v>16</v>
      </c>
    </row>
    <row r="39" spans="1:11" ht="15.95" customHeight="1" x14ac:dyDescent="0.25">
      <c r="A39" s="3">
        <v>18046</v>
      </c>
      <c r="B39" s="3">
        <v>10</v>
      </c>
      <c r="C39" s="3">
        <v>10</v>
      </c>
      <c r="D39" s="4">
        <v>42247</v>
      </c>
      <c r="E39" s="3" t="s">
        <v>13</v>
      </c>
      <c r="F39" s="2">
        <v>41323</v>
      </c>
      <c r="G39" s="2">
        <v>42073.432638888888</v>
      </c>
      <c r="H39" s="3">
        <v>0</v>
      </c>
      <c r="I39" s="3" t="s">
        <v>39</v>
      </c>
      <c r="J39" s="3" t="s">
        <v>27</v>
      </c>
      <c r="K39" s="3" t="s">
        <v>16</v>
      </c>
    </row>
    <row r="40" spans="1:11" ht="15.95" customHeight="1" x14ac:dyDescent="0.25">
      <c r="A40" s="3">
        <v>18052</v>
      </c>
      <c r="B40" s="3">
        <v>10</v>
      </c>
      <c r="C40" s="3">
        <v>10</v>
      </c>
      <c r="D40" s="4">
        <v>42247</v>
      </c>
      <c r="E40" s="3" t="s">
        <v>13</v>
      </c>
      <c r="F40" s="2">
        <v>41323</v>
      </c>
      <c r="G40" s="2">
        <v>42073.432858796295</v>
      </c>
      <c r="H40" s="3">
        <v>0</v>
      </c>
      <c r="I40" s="3" t="s">
        <v>39</v>
      </c>
      <c r="J40" s="3" t="s">
        <v>27</v>
      </c>
      <c r="K40" s="3" t="s">
        <v>16</v>
      </c>
    </row>
    <row r="41" spans="1:11" ht="15.95" customHeight="1" x14ac:dyDescent="0.25">
      <c r="A41" s="3">
        <v>18053</v>
      </c>
      <c r="B41" s="3">
        <v>10</v>
      </c>
      <c r="C41" s="3">
        <v>10</v>
      </c>
      <c r="D41" s="4">
        <v>42712</v>
      </c>
      <c r="E41" s="3" t="s">
        <v>13</v>
      </c>
      <c r="F41" s="2">
        <v>41323</v>
      </c>
      <c r="G41" s="2">
        <v>42073.431793981479</v>
      </c>
      <c r="H41" s="3">
        <v>0</v>
      </c>
      <c r="I41" s="3" t="s">
        <v>39</v>
      </c>
      <c r="J41" s="3" t="s">
        <v>27</v>
      </c>
      <c r="K41" s="3" t="s">
        <v>16</v>
      </c>
    </row>
    <row r="42" spans="1:11" ht="15.95" customHeight="1" x14ac:dyDescent="0.25">
      <c r="A42" s="3">
        <v>18055</v>
      </c>
      <c r="B42" s="3">
        <v>10</v>
      </c>
      <c r="C42" s="3">
        <v>10</v>
      </c>
      <c r="D42" s="4">
        <v>42173</v>
      </c>
      <c r="E42" s="3" t="s">
        <v>13</v>
      </c>
      <c r="F42" s="2">
        <v>41323</v>
      </c>
      <c r="G42" s="2">
        <v>42073.427337962959</v>
      </c>
      <c r="H42" s="3">
        <v>0</v>
      </c>
      <c r="I42" s="3" t="s">
        <v>39</v>
      </c>
      <c r="J42" s="3" t="s">
        <v>27</v>
      </c>
      <c r="K42" s="3" t="s">
        <v>16</v>
      </c>
    </row>
    <row r="43" spans="1:11" ht="15.95" customHeight="1" x14ac:dyDescent="0.25">
      <c r="A43" s="3">
        <v>18057</v>
      </c>
      <c r="B43" s="3">
        <v>50</v>
      </c>
      <c r="C43" s="3">
        <v>50</v>
      </c>
      <c r="D43" s="4">
        <v>42247</v>
      </c>
      <c r="E43" s="3" t="s">
        <v>13</v>
      </c>
      <c r="F43" s="2">
        <v>41323</v>
      </c>
      <c r="G43" s="2">
        <v>42073.418599537035</v>
      </c>
      <c r="H43" s="3">
        <v>0</v>
      </c>
      <c r="I43" s="3" t="s">
        <v>39</v>
      </c>
      <c r="J43" s="3" t="s">
        <v>27</v>
      </c>
      <c r="K43" s="3" t="s">
        <v>16</v>
      </c>
    </row>
    <row r="44" spans="1:11" ht="15.95" customHeight="1" x14ac:dyDescent="0.25">
      <c r="A44" s="3">
        <v>18063</v>
      </c>
      <c r="B44" s="3">
        <v>10</v>
      </c>
      <c r="C44" s="3">
        <v>10</v>
      </c>
      <c r="D44" s="4">
        <v>42247</v>
      </c>
      <c r="E44" s="3" t="s">
        <v>13</v>
      </c>
      <c r="F44" s="2">
        <v>41323</v>
      </c>
      <c r="G44" s="2">
        <v>42073.433078703703</v>
      </c>
      <c r="H44" s="3">
        <v>0</v>
      </c>
      <c r="I44" s="3" t="s">
        <v>39</v>
      </c>
      <c r="J44" s="3" t="s">
        <v>27</v>
      </c>
      <c r="K44" s="3" t="s">
        <v>16</v>
      </c>
    </row>
    <row r="45" spans="1:11" ht="15.95" customHeight="1" x14ac:dyDescent="0.25">
      <c r="A45" s="3">
        <v>18064</v>
      </c>
      <c r="B45" s="3">
        <v>50</v>
      </c>
      <c r="C45" s="3">
        <v>50</v>
      </c>
      <c r="D45" s="4">
        <v>42247</v>
      </c>
      <c r="E45" s="3" t="s">
        <v>13</v>
      </c>
      <c r="F45" s="2">
        <v>41323</v>
      </c>
      <c r="G45" s="2">
        <v>42073.431261574071</v>
      </c>
      <c r="H45" s="3">
        <v>0</v>
      </c>
      <c r="I45" s="3" t="s">
        <v>39</v>
      </c>
      <c r="J45" s="3" t="s">
        <v>27</v>
      </c>
      <c r="K45" s="3" t="s">
        <v>16</v>
      </c>
    </row>
    <row r="46" spans="1:11" ht="15.95" customHeight="1" x14ac:dyDescent="0.25">
      <c r="A46" s="3">
        <v>18353</v>
      </c>
      <c r="B46" s="3">
        <v>10</v>
      </c>
      <c r="C46" s="3">
        <v>10</v>
      </c>
      <c r="D46" s="4">
        <v>42156</v>
      </c>
      <c r="E46" s="3" t="s">
        <v>13</v>
      </c>
      <c r="F46" s="2">
        <v>41351</v>
      </c>
      <c r="G46" s="2">
        <v>42030.376354166663</v>
      </c>
      <c r="H46" s="3">
        <v>0</v>
      </c>
      <c r="I46" s="3" t="s">
        <v>37</v>
      </c>
      <c r="J46" s="3" t="s">
        <v>30</v>
      </c>
      <c r="K46" s="3" t="s">
        <v>16</v>
      </c>
    </row>
    <row r="47" spans="1:11" ht="15.95" customHeight="1" x14ac:dyDescent="0.25">
      <c r="A47" s="3">
        <v>18357</v>
      </c>
      <c r="B47" s="3">
        <v>1</v>
      </c>
      <c r="C47" s="3">
        <v>1</v>
      </c>
      <c r="D47" s="4">
        <v>42156</v>
      </c>
      <c r="E47" s="3" t="s">
        <v>13</v>
      </c>
      <c r="F47" s="2">
        <v>41351</v>
      </c>
      <c r="G47" s="2">
        <v>42030.377314814818</v>
      </c>
      <c r="H47" s="3">
        <v>0</v>
      </c>
      <c r="I47" s="3" t="s">
        <v>37</v>
      </c>
      <c r="J47" s="3" t="s">
        <v>30</v>
      </c>
      <c r="K47" s="3" t="s">
        <v>16</v>
      </c>
    </row>
    <row r="48" spans="1:11" ht="15.95" customHeight="1" x14ac:dyDescent="0.25">
      <c r="A48" s="3">
        <v>18358</v>
      </c>
      <c r="B48" s="3">
        <v>1</v>
      </c>
      <c r="C48" s="3">
        <v>1</v>
      </c>
      <c r="D48" s="4">
        <v>42156</v>
      </c>
      <c r="E48" s="3" t="s">
        <v>13</v>
      </c>
      <c r="F48" s="2">
        <v>41351</v>
      </c>
      <c r="G48" s="2">
        <v>42030.377430555556</v>
      </c>
      <c r="H48" s="3">
        <v>0</v>
      </c>
      <c r="I48" s="3" t="s">
        <v>37</v>
      </c>
      <c r="J48" s="3" t="s">
        <v>30</v>
      </c>
      <c r="K48" s="3" t="s">
        <v>16</v>
      </c>
    </row>
    <row r="49" spans="1:11" ht="15.95" customHeight="1" x14ac:dyDescent="0.25">
      <c r="A49" s="3">
        <v>18359</v>
      </c>
      <c r="B49" s="3">
        <v>10</v>
      </c>
      <c r="C49" s="3">
        <v>10</v>
      </c>
      <c r="D49" s="4">
        <v>42156</v>
      </c>
      <c r="E49" s="3" t="s">
        <v>13</v>
      </c>
      <c r="F49" s="2">
        <v>41351</v>
      </c>
      <c r="G49" s="2">
        <v>42030.376446759263</v>
      </c>
      <c r="H49" s="3">
        <v>0</v>
      </c>
      <c r="I49" s="3" t="s">
        <v>37</v>
      </c>
      <c r="J49" s="3" t="s">
        <v>30</v>
      </c>
      <c r="K49" s="3" t="s">
        <v>16</v>
      </c>
    </row>
    <row r="50" spans="1:11" ht="15.95" customHeight="1" x14ac:dyDescent="0.25">
      <c r="A50" s="3">
        <v>18360</v>
      </c>
      <c r="B50" s="3">
        <v>1</v>
      </c>
      <c r="C50" s="3">
        <v>1</v>
      </c>
      <c r="D50" s="4">
        <v>42156</v>
      </c>
      <c r="E50" s="3" t="s">
        <v>13</v>
      </c>
      <c r="F50" s="2">
        <v>41351</v>
      </c>
      <c r="G50" s="2">
        <v>42030.376655092594</v>
      </c>
      <c r="H50" s="3">
        <v>0</v>
      </c>
      <c r="I50" s="3" t="s">
        <v>37</v>
      </c>
      <c r="J50" s="3" t="s">
        <v>30</v>
      </c>
      <c r="K50" s="3" t="s">
        <v>16</v>
      </c>
    </row>
    <row r="51" spans="1:11" ht="15.95" customHeight="1" x14ac:dyDescent="0.25">
      <c r="A51" s="3">
        <v>18363</v>
      </c>
      <c r="B51" s="3">
        <v>1</v>
      </c>
      <c r="C51" s="3">
        <v>1</v>
      </c>
      <c r="D51" s="4">
        <v>42156</v>
      </c>
      <c r="E51" s="3" t="s">
        <v>13</v>
      </c>
      <c r="F51" s="2">
        <v>41351</v>
      </c>
      <c r="G51" s="2">
        <v>42030.377129629633</v>
      </c>
      <c r="H51" s="3">
        <v>0</v>
      </c>
      <c r="I51" s="3" t="s">
        <v>37</v>
      </c>
      <c r="J51" s="3" t="s">
        <v>30</v>
      </c>
      <c r="K51" s="3" t="s">
        <v>16</v>
      </c>
    </row>
    <row r="52" spans="1:11" ht="15.95" customHeight="1" x14ac:dyDescent="0.25">
      <c r="A52" s="3">
        <v>18417</v>
      </c>
      <c r="B52" s="3">
        <v>10</v>
      </c>
      <c r="C52" s="3">
        <v>10</v>
      </c>
      <c r="D52" s="4">
        <v>42076</v>
      </c>
      <c r="E52" s="3" t="s">
        <v>13</v>
      </c>
      <c r="F52" s="2">
        <v>41367</v>
      </c>
      <c r="G52" s="2">
        <v>42020.652719907404</v>
      </c>
      <c r="H52" s="3">
        <v>1</v>
      </c>
      <c r="I52" s="3" t="s">
        <v>42</v>
      </c>
      <c r="J52" s="3" t="s">
        <v>27</v>
      </c>
      <c r="K52" s="3" t="s">
        <v>16</v>
      </c>
    </row>
    <row r="53" spans="1:11" ht="15.95" customHeight="1" x14ac:dyDescent="0.25">
      <c r="A53" s="3">
        <v>18544</v>
      </c>
      <c r="B53" s="3">
        <v>10</v>
      </c>
      <c r="C53" s="3">
        <v>10</v>
      </c>
      <c r="D53" s="4">
        <v>42132</v>
      </c>
      <c r="E53" s="3" t="s">
        <v>13</v>
      </c>
      <c r="F53" s="2">
        <v>41381</v>
      </c>
      <c r="G53" s="2">
        <v>41962.550763888888</v>
      </c>
      <c r="H53" s="3">
        <v>0</v>
      </c>
      <c r="I53" s="3" t="s">
        <v>39</v>
      </c>
      <c r="J53" s="3" t="s">
        <v>27</v>
      </c>
      <c r="K53" s="3" t="s">
        <v>16</v>
      </c>
    </row>
    <row r="54" spans="1:11" ht="15.95" customHeight="1" x14ac:dyDescent="0.25">
      <c r="A54" s="3">
        <v>18713</v>
      </c>
      <c r="B54" s="3">
        <v>50</v>
      </c>
      <c r="C54" s="3">
        <v>50</v>
      </c>
      <c r="D54" s="4">
        <v>42114</v>
      </c>
      <c r="E54" s="3" t="s">
        <v>13</v>
      </c>
      <c r="F54" s="2">
        <v>41409</v>
      </c>
      <c r="G54" s="2">
        <v>42068.695127314815</v>
      </c>
      <c r="H54" s="3">
        <v>0</v>
      </c>
      <c r="I54" s="3" t="s">
        <v>44</v>
      </c>
      <c r="J54" s="3" t="s">
        <v>30</v>
      </c>
      <c r="K54" s="3" t="s">
        <v>16</v>
      </c>
    </row>
    <row r="55" spans="1:11" ht="15.95" customHeight="1" x14ac:dyDescent="0.25">
      <c r="A55" s="3">
        <v>18719</v>
      </c>
      <c r="B55" s="3">
        <v>50</v>
      </c>
      <c r="C55" s="3">
        <v>50</v>
      </c>
      <c r="D55" s="4">
        <v>42109</v>
      </c>
      <c r="E55" s="3" t="s">
        <v>13</v>
      </c>
      <c r="F55" s="2">
        <v>41409</v>
      </c>
      <c r="G55" s="2">
        <v>42068.695393518516</v>
      </c>
      <c r="H55" s="3">
        <v>0</v>
      </c>
      <c r="I55" s="3" t="s">
        <v>46</v>
      </c>
      <c r="J55" s="3" t="s">
        <v>30</v>
      </c>
      <c r="K55" s="3" t="s">
        <v>16</v>
      </c>
    </row>
    <row r="56" spans="1:11" ht="15.95" customHeight="1" x14ac:dyDescent="0.25">
      <c r="A56" s="3">
        <v>19355</v>
      </c>
      <c r="B56" s="3">
        <v>1</v>
      </c>
      <c r="C56" s="3">
        <v>1</v>
      </c>
      <c r="D56" s="4">
        <v>42117</v>
      </c>
      <c r="E56" s="3" t="s">
        <v>13</v>
      </c>
      <c r="F56" s="2">
        <v>41526</v>
      </c>
      <c r="G56" s="2">
        <v>42053.685717592591</v>
      </c>
      <c r="H56" s="3">
        <v>0</v>
      </c>
      <c r="I56" s="3" t="s">
        <v>26</v>
      </c>
      <c r="J56" s="3" t="s">
        <v>27</v>
      </c>
      <c r="K56" s="3" t="s">
        <v>16</v>
      </c>
    </row>
    <row r="57" spans="1:11" ht="15.95" customHeight="1" x14ac:dyDescent="0.25">
      <c r="A57" s="3">
        <v>19370</v>
      </c>
      <c r="B57" s="3">
        <v>1</v>
      </c>
      <c r="C57" s="3">
        <v>1</v>
      </c>
      <c r="D57" s="4">
        <v>42117</v>
      </c>
      <c r="E57" s="3" t="s">
        <v>13</v>
      </c>
      <c r="F57" s="2">
        <v>41526</v>
      </c>
      <c r="G57" s="2">
        <v>41962.554120370369</v>
      </c>
      <c r="H57" s="3">
        <v>0</v>
      </c>
      <c r="I57" s="3" t="s">
        <v>26</v>
      </c>
      <c r="J57" s="3" t="s">
        <v>27</v>
      </c>
      <c r="K57" s="3" t="s">
        <v>16</v>
      </c>
    </row>
    <row r="58" spans="1:11" ht="15.95" customHeight="1" x14ac:dyDescent="0.25">
      <c r="A58" s="3">
        <v>19373</v>
      </c>
      <c r="B58" s="3">
        <v>10</v>
      </c>
      <c r="C58" s="3">
        <v>10</v>
      </c>
      <c r="D58" s="4">
        <v>42174</v>
      </c>
      <c r="E58" s="3" t="s">
        <v>13</v>
      </c>
      <c r="F58" s="2">
        <v>41526</v>
      </c>
      <c r="G58" s="2">
        <v>42023.306064814817</v>
      </c>
      <c r="H58" s="3">
        <v>0</v>
      </c>
      <c r="I58" s="3" t="s">
        <v>32</v>
      </c>
      <c r="J58" s="3" t="s">
        <v>27</v>
      </c>
      <c r="K58" s="3" t="s">
        <v>16</v>
      </c>
    </row>
    <row r="59" spans="1:11" ht="15.95" customHeight="1" x14ac:dyDescent="0.25">
      <c r="A59" s="3">
        <v>19383</v>
      </c>
      <c r="B59" s="3">
        <v>1</v>
      </c>
      <c r="C59" s="3">
        <v>1</v>
      </c>
      <c r="D59" s="4">
        <v>42174</v>
      </c>
      <c r="E59" s="3" t="s">
        <v>13</v>
      </c>
      <c r="F59" s="2">
        <v>41526</v>
      </c>
      <c r="G59" s="2">
        <v>42053.685497685183</v>
      </c>
      <c r="H59" s="3">
        <v>0</v>
      </c>
      <c r="I59" s="3" t="s">
        <v>32</v>
      </c>
      <c r="J59" s="3" t="s">
        <v>27</v>
      </c>
      <c r="K59" s="3" t="s">
        <v>16</v>
      </c>
    </row>
    <row r="60" spans="1:11" ht="15.95" customHeight="1" x14ac:dyDescent="0.25">
      <c r="A60" s="3">
        <v>19447</v>
      </c>
      <c r="B60" s="3">
        <v>10</v>
      </c>
      <c r="C60" s="3">
        <v>10</v>
      </c>
      <c r="D60" s="4">
        <v>42174</v>
      </c>
      <c r="E60" s="3" t="s">
        <v>13</v>
      </c>
      <c r="F60" s="2">
        <v>41537</v>
      </c>
      <c r="G60" s="2">
        <v>42047.285960648151</v>
      </c>
      <c r="H60" s="3">
        <v>0</v>
      </c>
      <c r="I60" s="3" t="s">
        <v>48</v>
      </c>
      <c r="J60" s="3" t="s">
        <v>27</v>
      </c>
      <c r="K60" s="3" t="s">
        <v>16</v>
      </c>
    </row>
    <row r="61" spans="1:11" ht="15.95" customHeight="1" x14ac:dyDescent="0.25">
      <c r="A61" s="3">
        <v>19454</v>
      </c>
      <c r="B61" s="3">
        <v>10</v>
      </c>
      <c r="C61" s="3">
        <v>10</v>
      </c>
      <c r="D61" s="4">
        <v>42111</v>
      </c>
      <c r="E61" s="3" t="s">
        <v>13</v>
      </c>
      <c r="F61" s="2">
        <v>41537</v>
      </c>
      <c r="G61" s="2">
        <v>42083.537974537037</v>
      </c>
      <c r="H61" s="3">
        <v>0</v>
      </c>
      <c r="I61" s="3" t="s">
        <v>48</v>
      </c>
      <c r="J61" s="3" t="s">
        <v>27</v>
      </c>
      <c r="K61" s="3" t="s">
        <v>16</v>
      </c>
    </row>
    <row r="62" spans="1:11" ht="15.95" customHeight="1" x14ac:dyDescent="0.25">
      <c r="A62" s="3">
        <v>19613</v>
      </c>
      <c r="B62" s="3">
        <v>10</v>
      </c>
      <c r="C62" s="3">
        <v>50</v>
      </c>
      <c r="D62" s="4">
        <v>42200</v>
      </c>
      <c r="E62" s="3" t="s">
        <v>13</v>
      </c>
      <c r="F62" s="2">
        <v>41551</v>
      </c>
      <c r="G62" s="2">
        <v>42069.422175925924</v>
      </c>
      <c r="H62" s="3">
        <v>0</v>
      </c>
      <c r="I62" s="3" t="s">
        <v>39</v>
      </c>
      <c r="J62" s="3" t="s">
        <v>27</v>
      </c>
      <c r="K62" s="3" t="s">
        <v>16</v>
      </c>
    </row>
    <row r="63" spans="1:11" ht="15.95" customHeight="1" x14ac:dyDescent="0.25">
      <c r="A63" s="3">
        <v>19774</v>
      </c>
      <c r="B63" s="3">
        <v>10</v>
      </c>
      <c r="C63" s="3">
        <v>10</v>
      </c>
      <c r="D63" s="4">
        <v>41915</v>
      </c>
      <c r="E63" s="3" t="s">
        <v>13</v>
      </c>
      <c r="F63" s="2">
        <v>41563</v>
      </c>
      <c r="G63" s="2">
        <v>41885.599953703706</v>
      </c>
      <c r="H63" s="3">
        <v>1</v>
      </c>
      <c r="I63" s="3" t="s">
        <v>50</v>
      </c>
      <c r="J63" s="3" t="s">
        <v>15</v>
      </c>
      <c r="K63" s="3" t="s">
        <v>16</v>
      </c>
    </row>
    <row r="64" spans="1:11" ht="15.95" customHeight="1" x14ac:dyDescent="0.25">
      <c r="A64" s="3">
        <v>19823</v>
      </c>
      <c r="B64" s="3">
        <v>10</v>
      </c>
      <c r="C64" s="3">
        <v>10</v>
      </c>
      <c r="D64" s="4">
        <v>42138</v>
      </c>
      <c r="E64" s="3" t="s">
        <v>13</v>
      </c>
      <c r="F64" s="2">
        <v>41571</v>
      </c>
      <c r="G64" s="2">
        <v>41897.265092592592</v>
      </c>
      <c r="H64" s="3">
        <v>0</v>
      </c>
      <c r="I64" s="3" t="s">
        <v>29</v>
      </c>
      <c r="J64" s="3" t="s">
        <v>30</v>
      </c>
      <c r="K64" s="3" t="s">
        <v>16</v>
      </c>
    </row>
    <row r="65" spans="1:11" ht="15.95" customHeight="1" x14ac:dyDescent="0.25">
      <c r="A65" s="3">
        <v>19825</v>
      </c>
      <c r="B65" s="3">
        <v>1</v>
      </c>
      <c r="C65" s="3">
        <v>1</v>
      </c>
      <c r="D65" s="4">
        <v>42170</v>
      </c>
      <c r="E65" s="3" t="s">
        <v>13</v>
      </c>
      <c r="F65" s="2">
        <v>41571</v>
      </c>
      <c r="G65" s="2">
        <v>41897.264710648145</v>
      </c>
      <c r="H65" s="3">
        <v>0</v>
      </c>
      <c r="I65" s="3" t="s">
        <v>29</v>
      </c>
      <c r="J65" s="3" t="s">
        <v>30</v>
      </c>
      <c r="K65" s="3" t="s">
        <v>16</v>
      </c>
    </row>
    <row r="66" spans="1:11" ht="15.95" customHeight="1" x14ac:dyDescent="0.25">
      <c r="A66" s="3">
        <v>19867</v>
      </c>
      <c r="B66" s="3">
        <v>10</v>
      </c>
      <c r="C66" s="3">
        <v>10</v>
      </c>
      <c r="D66" s="4">
        <v>42268</v>
      </c>
      <c r="E66" s="3" t="s">
        <v>13</v>
      </c>
      <c r="F66" s="2">
        <v>41583</v>
      </c>
      <c r="G66" s="2">
        <v>41897.260821759257</v>
      </c>
      <c r="H66" s="3">
        <v>0</v>
      </c>
      <c r="I66" s="3" t="s">
        <v>29</v>
      </c>
      <c r="J66" s="3" t="s">
        <v>30</v>
      </c>
      <c r="K66" s="3" t="s">
        <v>16</v>
      </c>
    </row>
    <row r="67" spans="1:11" ht="15.95" customHeight="1" x14ac:dyDescent="0.25">
      <c r="A67" s="3">
        <v>20053</v>
      </c>
      <c r="B67" s="3">
        <v>50</v>
      </c>
      <c r="C67" s="3">
        <v>50</v>
      </c>
      <c r="D67" s="4">
        <v>42263</v>
      </c>
      <c r="E67" s="3" t="s">
        <v>13</v>
      </c>
      <c r="F67" s="2">
        <v>41599</v>
      </c>
      <c r="G67" s="2">
        <v>41897.245740740742</v>
      </c>
      <c r="H67" s="3">
        <v>0</v>
      </c>
      <c r="I67" s="3" t="s">
        <v>29</v>
      </c>
      <c r="J67" s="3" t="s">
        <v>30</v>
      </c>
      <c r="K67" s="3" t="s">
        <v>16</v>
      </c>
    </row>
    <row r="68" spans="1:11" ht="15.95" customHeight="1" x14ac:dyDescent="0.25">
      <c r="A68" s="3">
        <v>20085</v>
      </c>
      <c r="B68" s="3">
        <v>10</v>
      </c>
      <c r="C68" s="3">
        <v>10</v>
      </c>
      <c r="D68" s="4">
        <v>42167</v>
      </c>
      <c r="E68" s="3" t="s">
        <v>13</v>
      </c>
      <c r="F68" s="2">
        <v>41603</v>
      </c>
      <c r="G68" s="2">
        <v>42023.314780092594</v>
      </c>
      <c r="H68" s="3">
        <v>0</v>
      </c>
      <c r="I68" s="3" t="s">
        <v>48</v>
      </c>
      <c r="J68" s="3" t="s">
        <v>27</v>
      </c>
      <c r="K68" s="3" t="s">
        <v>16</v>
      </c>
    </row>
    <row r="69" spans="1:11" ht="15.95" customHeight="1" x14ac:dyDescent="0.25">
      <c r="A69" s="3">
        <v>20090</v>
      </c>
      <c r="B69" s="3">
        <v>50</v>
      </c>
      <c r="C69" s="3">
        <v>50</v>
      </c>
      <c r="D69" s="4">
        <v>42258</v>
      </c>
      <c r="E69" s="3" t="s">
        <v>13</v>
      </c>
      <c r="F69" s="2">
        <v>41603</v>
      </c>
      <c r="G69" s="2">
        <v>42095.3202662037</v>
      </c>
      <c r="H69" s="3">
        <v>0</v>
      </c>
      <c r="I69" s="3" t="s">
        <v>48</v>
      </c>
      <c r="J69" s="3" t="s">
        <v>27</v>
      </c>
      <c r="K69" s="3" t="s">
        <v>16</v>
      </c>
    </row>
    <row r="70" spans="1:11" ht="15.95" customHeight="1" x14ac:dyDescent="0.25">
      <c r="A70" s="3"/>
      <c r="B70" s="3"/>
      <c r="C70" s="3"/>
      <c r="D70" s="4"/>
      <c r="E70" s="3"/>
      <c r="H70" s="3"/>
      <c r="I70" s="3"/>
      <c r="J70" s="3"/>
      <c r="K70" s="3"/>
    </row>
    <row r="71" spans="1:11" ht="15.95" customHeight="1" x14ac:dyDescent="0.25">
      <c r="A71" s="3"/>
      <c r="B71" s="3"/>
      <c r="C71" s="3"/>
      <c r="D71" s="4"/>
      <c r="E71" s="3"/>
      <c r="H71" s="3"/>
      <c r="I71" s="3"/>
      <c r="J71" s="3"/>
      <c r="K71" s="3"/>
    </row>
    <row r="72" spans="1:11" ht="15.95" customHeight="1" x14ac:dyDescent="0.25">
      <c r="A72" s="3"/>
      <c r="B72" s="3"/>
      <c r="C72" s="3"/>
      <c r="D72" s="4"/>
      <c r="E72" s="3"/>
      <c r="H72" s="3"/>
      <c r="I72" s="3"/>
      <c r="J72" s="3"/>
      <c r="K72" s="3"/>
    </row>
    <row r="73" spans="1:11" ht="15.95" customHeight="1" x14ac:dyDescent="0.25">
      <c r="A73" s="3"/>
      <c r="B73" s="3"/>
      <c r="C73" s="3"/>
      <c r="D73" s="4"/>
      <c r="E73" s="3"/>
      <c r="H73" s="3"/>
      <c r="I73" s="3"/>
      <c r="J73" s="3"/>
      <c r="K73" s="3"/>
    </row>
    <row r="74" spans="1:11" ht="15.95" customHeight="1" x14ac:dyDescent="0.25">
      <c r="A74" s="3"/>
      <c r="B74" s="3"/>
      <c r="C74" s="3"/>
      <c r="D74" s="4"/>
      <c r="E74" s="3"/>
      <c r="H74" s="3"/>
      <c r="I74" s="3"/>
      <c r="J74" s="3"/>
      <c r="K74" s="3"/>
    </row>
    <row r="75" spans="1:11" ht="15.95" customHeight="1" x14ac:dyDescent="0.25">
      <c r="A75" s="3"/>
      <c r="B75" s="3"/>
      <c r="C75" s="3"/>
      <c r="D75" s="4"/>
      <c r="E75" s="3"/>
      <c r="H75" s="3"/>
      <c r="I75" s="3"/>
      <c r="J75" s="3"/>
      <c r="K75" s="3"/>
    </row>
    <row r="76" spans="1:11" ht="15.95" customHeight="1" x14ac:dyDescent="0.25">
      <c r="A76" s="3"/>
      <c r="B76" s="3"/>
      <c r="C76" s="3"/>
      <c r="D76" s="4"/>
      <c r="E76" s="3"/>
      <c r="H76" s="3"/>
      <c r="I76" s="3"/>
      <c r="J76" s="3"/>
      <c r="K76" s="3"/>
    </row>
    <row r="77" spans="1:11" ht="15.95" customHeight="1" x14ac:dyDescent="0.25">
      <c r="A77" s="3"/>
      <c r="B77" s="3"/>
      <c r="C77" s="3"/>
      <c r="D77" s="4"/>
      <c r="E77" s="3"/>
      <c r="H77" s="3"/>
      <c r="I77" s="3"/>
      <c r="J77" s="3"/>
      <c r="K77" s="3"/>
    </row>
    <row r="78" spans="1:11" ht="15.95" customHeight="1" x14ac:dyDescent="0.25">
      <c r="A78" s="3"/>
      <c r="B78" s="3"/>
      <c r="C78" s="3"/>
      <c r="D78" s="4"/>
      <c r="E78" s="3"/>
      <c r="H78" s="3"/>
      <c r="I78" s="3"/>
      <c r="J78" s="3"/>
      <c r="K78" s="3"/>
    </row>
    <row r="79" spans="1:11" ht="15.95" customHeight="1" x14ac:dyDescent="0.25">
      <c r="A79" s="3"/>
      <c r="B79" s="3"/>
      <c r="C79" s="3"/>
      <c r="D79" s="4"/>
      <c r="E79" s="3"/>
      <c r="H79" s="3"/>
      <c r="I79" s="3"/>
      <c r="J79" s="3"/>
      <c r="K79" s="3"/>
    </row>
    <row r="80" spans="1:11" ht="15.95" customHeight="1" x14ac:dyDescent="0.25">
      <c r="A80" s="3"/>
      <c r="B80" s="3"/>
      <c r="C80" s="3"/>
      <c r="D80" s="4"/>
      <c r="E80" s="3"/>
      <c r="H80" s="3"/>
      <c r="I80" s="3"/>
      <c r="J80" s="3"/>
      <c r="K80" s="3"/>
    </row>
    <row r="81" spans="1:11" ht="15.95" customHeight="1" x14ac:dyDescent="0.25">
      <c r="A81" s="3"/>
      <c r="B81" s="3"/>
      <c r="C81" s="3"/>
      <c r="D81" s="4"/>
      <c r="E81" s="3"/>
      <c r="H81" s="3"/>
      <c r="I81" s="3"/>
      <c r="J81" s="3"/>
      <c r="K81" s="3"/>
    </row>
    <row r="82" spans="1:11" ht="15.95" customHeight="1" x14ac:dyDescent="0.25">
      <c r="A82" s="3"/>
      <c r="B82" s="3"/>
      <c r="C82" s="3"/>
      <c r="D82" s="4"/>
      <c r="E82" s="3"/>
      <c r="H82" s="3"/>
      <c r="I82" s="3"/>
      <c r="J82" s="3"/>
      <c r="K82" s="3"/>
    </row>
    <row r="83" spans="1:11" ht="15.95" customHeight="1" x14ac:dyDescent="0.25">
      <c r="A83" s="3"/>
      <c r="B83" s="3"/>
      <c r="C83" s="3"/>
      <c r="D83" s="4"/>
      <c r="E83" s="3"/>
      <c r="H83" s="3"/>
      <c r="I83" s="3"/>
      <c r="J83" s="3"/>
      <c r="K83" s="3"/>
    </row>
    <row r="84" spans="1:11" ht="15.95" customHeight="1" x14ac:dyDescent="0.25">
      <c r="A84" s="3"/>
      <c r="B84" s="3"/>
      <c r="C84" s="3"/>
      <c r="D84" s="4"/>
      <c r="E84" s="3"/>
      <c r="H84" s="3"/>
      <c r="I84" s="3"/>
      <c r="J84" s="3"/>
      <c r="K84" s="3"/>
    </row>
    <row r="85" spans="1:11" ht="15.95" customHeight="1" x14ac:dyDescent="0.25">
      <c r="A85" s="3"/>
      <c r="B85" s="3"/>
      <c r="C85" s="3"/>
      <c r="D85" s="4"/>
      <c r="E85" s="3"/>
      <c r="H85" s="3"/>
      <c r="I85" s="3"/>
      <c r="J85" s="3"/>
      <c r="K85" s="3"/>
    </row>
    <row r="86" spans="1:11" ht="15.95" customHeight="1" x14ac:dyDescent="0.25">
      <c r="A86" s="3"/>
      <c r="B86" s="3"/>
      <c r="C86" s="3"/>
      <c r="D86" s="4"/>
      <c r="E86" s="3"/>
      <c r="H86" s="3"/>
      <c r="I86" s="3"/>
      <c r="J86" s="3"/>
      <c r="K86" s="3"/>
    </row>
    <row r="87" spans="1:11" ht="15.95" customHeight="1" x14ac:dyDescent="0.25">
      <c r="A87" s="3"/>
      <c r="B87" s="3"/>
      <c r="C87" s="3"/>
      <c r="D87" s="4"/>
      <c r="E87" s="3"/>
      <c r="H87" s="3"/>
      <c r="I87" s="3"/>
      <c r="J87" s="3"/>
      <c r="K87" s="3"/>
    </row>
    <row r="88" spans="1:11" ht="15.95" customHeight="1" x14ac:dyDescent="0.25">
      <c r="A88" s="3"/>
      <c r="B88" s="3"/>
      <c r="C88" s="3"/>
      <c r="D88" s="4"/>
      <c r="E88" s="3"/>
      <c r="H88" s="3"/>
      <c r="I88" s="3"/>
      <c r="J88" s="3"/>
      <c r="K88" s="3"/>
    </row>
    <row r="89" spans="1:11" ht="15.95" customHeight="1" x14ac:dyDescent="0.25">
      <c r="A89" s="3"/>
      <c r="B89" s="3"/>
      <c r="C89" s="3"/>
      <c r="D89" s="4"/>
      <c r="E89" s="3"/>
      <c r="H89" s="3"/>
      <c r="I89" s="3"/>
      <c r="J89" s="3"/>
      <c r="K89" s="3"/>
    </row>
    <row r="90" spans="1:11" ht="15.95" customHeight="1" x14ac:dyDescent="0.25">
      <c r="A90" s="3"/>
      <c r="B90" s="3"/>
      <c r="C90" s="3"/>
      <c r="D90" s="4"/>
      <c r="E90" s="3"/>
      <c r="H90" s="3"/>
      <c r="I90" s="3"/>
      <c r="J90" s="3"/>
      <c r="K90" s="3"/>
    </row>
    <row r="91" spans="1:11" ht="15.95" customHeight="1" x14ac:dyDescent="0.25">
      <c r="A91" s="3"/>
      <c r="B91" s="3"/>
      <c r="C91" s="3"/>
      <c r="D91" s="4"/>
      <c r="E91" s="3"/>
      <c r="H91" s="3"/>
      <c r="I91" s="3"/>
      <c r="J91" s="3"/>
      <c r="K91" s="3"/>
    </row>
    <row r="92" spans="1:11" ht="15.95" customHeight="1" x14ac:dyDescent="0.25">
      <c r="A92" s="3"/>
      <c r="B92" s="3"/>
      <c r="C92" s="3"/>
      <c r="D92" s="4"/>
      <c r="E92" s="3"/>
      <c r="H92" s="3"/>
      <c r="I92" s="3"/>
      <c r="J92" s="3"/>
      <c r="K92" s="3"/>
    </row>
    <row r="93" spans="1:11" ht="15.95" customHeight="1" x14ac:dyDescent="0.25">
      <c r="A93" s="3"/>
      <c r="B93" s="3"/>
      <c r="C93" s="3"/>
      <c r="D93" s="4"/>
      <c r="E93" s="3"/>
      <c r="H93" s="3"/>
      <c r="I93" s="3"/>
      <c r="J93" s="3"/>
      <c r="K93" s="3"/>
    </row>
    <row r="94" spans="1:11" ht="15.95" customHeight="1" x14ac:dyDescent="0.25">
      <c r="A94" s="3"/>
      <c r="B94" s="3"/>
      <c r="C94" s="3"/>
      <c r="D94" s="4"/>
      <c r="E94" s="3"/>
      <c r="H94" s="3"/>
      <c r="I94" s="3"/>
      <c r="J94" s="3"/>
      <c r="K94" s="3"/>
    </row>
    <row r="95" spans="1:11" ht="15.95" customHeight="1" x14ac:dyDescent="0.25">
      <c r="A95" s="3"/>
      <c r="B95" s="3"/>
      <c r="C95" s="3"/>
      <c r="D95" s="4"/>
      <c r="E95" s="3"/>
      <c r="H95" s="3"/>
      <c r="I95" s="3"/>
      <c r="J95" s="3"/>
      <c r="K95" s="3"/>
    </row>
    <row r="96" spans="1:11" ht="15.95" customHeight="1" x14ac:dyDescent="0.25">
      <c r="A96" s="3"/>
      <c r="B96" s="3"/>
      <c r="C96" s="3"/>
      <c r="D96" s="4"/>
      <c r="E96" s="3"/>
      <c r="H96" s="3"/>
      <c r="I96" s="3"/>
      <c r="J96" s="3"/>
      <c r="K96" s="3"/>
    </row>
    <row r="97" spans="1:11" ht="15.95" customHeight="1" x14ac:dyDescent="0.25">
      <c r="A97" s="3"/>
      <c r="B97" s="3"/>
      <c r="C97" s="3"/>
      <c r="D97" s="4"/>
      <c r="E97" s="3"/>
      <c r="H97" s="3"/>
      <c r="I97" s="3"/>
      <c r="J97" s="3"/>
      <c r="K97" s="3"/>
    </row>
    <row r="98" spans="1:11" ht="15.95" customHeight="1" x14ac:dyDescent="0.25">
      <c r="A98" s="3"/>
      <c r="B98" s="3"/>
      <c r="C98" s="3"/>
      <c r="D98" s="4"/>
      <c r="E98" s="3"/>
      <c r="H98" s="3"/>
      <c r="I98" s="3"/>
      <c r="J98" s="3"/>
      <c r="K98" s="3"/>
    </row>
    <row r="99" spans="1:11" ht="15.95" customHeight="1" x14ac:dyDescent="0.25">
      <c r="A99" s="3"/>
      <c r="B99" s="3"/>
      <c r="C99" s="3"/>
      <c r="D99" s="4"/>
      <c r="E99" s="3"/>
      <c r="H99" s="3"/>
      <c r="I99" s="3"/>
      <c r="J99" s="3"/>
      <c r="K99" s="3"/>
    </row>
    <row r="100" spans="1:11" ht="15.95" customHeight="1" x14ac:dyDescent="0.25">
      <c r="A100" s="3"/>
      <c r="B100" s="3"/>
      <c r="C100" s="3"/>
      <c r="D100" s="4"/>
      <c r="E100" s="3"/>
      <c r="H100" s="3"/>
      <c r="I100" s="3"/>
      <c r="J100" s="3"/>
      <c r="K100" s="3"/>
    </row>
    <row r="101" spans="1:11" ht="15.95" customHeight="1" x14ac:dyDescent="0.25">
      <c r="A101" s="3"/>
      <c r="B101" s="3"/>
      <c r="C101" s="3"/>
      <c r="D101" s="4"/>
      <c r="E101" s="3"/>
      <c r="H101" s="3"/>
      <c r="I101" s="3"/>
      <c r="J101" s="3"/>
      <c r="K101" s="3"/>
    </row>
    <row r="102" spans="1:11" ht="15.95" customHeight="1" x14ac:dyDescent="0.25">
      <c r="A102" s="3"/>
      <c r="B102" s="3"/>
      <c r="C102" s="3"/>
      <c r="D102" s="4"/>
      <c r="E102" s="3"/>
      <c r="H102" s="3"/>
      <c r="I102" s="3"/>
      <c r="J102" s="3"/>
      <c r="K102" s="3"/>
    </row>
    <row r="103" spans="1:11" ht="15.95" customHeight="1" x14ac:dyDescent="0.25">
      <c r="A103" s="3"/>
      <c r="B103" s="3"/>
      <c r="C103" s="3"/>
      <c r="D103" s="4"/>
      <c r="E103" s="3"/>
      <c r="H103" s="3"/>
      <c r="I103" s="3"/>
      <c r="J103" s="3"/>
      <c r="K103" s="3"/>
    </row>
    <row r="104" spans="1:11" ht="15.95" customHeight="1" x14ac:dyDescent="0.25">
      <c r="A104" s="3"/>
      <c r="B104" s="3"/>
      <c r="C104" s="3"/>
      <c r="D104" s="4"/>
      <c r="E104" s="3"/>
      <c r="H104" s="3"/>
      <c r="I104" s="3"/>
      <c r="J104" s="3"/>
      <c r="K104" s="3"/>
    </row>
    <row r="105" spans="1:11" ht="15.95" customHeight="1" x14ac:dyDescent="0.25">
      <c r="A105" s="3"/>
      <c r="B105" s="3"/>
      <c r="C105" s="3"/>
      <c r="D105" s="4"/>
      <c r="E105" s="3"/>
      <c r="H105" s="3"/>
      <c r="I105" s="3"/>
      <c r="J105" s="3"/>
      <c r="K105" s="3"/>
    </row>
    <row r="106" spans="1:11" ht="15.95" customHeight="1" x14ac:dyDescent="0.25">
      <c r="A106" s="3"/>
      <c r="B106" s="3"/>
      <c r="C106" s="3"/>
      <c r="D106" s="4"/>
      <c r="E106" s="3"/>
      <c r="H106" s="3"/>
      <c r="I106" s="3"/>
      <c r="J106" s="3"/>
      <c r="K106" s="3"/>
    </row>
    <row r="107" spans="1:11" ht="15.95" customHeight="1" x14ac:dyDescent="0.25">
      <c r="A107" s="3"/>
      <c r="B107" s="3"/>
      <c r="C107" s="3"/>
      <c r="D107" s="4"/>
      <c r="E107" s="3"/>
      <c r="H107" s="3"/>
      <c r="I107" s="3"/>
      <c r="J107" s="3"/>
      <c r="K107" s="3"/>
    </row>
    <row r="108" spans="1:11" ht="15.95" customHeight="1" x14ac:dyDescent="0.25">
      <c r="A108" s="3"/>
      <c r="B108" s="3"/>
      <c r="C108" s="3"/>
      <c r="D108" s="4"/>
      <c r="E108" s="3"/>
      <c r="H108" s="3"/>
      <c r="I108" s="3"/>
      <c r="J108" s="3"/>
      <c r="K108" s="3"/>
    </row>
    <row r="109" spans="1:11" ht="15.95" customHeight="1" x14ac:dyDescent="0.25">
      <c r="A109" s="3"/>
      <c r="B109" s="3"/>
      <c r="C109" s="3"/>
      <c r="D109" s="4"/>
      <c r="E109" s="3"/>
      <c r="H109" s="3"/>
      <c r="I109" s="3"/>
      <c r="J109" s="3"/>
      <c r="K109" s="3"/>
    </row>
    <row r="110" spans="1:11" ht="15.95" customHeight="1" x14ac:dyDescent="0.25">
      <c r="A110" s="3"/>
      <c r="B110" s="3"/>
      <c r="C110" s="3"/>
      <c r="D110" s="4"/>
      <c r="E110" s="3"/>
      <c r="H110" s="3"/>
      <c r="I110" s="3"/>
      <c r="J110" s="3"/>
      <c r="K110" s="3"/>
    </row>
    <row r="111" spans="1:11" ht="15.95" customHeight="1" x14ac:dyDescent="0.25">
      <c r="A111" s="3"/>
      <c r="B111" s="3"/>
      <c r="C111" s="3"/>
      <c r="D111" s="4"/>
      <c r="E111" s="3"/>
      <c r="H111" s="3"/>
      <c r="I111" s="3"/>
      <c r="J111" s="3"/>
      <c r="K111" s="3"/>
    </row>
    <row r="112" spans="1:11" ht="15.95" customHeight="1" x14ac:dyDescent="0.25">
      <c r="A112" s="3"/>
      <c r="B112" s="3"/>
      <c r="C112" s="3"/>
      <c r="D112" s="4"/>
      <c r="E112" s="3"/>
      <c r="H112" s="3"/>
      <c r="I112" s="3"/>
      <c r="J112" s="3"/>
      <c r="K112" s="3"/>
    </row>
    <row r="113" spans="1:11" ht="15.95" customHeight="1" x14ac:dyDescent="0.25">
      <c r="A113" s="3"/>
      <c r="B113" s="3"/>
      <c r="C113" s="3"/>
      <c r="D113" s="4"/>
      <c r="E113" s="3"/>
      <c r="H113" s="3"/>
      <c r="I113" s="3"/>
      <c r="J113" s="3"/>
      <c r="K113" s="3"/>
    </row>
    <row r="114" spans="1:11" ht="15.95" customHeight="1" x14ac:dyDescent="0.25">
      <c r="A114" s="3"/>
      <c r="B114" s="3"/>
      <c r="C114" s="3"/>
      <c r="D114" s="4"/>
      <c r="E114" s="3"/>
      <c r="H114" s="3"/>
      <c r="I114" s="3"/>
      <c r="J114" s="3"/>
      <c r="K114" s="3"/>
    </row>
    <row r="115" spans="1:11" ht="15.95" customHeight="1" x14ac:dyDescent="0.25">
      <c r="A115" s="3"/>
      <c r="B115" s="3"/>
      <c r="C115" s="3"/>
      <c r="D115" s="4"/>
      <c r="E115" s="3"/>
      <c r="H115" s="3"/>
      <c r="I115" s="3"/>
      <c r="J115" s="3"/>
      <c r="K115" s="3"/>
    </row>
    <row r="116" spans="1:11" ht="15.95" customHeight="1" x14ac:dyDescent="0.25">
      <c r="A116" s="3"/>
      <c r="B116" s="3"/>
      <c r="C116" s="3"/>
      <c r="D116" s="4"/>
      <c r="E116" s="3"/>
      <c r="H116" s="3"/>
      <c r="I116" s="3"/>
      <c r="J116" s="3"/>
      <c r="K116" s="3"/>
    </row>
    <row r="117" spans="1:11" ht="15.95" customHeight="1" x14ac:dyDescent="0.25">
      <c r="A117" s="3"/>
      <c r="B117" s="3"/>
      <c r="C117" s="3"/>
      <c r="D117" s="4"/>
      <c r="E117" s="3"/>
      <c r="H117" s="3"/>
      <c r="I117" s="3"/>
      <c r="J117" s="3"/>
      <c r="K117" s="3"/>
    </row>
    <row r="118" spans="1:11" ht="15.95" customHeight="1" x14ac:dyDescent="0.25">
      <c r="A118" s="3"/>
      <c r="B118" s="3"/>
      <c r="C118" s="3"/>
      <c r="D118" s="4"/>
      <c r="E118" s="3"/>
      <c r="H118" s="3"/>
      <c r="I118" s="3"/>
      <c r="J118" s="3"/>
      <c r="K118" s="3"/>
    </row>
    <row r="119" spans="1:11" ht="15.95" customHeight="1" x14ac:dyDescent="0.25">
      <c r="A119" s="3"/>
      <c r="B119" s="3"/>
      <c r="C119" s="3"/>
      <c r="D119" s="4"/>
      <c r="E119" s="3"/>
      <c r="H119" s="3"/>
      <c r="I119" s="3"/>
      <c r="J119" s="3"/>
      <c r="K119" s="3"/>
    </row>
    <row r="120" spans="1:11" ht="15.95" customHeight="1" x14ac:dyDescent="0.25">
      <c r="A120" s="3"/>
      <c r="B120" s="3"/>
      <c r="C120" s="3"/>
      <c r="D120" s="4"/>
      <c r="E120" s="3"/>
      <c r="H120" s="3"/>
      <c r="I120" s="3"/>
      <c r="J120" s="3"/>
      <c r="K120" s="3"/>
    </row>
    <row r="121" spans="1:11" ht="15.95" customHeight="1" x14ac:dyDescent="0.25">
      <c r="A121" s="3"/>
      <c r="B121" s="3"/>
      <c r="C121" s="3"/>
      <c r="D121" s="4"/>
      <c r="E121" s="3"/>
      <c r="H121" s="3"/>
      <c r="I121" s="3"/>
      <c r="J121" s="3"/>
      <c r="K121" s="3"/>
    </row>
    <row r="122" spans="1:11" ht="15.95" customHeight="1" x14ac:dyDescent="0.25">
      <c r="A122" s="3"/>
      <c r="B122" s="3"/>
      <c r="C122" s="3"/>
      <c r="D122" s="4"/>
      <c r="E122" s="3"/>
      <c r="H122" s="3"/>
      <c r="I122" s="3"/>
      <c r="J122" s="3"/>
      <c r="K122" s="3"/>
    </row>
    <row r="123" spans="1:11" ht="15.95" customHeight="1" x14ac:dyDescent="0.25">
      <c r="A123" s="3"/>
      <c r="B123" s="3"/>
      <c r="C123" s="3"/>
      <c r="D123" s="4"/>
      <c r="E123" s="3"/>
      <c r="H123" s="3"/>
      <c r="I123" s="3"/>
      <c r="J123" s="3"/>
      <c r="K123" s="3"/>
    </row>
    <row r="124" spans="1:11" ht="15.95" customHeight="1" x14ac:dyDescent="0.25">
      <c r="A124" s="3"/>
      <c r="B124" s="3"/>
      <c r="C124" s="3"/>
      <c r="D124" s="4"/>
      <c r="E124" s="3"/>
      <c r="H124" s="3"/>
      <c r="I124" s="3"/>
      <c r="J124" s="3"/>
      <c r="K124" s="3"/>
    </row>
    <row r="125" spans="1:11" ht="15.95" customHeight="1" x14ac:dyDescent="0.25">
      <c r="A125" s="3"/>
      <c r="B125" s="3"/>
      <c r="C125" s="3"/>
      <c r="D125" s="4"/>
      <c r="E125" s="3"/>
      <c r="H125" s="3"/>
      <c r="I125" s="3"/>
      <c r="J125" s="3"/>
      <c r="K125" s="3"/>
    </row>
    <row r="126" spans="1:11" ht="15.95" customHeight="1" x14ac:dyDescent="0.25">
      <c r="A126" s="3"/>
      <c r="B126" s="3"/>
      <c r="C126" s="3"/>
      <c r="D126" s="4"/>
      <c r="E126" s="3"/>
      <c r="H126" s="3"/>
      <c r="I126" s="3"/>
      <c r="J126" s="3"/>
      <c r="K126" s="3"/>
    </row>
    <row r="127" spans="1:11" ht="15.95" customHeight="1" x14ac:dyDescent="0.25">
      <c r="A127" s="3"/>
      <c r="B127" s="3"/>
      <c r="C127" s="3"/>
      <c r="D127" s="4"/>
      <c r="E127" s="3"/>
      <c r="H127" s="3"/>
      <c r="I127" s="3"/>
      <c r="J127" s="3"/>
      <c r="K127" s="3"/>
    </row>
    <row r="128" spans="1:11" ht="15.95" customHeight="1" x14ac:dyDescent="0.25">
      <c r="A128" s="3"/>
      <c r="B128" s="3"/>
      <c r="C128" s="3"/>
      <c r="D128" s="4"/>
      <c r="E128" s="3"/>
      <c r="H128" s="3"/>
      <c r="I128" s="3"/>
      <c r="J128" s="3"/>
      <c r="K128" s="3"/>
    </row>
    <row r="129" spans="1:11" ht="15.95" customHeight="1" x14ac:dyDescent="0.25">
      <c r="A129" s="3"/>
      <c r="B129" s="3"/>
      <c r="C129" s="3"/>
      <c r="D129" s="4"/>
      <c r="E129" s="3"/>
      <c r="H129" s="3"/>
      <c r="I129" s="3"/>
      <c r="J129" s="3"/>
      <c r="K129" s="3"/>
    </row>
    <row r="130" spans="1:11" ht="15.95" customHeight="1" x14ac:dyDescent="0.25">
      <c r="A130" s="3"/>
      <c r="B130" s="3"/>
      <c r="C130" s="3"/>
      <c r="D130" s="4"/>
      <c r="E130" s="3"/>
      <c r="H130" s="3"/>
      <c r="I130" s="3"/>
      <c r="J130" s="3"/>
      <c r="K130" s="3"/>
    </row>
    <row r="131" spans="1:11" ht="15.95" customHeight="1" x14ac:dyDescent="0.25">
      <c r="A131" s="3"/>
      <c r="B131" s="3"/>
      <c r="C131" s="3"/>
      <c r="D131" s="4"/>
      <c r="E131" s="3"/>
      <c r="H131" s="3"/>
      <c r="I131" s="3"/>
      <c r="J131" s="3"/>
      <c r="K131" s="3"/>
    </row>
    <row r="132" spans="1:11" ht="15.95" customHeight="1" x14ac:dyDescent="0.25">
      <c r="A132" s="3"/>
      <c r="B132" s="3"/>
      <c r="C132" s="3"/>
      <c r="D132" s="4"/>
      <c r="E132" s="3"/>
      <c r="H132" s="3"/>
      <c r="I132" s="3"/>
      <c r="J132" s="3"/>
      <c r="K132" s="3"/>
    </row>
    <row r="133" spans="1:11" ht="15.95" customHeight="1" x14ac:dyDescent="0.25">
      <c r="A133" s="3"/>
      <c r="B133" s="3"/>
      <c r="C133" s="3"/>
      <c r="D133" s="4"/>
      <c r="E133" s="3"/>
      <c r="H133" s="3"/>
      <c r="I133" s="3"/>
      <c r="J133" s="3"/>
      <c r="K133" s="3"/>
    </row>
    <row r="134" spans="1:11" ht="15.95" customHeight="1" x14ac:dyDescent="0.25">
      <c r="A134" s="3"/>
      <c r="B134" s="3"/>
      <c r="C134" s="3"/>
      <c r="D134" s="4"/>
      <c r="E134" s="3"/>
      <c r="H134" s="3"/>
      <c r="I134" s="3"/>
      <c r="J134" s="3"/>
      <c r="K134" s="3"/>
    </row>
    <row r="135" spans="1:11" ht="15.95" customHeight="1" x14ac:dyDescent="0.25">
      <c r="A135" s="3"/>
      <c r="B135" s="3"/>
      <c r="C135" s="3"/>
      <c r="D135" s="4"/>
      <c r="E135" s="3"/>
      <c r="H135" s="3"/>
      <c r="I135" s="3"/>
      <c r="J135" s="3"/>
      <c r="K135" s="3"/>
    </row>
    <row r="136" spans="1:11" ht="15.95" customHeight="1" x14ac:dyDescent="0.25">
      <c r="A136" s="3"/>
      <c r="B136" s="3"/>
      <c r="C136" s="3"/>
      <c r="D136" s="4"/>
      <c r="E136" s="3"/>
      <c r="H136" s="3"/>
      <c r="I136" s="3"/>
      <c r="J136" s="3"/>
      <c r="K136" s="3"/>
    </row>
    <row r="137" spans="1:11" ht="15.95" customHeight="1" x14ac:dyDescent="0.25">
      <c r="A137" s="3"/>
      <c r="B137" s="3"/>
      <c r="C137" s="3"/>
      <c r="D137" s="4"/>
      <c r="E137" s="3"/>
      <c r="H137" s="3"/>
      <c r="I137" s="3"/>
      <c r="J137" s="3"/>
      <c r="K137" s="3"/>
    </row>
    <row r="138" spans="1:11" ht="15.95" customHeight="1" x14ac:dyDescent="0.25">
      <c r="A138" s="3"/>
      <c r="B138" s="3"/>
      <c r="C138" s="3"/>
      <c r="D138" s="4"/>
      <c r="E138" s="3"/>
      <c r="H138" s="3"/>
      <c r="I138" s="3"/>
      <c r="J138" s="3"/>
      <c r="K138" s="3"/>
    </row>
    <row r="139" spans="1:11" ht="15.95" customHeight="1" x14ac:dyDescent="0.25">
      <c r="A139" s="3"/>
      <c r="B139" s="3"/>
      <c r="C139" s="3"/>
      <c r="D139" s="4"/>
      <c r="E139" s="3"/>
      <c r="H139" s="3"/>
      <c r="I139" s="3"/>
      <c r="J139" s="3"/>
      <c r="K139" s="3"/>
    </row>
    <row r="140" spans="1:11" ht="15.95" customHeight="1" x14ac:dyDescent="0.25">
      <c r="A140" s="3"/>
      <c r="B140" s="3"/>
      <c r="C140" s="3"/>
      <c r="D140" s="4"/>
      <c r="E140" s="3"/>
      <c r="H140" s="3"/>
      <c r="I140" s="3"/>
      <c r="J140" s="3"/>
      <c r="K140" s="3"/>
    </row>
    <row r="141" spans="1:11" ht="15.95" customHeight="1" x14ac:dyDescent="0.25">
      <c r="A141" s="3"/>
      <c r="B141" s="3"/>
      <c r="C141" s="3"/>
      <c r="D141" s="4"/>
      <c r="E141" s="3"/>
      <c r="H141" s="3"/>
      <c r="I141" s="3"/>
      <c r="J141" s="3"/>
      <c r="K141" s="3"/>
    </row>
    <row r="142" spans="1:11" ht="15.95" customHeight="1" x14ac:dyDescent="0.25">
      <c r="A142" s="3"/>
      <c r="B142" s="3"/>
      <c r="C142" s="3"/>
      <c r="D142" s="4"/>
      <c r="E142" s="3"/>
      <c r="H142" s="3"/>
      <c r="I142" s="3"/>
      <c r="J142" s="3"/>
      <c r="K142" s="3"/>
    </row>
    <row r="143" spans="1:11" ht="15.95" customHeight="1" x14ac:dyDescent="0.25">
      <c r="A143" s="3"/>
      <c r="B143" s="3"/>
      <c r="C143" s="3"/>
      <c r="D143" s="4"/>
      <c r="E143" s="3"/>
      <c r="H143" s="3"/>
      <c r="I143" s="3"/>
      <c r="J143" s="3"/>
      <c r="K143" s="3"/>
    </row>
    <row r="144" spans="1:11" ht="15.95" customHeight="1" x14ac:dyDescent="0.25">
      <c r="A144" s="3"/>
      <c r="B144" s="3"/>
      <c r="C144" s="3"/>
      <c r="D144" s="4"/>
      <c r="E144" s="3"/>
      <c r="H144" s="3"/>
      <c r="I144" s="3"/>
      <c r="J144" s="3"/>
      <c r="K144" s="3"/>
    </row>
    <row r="145" spans="1:11" ht="15.95" customHeight="1" x14ac:dyDescent="0.25">
      <c r="A145" s="3"/>
      <c r="B145" s="3"/>
      <c r="C145" s="3"/>
      <c r="D145" s="4"/>
      <c r="E145" s="3"/>
      <c r="H145" s="3"/>
      <c r="I145" s="3"/>
      <c r="J145" s="3"/>
      <c r="K145" s="3"/>
    </row>
    <row r="146" spans="1:11" ht="15.95" customHeight="1" x14ac:dyDescent="0.25">
      <c r="A146" s="3"/>
      <c r="B146" s="3"/>
      <c r="C146" s="3"/>
      <c r="D146" s="4"/>
      <c r="E146" s="3"/>
      <c r="H146" s="3"/>
      <c r="I146" s="3"/>
      <c r="J146" s="3"/>
      <c r="K146" s="3"/>
    </row>
    <row r="147" spans="1:11" ht="15.95" customHeight="1" x14ac:dyDescent="0.25">
      <c r="A147" s="3"/>
      <c r="B147" s="3"/>
      <c r="C147" s="3"/>
      <c r="D147" s="4"/>
      <c r="E147" s="3"/>
      <c r="H147" s="3"/>
      <c r="I147" s="3"/>
      <c r="J147" s="3"/>
      <c r="K147" s="3"/>
    </row>
    <row r="148" spans="1:11" ht="15.95" customHeight="1" x14ac:dyDescent="0.25">
      <c r="A148" s="3"/>
      <c r="B148" s="3"/>
      <c r="C148" s="3"/>
      <c r="D148" s="4"/>
      <c r="E148" s="3"/>
      <c r="H148" s="3"/>
      <c r="I148" s="3"/>
      <c r="J148" s="3"/>
      <c r="K148" s="3"/>
    </row>
    <row r="149" spans="1:11" ht="15.95" customHeight="1" x14ac:dyDescent="0.25">
      <c r="A149" s="3"/>
      <c r="B149" s="3"/>
      <c r="C149" s="3"/>
      <c r="D149" s="4"/>
      <c r="E149" s="3"/>
      <c r="H149" s="3"/>
      <c r="I149" s="3"/>
      <c r="J149" s="3"/>
      <c r="K149" s="3"/>
    </row>
    <row r="150" spans="1:11" ht="15.95" customHeight="1" x14ac:dyDescent="0.25">
      <c r="A150" s="3"/>
      <c r="B150" s="3"/>
      <c r="C150" s="3"/>
      <c r="D150" s="4"/>
      <c r="E150" s="3"/>
      <c r="H150" s="3"/>
      <c r="I150" s="3"/>
      <c r="J150" s="3"/>
      <c r="K150" s="3"/>
    </row>
    <row r="151" spans="1:11" ht="15.95" customHeight="1" x14ac:dyDescent="0.25">
      <c r="A151" s="3"/>
      <c r="B151" s="3"/>
      <c r="C151" s="3"/>
      <c r="D151" s="4"/>
      <c r="E151" s="3"/>
      <c r="H151" s="3"/>
      <c r="I151" s="3"/>
      <c r="J151" s="3"/>
      <c r="K151" s="3"/>
    </row>
    <row r="152" spans="1:11" ht="15.95" customHeight="1" x14ac:dyDescent="0.25">
      <c r="A152" s="3"/>
      <c r="B152" s="3"/>
      <c r="C152" s="3"/>
      <c r="D152" s="4"/>
      <c r="E152" s="3"/>
      <c r="H152" s="3"/>
      <c r="I152" s="3"/>
      <c r="J152" s="3"/>
      <c r="K152" s="3"/>
    </row>
    <row r="153" spans="1:11" ht="15.95" customHeight="1" x14ac:dyDescent="0.25">
      <c r="A153" s="3"/>
      <c r="B153" s="3"/>
      <c r="C153" s="3"/>
      <c r="D153" s="4"/>
      <c r="E153" s="3"/>
      <c r="H153" s="3"/>
      <c r="I153" s="3"/>
      <c r="J153" s="3"/>
      <c r="K153" s="3"/>
    </row>
    <row r="154" spans="1:11" ht="15.95" customHeight="1" x14ac:dyDescent="0.25">
      <c r="A154" s="3"/>
      <c r="B154" s="3"/>
      <c r="C154" s="3"/>
      <c r="D154" s="4"/>
      <c r="E154" s="3"/>
      <c r="H154" s="3"/>
      <c r="I154" s="3"/>
      <c r="J154" s="3"/>
      <c r="K154" s="3"/>
    </row>
    <row r="155" spans="1:11" ht="15.95" customHeight="1" x14ac:dyDescent="0.25">
      <c r="A155" s="3"/>
      <c r="B155" s="3"/>
      <c r="C155" s="3"/>
      <c r="D155" s="4"/>
      <c r="E155" s="3"/>
      <c r="H155" s="3"/>
      <c r="I155" s="3"/>
      <c r="J155" s="3"/>
      <c r="K155" s="3"/>
    </row>
    <row r="156" spans="1:11" ht="15.95" customHeight="1" x14ac:dyDescent="0.25">
      <c r="A156" s="3"/>
      <c r="B156" s="3"/>
      <c r="C156" s="3"/>
      <c r="D156" s="4"/>
      <c r="E156" s="3"/>
      <c r="H156" s="3"/>
      <c r="I156" s="3"/>
      <c r="J156" s="3"/>
      <c r="K156" s="3"/>
    </row>
    <row r="157" spans="1:11" ht="15.95" customHeight="1" x14ac:dyDescent="0.25">
      <c r="A157" s="3"/>
      <c r="B157" s="3"/>
      <c r="C157" s="3"/>
      <c r="D157" s="4"/>
      <c r="E157" s="3"/>
      <c r="H157" s="3"/>
      <c r="I157" s="3"/>
      <c r="J157" s="3"/>
      <c r="K157" s="3"/>
    </row>
    <row r="158" spans="1:11" ht="15.95" customHeight="1" x14ac:dyDescent="0.25">
      <c r="A158" s="3"/>
      <c r="B158" s="3"/>
      <c r="C158" s="3"/>
      <c r="D158" s="4"/>
      <c r="E158" s="3"/>
      <c r="H158" s="3"/>
      <c r="I158" s="3"/>
      <c r="J158" s="3"/>
      <c r="K158" s="3"/>
    </row>
    <row r="159" spans="1:11" ht="15.95" customHeight="1" x14ac:dyDescent="0.25">
      <c r="A159" s="3"/>
      <c r="B159" s="3"/>
      <c r="C159" s="3"/>
      <c r="D159" s="4"/>
      <c r="E159" s="3"/>
      <c r="H159" s="3"/>
      <c r="I159" s="3"/>
      <c r="J159" s="3"/>
      <c r="K159" s="3"/>
    </row>
    <row r="160" spans="1:11" ht="15.95" customHeight="1" x14ac:dyDescent="0.25">
      <c r="A160" s="3"/>
      <c r="B160" s="3"/>
      <c r="C160" s="3"/>
      <c r="D160" s="4"/>
      <c r="E160" s="3"/>
      <c r="H160" s="3"/>
      <c r="I160" s="3"/>
      <c r="J160" s="3"/>
      <c r="K160" s="3"/>
    </row>
    <row r="161" spans="1:11" ht="15.95" customHeight="1" x14ac:dyDescent="0.25">
      <c r="A161" s="3"/>
      <c r="B161" s="3"/>
      <c r="C161" s="3"/>
      <c r="D161" s="4"/>
      <c r="E161" s="3"/>
      <c r="H161" s="3"/>
      <c r="I161" s="3"/>
      <c r="J161" s="3"/>
      <c r="K161" s="3"/>
    </row>
    <row r="162" spans="1:11" ht="15.95" customHeight="1" x14ac:dyDescent="0.25">
      <c r="A162" s="3"/>
      <c r="B162" s="3"/>
      <c r="C162" s="3"/>
      <c r="D162" s="4"/>
      <c r="E162" s="3"/>
      <c r="H162" s="3"/>
      <c r="I162" s="3"/>
      <c r="J162" s="3"/>
      <c r="K162" s="3"/>
    </row>
    <row r="163" spans="1:11" ht="15.95" customHeight="1" x14ac:dyDescent="0.25">
      <c r="A163" s="3"/>
      <c r="B163" s="3"/>
      <c r="C163" s="3"/>
      <c r="D163" s="4"/>
      <c r="E163" s="3"/>
      <c r="H163" s="3"/>
      <c r="I163" s="3"/>
      <c r="J163" s="3"/>
      <c r="K163" s="3"/>
    </row>
    <row r="164" spans="1:11" ht="15.95" customHeight="1" x14ac:dyDescent="0.25">
      <c r="A164" s="3"/>
      <c r="B164" s="3"/>
      <c r="C164" s="3"/>
      <c r="D164" s="4"/>
      <c r="E164" s="3"/>
      <c r="H164" s="3"/>
      <c r="I164" s="3"/>
      <c r="J164" s="3"/>
      <c r="K164" s="3"/>
    </row>
    <row r="165" spans="1:11" ht="15.95" customHeight="1" x14ac:dyDescent="0.25">
      <c r="A165" s="3"/>
      <c r="B165" s="3"/>
      <c r="C165" s="3"/>
      <c r="D165" s="4"/>
      <c r="E165" s="3"/>
      <c r="H165" s="3"/>
      <c r="I165" s="3"/>
      <c r="J165" s="3"/>
      <c r="K165" s="3"/>
    </row>
    <row r="166" spans="1:11" ht="15.95" customHeight="1" x14ac:dyDescent="0.25">
      <c r="A166" s="3"/>
      <c r="B166" s="3"/>
      <c r="C166" s="3"/>
      <c r="D166" s="4"/>
      <c r="E166" s="3"/>
      <c r="H166" s="3"/>
      <c r="I166" s="3"/>
      <c r="J166" s="3"/>
      <c r="K166" s="3"/>
    </row>
    <row r="167" spans="1:11" ht="15.95" customHeight="1" x14ac:dyDescent="0.25">
      <c r="A167" s="3"/>
      <c r="B167" s="3"/>
      <c r="C167" s="3"/>
      <c r="D167" s="4"/>
      <c r="E167" s="3"/>
      <c r="H167" s="3"/>
      <c r="I167" s="3"/>
      <c r="J167" s="3"/>
      <c r="K167" s="3"/>
    </row>
    <row r="168" spans="1:11" ht="15.95" customHeight="1" x14ac:dyDescent="0.25">
      <c r="A168" s="3"/>
      <c r="B168" s="3"/>
      <c r="C168" s="3"/>
      <c r="D168" s="4"/>
      <c r="E168" s="3"/>
      <c r="H168" s="3"/>
      <c r="I168" s="3"/>
      <c r="J168" s="3"/>
      <c r="K168" s="3"/>
    </row>
    <row r="169" spans="1:11" ht="15.95" customHeight="1" x14ac:dyDescent="0.25">
      <c r="A169" s="3"/>
      <c r="B169" s="3"/>
      <c r="C169" s="3"/>
      <c r="D169" s="4"/>
      <c r="E169" s="3"/>
      <c r="H169" s="3"/>
      <c r="I169" s="3"/>
      <c r="J169" s="3"/>
      <c r="K169" s="3"/>
    </row>
    <row r="170" spans="1:11" ht="15.95" customHeight="1" x14ac:dyDescent="0.25">
      <c r="A170" s="3"/>
      <c r="B170" s="3"/>
      <c r="C170" s="3"/>
      <c r="D170" s="4"/>
      <c r="E170" s="3"/>
      <c r="H170" s="3"/>
      <c r="I170" s="3"/>
      <c r="J170" s="3"/>
      <c r="K170" s="3"/>
    </row>
    <row r="171" spans="1:11" ht="15.95" customHeight="1" x14ac:dyDescent="0.25">
      <c r="A171" s="3"/>
      <c r="B171" s="3"/>
      <c r="C171" s="3"/>
      <c r="D171" s="4"/>
      <c r="E171" s="3"/>
      <c r="H171" s="3"/>
      <c r="I171" s="3"/>
      <c r="J171" s="3"/>
      <c r="K171" s="3"/>
    </row>
    <row r="172" spans="1:11" ht="15.95" customHeight="1" x14ac:dyDescent="0.25">
      <c r="A172" s="3"/>
      <c r="B172" s="3"/>
      <c r="C172" s="3"/>
      <c r="D172" s="4"/>
      <c r="E172" s="3"/>
      <c r="H172" s="3"/>
      <c r="I172" s="3"/>
      <c r="J172" s="3"/>
      <c r="K172" s="3"/>
    </row>
    <row r="173" spans="1:11" ht="15.95" customHeight="1" x14ac:dyDescent="0.25">
      <c r="A173" s="3"/>
      <c r="B173" s="3"/>
      <c r="C173" s="3"/>
      <c r="D173" s="4"/>
      <c r="E173" s="3"/>
      <c r="H173" s="3"/>
      <c r="I173" s="3"/>
      <c r="J173" s="3"/>
      <c r="K173" s="3"/>
    </row>
    <row r="174" spans="1:11" ht="15.95" customHeight="1" x14ac:dyDescent="0.25">
      <c r="A174" s="3"/>
      <c r="B174" s="3"/>
      <c r="C174" s="3"/>
      <c r="D174" s="4"/>
      <c r="E174" s="3"/>
      <c r="H174" s="3"/>
      <c r="I174" s="3"/>
      <c r="J174" s="3"/>
      <c r="K174" s="3"/>
    </row>
    <row r="175" spans="1:11" ht="15.95" customHeight="1" x14ac:dyDescent="0.25">
      <c r="A175" s="3"/>
      <c r="B175" s="3"/>
      <c r="C175" s="3"/>
      <c r="D175" s="4"/>
      <c r="E175" s="3"/>
      <c r="H175" s="3"/>
      <c r="I175" s="3"/>
      <c r="J175" s="3"/>
      <c r="K175" s="3"/>
    </row>
    <row r="176" spans="1:11" ht="15.95" customHeight="1" x14ac:dyDescent="0.25">
      <c r="A176" s="3"/>
      <c r="B176" s="3"/>
      <c r="C176" s="3"/>
      <c r="D176" s="4"/>
      <c r="E176" s="3"/>
      <c r="H176" s="3"/>
      <c r="I176" s="3"/>
      <c r="J176" s="3"/>
      <c r="K176" s="3"/>
    </row>
    <row r="177" spans="1:11" ht="15.95" customHeight="1" x14ac:dyDescent="0.25">
      <c r="A177" s="3"/>
      <c r="B177" s="3"/>
      <c r="C177" s="3"/>
      <c r="D177" s="4"/>
      <c r="E177" s="3"/>
      <c r="H177" s="3"/>
      <c r="I177" s="3"/>
      <c r="J177" s="3"/>
      <c r="K177" s="3"/>
    </row>
    <row r="178" spans="1:11" ht="15.95" customHeight="1" x14ac:dyDescent="0.25">
      <c r="A178" s="3"/>
      <c r="B178" s="3"/>
      <c r="C178" s="3"/>
      <c r="D178" s="4"/>
      <c r="E178" s="3"/>
      <c r="H178" s="3"/>
      <c r="I178" s="3"/>
      <c r="J178" s="3"/>
      <c r="K178" s="3"/>
    </row>
    <row r="179" spans="1:11" ht="15.95" customHeight="1" x14ac:dyDescent="0.25">
      <c r="A179" s="3"/>
      <c r="B179" s="3"/>
      <c r="C179" s="3"/>
      <c r="D179" s="4"/>
      <c r="E179" s="3"/>
      <c r="H179" s="3"/>
      <c r="I179" s="3"/>
      <c r="J179" s="3"/>
      <c r="K179" s="3"/>
    </row>
    <row r="180" spans="1:11" ht="15.95" customHeight="1" x14ac:dyDescent="0.25">
      <c r="A180" s="3"/>
      <c r="B180" s="3"/>
      <c r="C180" s="3"/>
      <c r="D180" s="4"/>
      <c r="E180" s="3"/>
      <c r="H180" s="3"/>
      <c r="I180" s="3"/>
      <c r="J180" s="3"/>
      <c r="K180" s="3"/>
    </row>
    <row r="181" spans="1:11" ht="15.95" customHeight="1" x14ac:dyDescent="0.25">
      <c r="A181" s="3"/>
      <c r="B181" s="3"/>
      <c r="C181" s="3"/>
      <c r="D181" s="4"/>
      <c r="E181" s="3"/>
      <c r="H181" s="3"/>
      <c r="I181" s="3"/>
      <c r="J181" s="3"/>
      <c r="K181" s="3"/>
    </row>
    <row r="182" spans="1:11" ht="15.95" customHeight="1" x14ac:dyDescent="0.25">
      <c r="A182" s="3"/>
      <c r="B182" s="3"/>
      <c r="C182" s="3"/>
      <c r="D182" s="4"/>
      <c r="E182" s="3"/>
      <c r="H182" s="3"/>
      <c r="I182" s="3"/>
      <c r="J182" s="3"/>
      <c r="K182" s="3"/>
    </row>
    <row r="183" spans="1:11" ht="15.95" customHeight="1" x14ac:dyDescent="0.25">
      <c r="A183" s="3"/>
      <c r="B183" s="3"/>
      <c r="C183" s="3"/>
      <c r="D183" s="4"/>
      <c r="E183" s="3"/>
      <c r="H183" s="3"/>
      <c r="I183" s="3"/>
      <c r="J183" s="3"/>
      <c r="K183" s="3"/>
    </row>
    <row r="184" spans="1:11" ht="15.95" customHeight="1" x14ac:dyDescent="0.25">
      <c r="A184" s="3"/>
      <c r="B184" s="3"/>
      <c r="C184" s="3"/>
      <c r="D184" s="4"/>
      <c r="E184" s="3"/>
      <c r="H184" s="3"/>
      <c r="I184" s="3"/>
      <c r="J184" s="3"/>
      <c r="K184" s="3"/>
    </row>
    <row r="185" spans="1:11" ht="15.95" customHeight="1" x14ac:dyDescent="0.25">
      <c r="A185" s="3"/>
      <c r="B185" s="3"/>
      <c r="C185" s="3"/>
      <c r="D185" s="4"/>
      <c r="E185" s="3"/>
      <c r="H185" s="3"/>
      <c r="I185" s="3"/>
      <c r="J185" s="3"/>
      <c r="K185" s="3"/>
    </row>
    <row r="186" spans="1:11" ht="15.95" customHeight="1" x14ac:dyDescent="0.25">
      <c r="A186" s="3"/>
      <c r="B186" s="3"/>
      <c r="C186" s="3"/>
      <c r="D186" s="4"/>
      <c r="E186" s="3"/>
      <c r="H186" s="3"/>
      <c r="I186" s="3"/>
      <c r="J186" s="3"/>
      <c r="K186" s="3"/>
    </row>
    <row r="187" spans="1:11" ht="15.95" customHeight="1" x14ac:dyDescent="0.25">
      <c r="A187" s="3"/>
      <c r="B187" s="3"/>
      <c r="C187" s="3"/>
      <c r="D187" s="4"/>
      <c r="E187" s="3"/>
      <c r="H187" s="3"/>
      <c r="I187" s="3"/>
      <c r="J187" s="3"/>
      <c r="K187" s="3"/>
    </row>
    <row r="188" spans="1:11" ht="15.95" customHeight="1" x14ac:dyDescent="0.25">
      <c r="A188" s="3"/>
      <c r="B188" s="3"/>
      <c r="C188" s="3"/>
      <c r="D188" s="4"/>
      <c r="E188" s="3"/>
      <c r="H188" s="3"/>
      <c r="I188" s="3"/>
      <c r="J188" s="3"/>
      <c r="K188" s="3"/>
    </row>
    <row r="189" spans="1:11" ht="15.95" customHeight="1" x14ac:dyDescent="0.25">
      <c r="A189" s="3"/>
      <c r="B189" s="3"/>
      <c r="C189" s="3"/>
      <c r="D189" s="4"/>
      <c r="E189" s="3"/>
      <c r="H189" s="3"/>
      <c r="I189" s="3"/>
      <c r="J189" s="3"/>
      <c r="K189" s="3"/>
    </row>
    <row r="190" spans="1:11" ht="15.95" customHeight="1" x14ac:dyDescent="0.25">
      <c r="A190" s="3"/>
      <c r="B190" s="3"/>
      <c r="C190" s="3"/>
      <c r="D190" s="4"/>
      <c r="E190" s="3"/>
      <c r="H190" s="3"/>
      <c r="I190" s="3"/>
      <c r="J190" s="3"/>
      <c r="K190" s="3"/>
    </row>
    <row r="191" spans="1:11" ht="15.95" customHeight="1" x14ac:dyDescent="0.25">
      <c r="A191" s="3"/>
      <c r="B191" s="3"/>
      <c r="C191" s="3"/>
      <c r="D191" s="4"/>
      <c r="E191" s="3"/>
      <c r="H191" s="3"/>
      <c r="I191" s="3"/>
      <c r="J191" s="3"/>
      <c r="K191" s="3"/>
    </row>
    <row r="192" spans="1:11" ht="15.95" customHeight="1" x14ac:dyDescent="0.25">
      <c r="A192" s="3"/>
      <c r="B192" s="3"/>
      <c r="C192" s="3"/>
      <c r="D192" s="4"/>
      <c r="E192" s="3"/>
      <c r="H192" s="3"/>
      <c r="I192" s="3"/>
      <c r="J192" s="3"/>
      <c r="K192" s="3"/>
    </row>
    <row r="193" spans="1:11" ht="15.95" customHeight="1" x14ac:dyDescent="0.25">
      <c r="A193" s="3"/>
      <c r="B193" s="3"/>
      <c r="C193" s="3"/>
      <c r="D193" s="4"/>
      <c r="E193" s="3"/>
      <c r="H193" s="3"/>
      <c r="I193" s="3"/>
      <c r="J193" s="3"/>
      <c r="K193" s="3"/>
    </row>
    <row r="194" spans="1:11" ht="15.95" customHeight="1" x14ac:dyDescent="0.25">
      <c r="A194" s="3"/>
      <c r="B194" s="3"/>
      <c r="C194" s="3"/>
      <c r="D194" s="4"/>
      <c r="E194" s="3"/>
      <c r="H194" s="3"/>
      <c r="I194" s="3"/>
      <c r="J194" s="3"/>
      <c r="K194" s="3"/>
    </row>
    <row r="195" spans="1:11" ht="15.95" customHeight="1" x14ac:dyDescent="0.25">
      <c r="A195" s="3"/>
      <c r="B195" s="3"/>
      <c r="C195" s="3"/>
      <c r="D195" s="4"/>
      <c r="E195" s="3"/>
      <c r="H195" s="3"/>
      <c r="I195" s="3"/>
      <c r="J195" s="3"/>
      <c r="K195" s="3"/>
    </row>
    <row r="196" spans="1:11" ht="15.95" customHeight="1" x14ac:dyDescent="0.25">
      <c r="A196" s="3"/>
      <c r="B196" s="3"/>
      <c r="C196" s="3"/>
      <c r="D196" s="4"/>
      <c r="E196" s="3"/>
      <c r="H196" s="3"/>
      <c r="I196" s="3"/>
      <c r="J196" s="3"/>
      <c r="K196" s="3"/>
    </row>
    <row r="197" spans="1:11" ht="15.95" customHeight="1" x14ac:dyDescent="0.25">
      <c r="A197" s="3"/>
      <c r="B197" s="3"/>
      <c r="C197" s="3"/>
      <c r="D197" s="4"/>
      <c r="E197" s="3"/>
      <c r="H197" s="3"/>
      <c r="I197" s="3"/>
      <c r="J197" s="3"/>
      <c r="K197" s="3"/>
    </row>
    <row r="198" spans="1:11" ht="15.95" customHeight="1" x14ac:dyDescent="0.25">
      <c r="A198" s="3"/>
      <c r="B198" s="3"/>
      <c r="C198" s="3"/>
      <c r="D198" s="4"/>
      <c r="E198" s="3"/>
      <c r="H198" s="3"/>
      <c r="I198" s="3"/>
      <c r="J198" s="3"/>
      <c r="K198" s="3"/>
    </row>
    <row r="199" spans="1:11" ht="15.95" customHeight="1" x14ac:dyDescent="0.25">
      <c r="A199" s="3"/>
      <c r="B199" s="3"/>
      <c r="C199" s="3"/>
      <c r="D199" s="4"/>
      <c r="E199" s="3"/>
      <c r="H199" s="3"/>
      <c r="I199" s="3"/>
      <c r="J199" s="3"/>
      <c r="K199" s="3"/>
    </row>
    <row r="200" spans="1:11" ht="15.95" customHeight="1" x14ac:dyDescent="0.25">
      <c r="A200" s="3"/>
      <c r="B200" s="3"/>
      <c r="C200" s="3"/>
      <c r="D200" s="4"/>
      <c r="E200" s="3"/>
      <c r="H200" s="3"/>
      <c r="I200" s="3"/>
      <c r="J200" s="3"/>
      <c r="K200" s="3"/>
    </row>
    <row r="201" spans="1:11" ht="15.95" customHeight="1" x14ac:dyDescent="0.25">
      <c r="A201" s="3"/>
      <c r="B201" s="3"/>
      <c r="C201" s="3"/>
      <c r="D201" s="4"/>
      <c r="E201" s="3"/>
      <c r="H201" s="3"/>
      <c r="I201" s="3"/>
      <c r="J201" s="3"/>
      <c r="K201" s="3"/>
    </row>
    <row r="202" spans="1:11" ht="15.95" customHeight="1" x14ac:dyDescent="0.25">
      <c r="A202" s="3"/>
      <c r="B202" s="3"/>
      <c r="C202" s="3"/>
      <c r="D202" s="4"/>
      <c r="E202" s="3"/>
      <c r="H202" s="3"/>
      <c r="I202" s="3"/>
      <c r="J202" s="3"/>
      <c r="K202" s="3"/>
    </row>
    <row r="203" spans="1:11" ht="15.95" customHeight="1" x14ac:dyDescent="0.25">
      <c r="A203" s="3"/>
      <c r="B203" s="3"/>
      <c r="C203" s="3"/>
      <c r="D203" s="4"/>
      <c r="E203" s="3"/>
      <c r="H203" s="3"/>
      <c r="I203" s="3"/>
      <c r="J203" s="3"/>
      <c r="K203" s="3"/>
    </row>
    <row r="204" spans="1:11" ht="15.95" customHeight="1" x14ac:dyDescent="0.25">
      <c r="A204" s="3"/>
      <c r="B204" s="3"/>
      <c r="C204" s="3"/>
      <c r="D204" s="4"/>
      <c r="E204" s="3"/>
      <c r="H204" s="3"/>
      <c r="I204" s="3"/>
      <c r="J204" s="3"/>
      <c r="K204" s="3"/>
    </row>
    <row r="205" spans="1:11" ht="15.95" customHeight="1" x14ac:dyDescent="0.25">
      <c r="A205" s="3"/>
      <c r="B205" s="3"/>
      <c r="C205" s="3"/>
      <c r="D205" s="4"/>
      <c r="E205" s="3"/>
      <c r="H205" s="3"/>
      <c r="I205" s="3"/>
      <c r="J205" s="3"/>
      <c r="K205" s="3"/>
    </row>
    <row r="206" spans="1:11" ht="15.95" customHeight="1" x14ac:dyDescent="0.25">
      <c r="A206" s="3"/>
      <c r="B206" s="3"/>
      <c r="C206" s="3"/>
      <c r="D206" s="4"/>
      <c r="E206" s="3"/>
      <c r="H206" s="3"/>
      <c r="I206" s="3"/>
      <c r="J206" s="3"/>
      <c r="K206" s="3"/>
    </row>
    <row r="207" spans="1:11" ht="15.95" customHeight="1" x14ac:dyDescent="0.25">
      <c r="A207" s="3"/>
      <c r="B207" s="3"/>
      <c r="C207" s="3"/>
      <c r="D207" s="4"/>
      <c r="E207" s="3"/>
      <c r="H207" s="3"/>
      <c r="I207" s="3"/>
      <c r="J207" s="3"/>
      <c r="K207" s="3"/>
    </row>
    <row r="208" spans="1:11" ht="15.95" customHeight="1" x14ac:dyDescent="0.25">
      <c r="A208" s="3"/>
      <c r="B208" s="3"/>
      <c r="C208" s="3"/>
      <c r="D208" s="4"/>
      <c r="E208" s="3"/>
      <c r="H208" s="3"/>
      <c r="I208" s="3"/>
      <c r="J208" s="3"/>
      <c r="K208" s="3"/>
    </row>
    <row r="209" spans="1:11" ht="15.95" customHeight="1" x14ac:dyDescent="0.25">
      <c r="A209" s="3"/>
      <c r="B209" s="3"/>
      <c r="C209" s="3"/>
      <c r="D209" s="4"/>
      <c r="E209" s="3"/>
      <c r="H209" s="3"/>
      <c r="I209" s="3"/>
      <c r="J209" s="3"/>
      <c r="K209" s="3"/>
    </row>
    <row r="210" spans="1:11" ht="15.95" customHeight="1" x14ac:dyDescent="0.25">
      <c r="A210" s="3"/>
      <c r="B210" s="3"/>
      <c r="C210" s="3"/>
      <c r="D210" s="4"/>
      <c r="E210" s="3"/>
      <c r="H210" s="3"/>
      <c r="I210" s="3"/>
      <c r="J210" s="3"/>
      <c r="K210" s="3"/>
    </row>
    <row r="211" spans="1:11" ht="15.95" customHeight="1" x14ac:dyDescent="0.25">
      <c r="A211" s="3"/>
      <c r="B211" s="3"/>
      <c r="C211" s="3"/>
      <c r="D211" s="4"/>
      <c r="E211" s="3"/>
      <c r="H211" s="3"/>
      <c r="I211" s="3"/>
      <c r="J211" s="3"/>
      <c r="K211" s="3"/>
    </row>
    <row r="212" spans="1:11" ht="15.95" customHeight="1" x14ac:dyDescent="0.25">
      <c r="A212" s="3"/>
      <c r="B212" s="3"/>
      <c r="C212" s="3"/>
      <c r="D212" s="4"/>
      <c r="E212" s="3"/>
      <c r="H212" s="3"/>
      <c r="I212" s="3"/>
      <c r="J212" s="3"/>
      <c r="K212" s="3"/>
    </row>
    <row r="213" spans="1:11" ht="15.95" customHeight="1" x14ac:dyDescent="0.25">
      <c r="A213" s="3"/>
      <c r="B213" s="3"/>
      <c r="C213" s="3"/>
      <c r="D213" s="4"/>
      <c r="E213" s="3"/>
      <c r="H213" s="3"/>
      <c r="I213" s="3"/>
      <c r="J213" s="3"/>
      <c r="K213" s="3"/>
    </row>
    <row r="214" spans="1:11" ht="15.95" customHeight="1" x14ac:dyDescent="0.25">
      <c r="A214" s="3"/>
      <c r="B214" s="3"/>
      <c r="C214" s="3"/>
      <c r="D214" s="4"/>
      <c r="E214" s="3"/>
      <c r="H214" s="3"/>
      <c r="I214" s="3"/>
      <c r="J214" s="3"/>
      <c r="K214" s="3"/>
    </row>
    <row r="215" spans="1:11" ht="15.95" customHeight="1" x14ac:dyDescent="0.25">
      <c r="A215" s="3"/>
      <c r="B215" s="3"/>
      <c r="C215" s="3"/>
      <c r="D215" s="4"/>
      <c r="E215" s="3"/>
      <c r="H215" s="3"/>
      <c r="I215" s="3"/>
      <c r="J215" s="3"/>
      <c r="K215" s="3"/>
    </row>
    <row r="216" spans="1:11" ht="15.95" customHeight="1" x14ac:dyDescent="0.25">
      <c r="A216" s="3"/>
      <c r="B216" s="3"/>
      <c r="C216" s="3"/>
      <c r="D216" s="4"/>
      <c r="E216" s="3"/>
      <c r="H216" s="3"/>
      <c r="I216" s="3"/>
      <c r="J216" s="3"/>
      <c r="K216" s="3"/>
    </row>
    <row r="217" spans="1:11" ht="15.95" customHeight="1" x14ac:dyDescent="0.25">
      <c r="A217" s="3"/>
      <c r="B217" s="3"/>
      <c r="C217" s="3"/>
      <c r="D217" s="4"/>
      <c r="E217" s="3"/>
      <c r="H217" s="3"/>
      <c r="I217" s="3"/>
      <c r="J217" s="3"/>
      <c r="K217" s="3"/>
    </row>
    <row r="218" spans="1:11" ht="15.95" customHeight="1" x14ac:dyDescent="0.25">
      <c r="A218" s="3"/>
      <c r="B218" s="3"/>
      <c r="C218" s="3"/>
      <c r="D218" s="4"/>
      <c r="E218" s="3"/>
      <c r="H218" s="3"/>
      <c r="I218" s="3"/>
      <c r="J218" s="3"/>
      <c r="K218" s="3"/>
    </row>
    <row r="219" spans="1:11" ht="15.95" customHeight="1" x14ac:dyDescent="0.25">
      <c r="A219" s="3"/>
      <c r="B219" s="3"/>
      <c r="C219" s="3"/>
      <c r="D219" s="4"/>
      <c r="E219" s="3"/>
      <c r="H219" s="3"/>
      <c r="I219" s="3"/>
      <c r="J219" s="3"/>
      <c r="K219" s="3"/>
    </row>
    <row r="220" spans="1:11" ht="15.95" customHeight="1" x14ac:dyDescent="0.25">
      <c r="A220" s="3"/>
      <c r="B220" s="3"/>
      <c r="C220" s="3"/>
      <c r="D220" s="4"/>
      <c r="E220" s="3"/>
      <c r="H220" s="3"/>
      <c r="I220" s="3"/>
      <c r="J220" s="3"/>
      <c r="K220" s="3"/>
    </row>
    <row r="221" spans="1:11" ht="15.95" customHeight="1" x14ac:dyDescent="0.25">
      <c r="A221" s="3"/>
      <c r="B221" s="3"/>
      <c r="C221" s="3"/>
      <c r="D221" s="4"/>
      <c r="E221" s="3"/>
      <c r="H221" s="3"/>
      <c r="I221" s="3"/>
      <c r="J221" s="3"/>
      <c r="K221" s="3"/>
    </row>
    <row r="222" spans="1:11" ht="15.95" customHeight="1" x14ac:dyDescent="0.25">
      <c r="A222" s="3"/>
      <c r="B222" s="3"/>
      <c r="C222" s="3"/>
      <c r="D222" s="4"/>
      <c r="E222" s="3"/>
      <c r="H222" s="3"/>
      <c r="I222" s="3"/>
      <c r="J222" s="3"/>
      <c r="K222" s="3"/>
    </row>
    <row r="223" spans="1:11" ht="15.95" customHeight="1" x14ac:dyDescent="0.25">
      <c r="A223" s="3"/>
      <c r="B223" s="3"/>
      <c r="C223" s="3"/>
      <c r="D223" s="4"/>
      <c r="E223" s="3"/>
      <c r="H223" s="3"/>
      <c r="I223" s="3"/>
      <c r="J223" s="3"/>
      <c r="K223" s="3"/>
    </row>
    <row r="224" spans="1:11" ht="15.95" customHeight="1" x14ac:dyDescent="0.25">
      <c r="A224" s="3"/>
      <c r="B224" s="3"/>
      <c r="C224" s="3"/>
      <c r="D224" s="4"/>
      <c r="E224" s="3"/>
      <c r="H224" s="3"/>
      <c r="I224" s="3"/>
      <c r="J224" s="3"/>
      <c r="K224" s="3"/>
    </row>
    <row r="225" spans="1:11" ht="15.95" customHeight="1" x14ac:dyDescent="0.25">
      <c r="A225" s="3"/>
      <c r="B225" s="3"/>
      <c r="C225" s="3"/>
      <c r="D225" s="4"/>
      <c r="E225" s="3"/>
      <c r="H225" s="3"/>
      <c r="I225" s="3"/>
      <c r="J225" s="3"/>
      <c r="K225" s="3"/>
    </row>
    <row r="226" spans="1:11" ht="15.95" customHeight="1" x14ac:dyDescent="0.25">
      <c r="A226" s="3"/>
      <c r="B226" s="3"/>
      <c r="C226" s="3"/>
      <c r="D226" s="4"/>
      <c r="E226" s="3"/>
      <c r="H226" s="3"/>
      <c r="I226" s="3"/>
      <c r="J226" s="3"/>
      <c r="K226" s="3"/>
    </row>
    <row r="227" spans="1:11" ht="15.95" customHeight="1" x14ac:dyDescent="0.25">
      <c r="A227" s="3"/>
      <c r="B227" s="3"/>
      <c r="C227" s="3"/>
      <c r="D227" s="4"/>
      <c r="E227" s="3"/>
      <c r="H227" s="3"/>
      <c r="I227" s="3"/>
      <c r="J227" s="3"/>
      <c r="K227" s="3"/>
    </row>
    <row r="228" spans="1:11" ht="15.95" customHeight="1" x14ac:dyDescent="0.25">
      <c r="A228" s="3"/>
      <c r="B228" s="3"/>
      <c r="C228" s="3"/>
      <c r="D228" s="4"/>
      <c r="E228" s="3"/>
      <c r="H228" s="3"/>
      <c r="I228" s="3"/>
      <c r="J228" s="3"/>
      <c r="K228" s="3"/>
    </row>
    <row r="229" spans="1:11" ht="15.95" customHeight="1" x14ac:dyDescent="0.25">
      <c r="A229" s="3"/>
      <c r="B229" s="3"/>
      <c r="C229" s="3"/>
      <c r="D229" s="4"/>
      <c r="E229" s="3"/>
      <c r="H229" s="3"/>
      <c r="I229" s="3"/>
      <c r="J229" s="3"/>
      <c r="K229" s="3"/>
    </row>
    <row r="230" spans="1:11" ht="15.95" customHeight="1" x14ac:dyDescent="0.25">
      <c r="A230" s="3"/>
      <c r="B230" s="3"/>
      <c r="C230" s="3"/>
      <c r="D230" s="4"/>
      <c r="E230" s="3"/>
      <c r="H230" s="3"/>
      <c r="I230" s="3"/>
      <c r="J230" s="3"/>
      <c r="K230" s="3"/>
    </row>
    <row r="231" spans="1:11" ht="15.95" customHeight="1" x14ac:dyDescent="0.25">
      <c r="A231" s="3"/>
      <c r="B231" s="3"/>
      <c r="C231" s="3"/>
      <c r="D231" s="4"/>
      <c r="E231" s="3"/>
      <c r="H231" s="3"/>
      <c r="I231" s="3"/>
      <c r="J231" s="3"/>
      <c r="K231" s="3"/>
    </row>
    <row r="232" spans="1:11" ht="15.95" customHeight="1" x14ac:dyDescent="0.25">
      <c r="A232" s="3"/>
      <c r="B232" s="3"/>
      <c r="C232" s="3"/>
      <c r="D232" s="4"/>
      <c r="E232" s="3"/>
      <c r="H232" s="3"/>
      <c r="I232" s="3"/>
      <c r="J232" s="3"/>
      <c r="K232" s="3"/>
    </row>
    <row r="233" spans="1:11" ht="15.95" customHeight="1" x14ac:dyDescent="0.25">
      <c r="A233" s="3"/>
      <c r="B233" s="3"/>
      <c r="C233" s="3"/>
      <c r="D233" s="4"/>
      <c r="E233" s="3"/>
      <c r="H233" s="3"/>
      <c r="I233" s="3"/>
      <c r="J233" s="3"/>
      <c r="K233" s="3"/>
    </row>
    <row r="234" spans="1:11" ht="15.95" customHeight="1" x14ac:dyDescent="0.25">
      <c r="A234" s="3"/>
      <c r="B234" s="3"/>
      <c r="C234" s="3"/>
      <c r="D234" s="4"/>
      <c r="E234" s="3"/>
      <c r="H234" s="3"/>
      <c r="I234" s="3"/>
      <c r="J234" s="3"/>
      <c r="K234" s="3"/>
    </row>
    <row r="235" spans="1:11" ht="15.95" customHeight="1" x14ac:dyDescent="0.25">
      <c r="A235" s="3"/>
      <c r="B235" s="3"/>
      <c r="C235" s="3"/>
      <c r="D235" s="4"/>
      <c r="E235" s="3"/>
      <c r="H235" s="3"/>
      <c r="I235" s="3"/>
      <c r="J235" s="3"/>
      <c r="K235" s="3"/>
    </row>
    <row r="236" spans="1:11" ht="15.95" customHeight="1" x14ac:dyDescent="0.25">
      <c r="A236" s="3"/>
      <c r="B236" s="3"/>
      <c r="C236" s="3"/>
      <c r="D236" s="4"/>
      <c r="E236" s="3"/>
      <c r="H236" s="3"/>
      <c r="I236" s="3"/>
      <c r="J236" s="3"/>
      <c r="K236" s="3"/>
    </row>
    <row r="237" spans="1:11" ht="15.95" customHeight="1" x14ac:dyDescent="0.25">
      <c r="A237" s="3"/>
      <c r="B237" s="3"/>
      <c r="C237" s="3"/>
      <c r="D237" s="4"/>
      <c r="E237" s="3"/>
      <c r="H237" s="3"/>
      <c r="I237" s="3"/>
      <c r="J237" s="3"/>
      <c r="K237" s="3"/>
    </row>
    <row r="238" spans="1:11" ht="15.95" customHeight="1" x14ac:dyDescent="0.25">
      <c r="A238" s="3"/>
      <c r="B238" s="3"/>
      <c r="C238" s="3"/>
      <c r="D238" s="4"/>
      <c r="E238" s="3"/>
      <c r="H238" s="3"/>
      <c r="I238" s="3"/>
      <c r="J238" s="3"/>
      <c r="K238" s="3"/>
    </row>
    <row r="239" spans="1:11" ht="15.95" customHeight="1" x14ac:dyDescent="0.25">
      <c r="A239" s="3"/>
      <c r="B239" s="3"/>
      <c r="C239" s="3"/>
      <c r="D239" s="4"/>
      <c r="E239" s="3"/>
      <c r="H239" s="3"/>
      <c r="I239" s="3"/>
      <c r="J239" s="3"/>
      <c r="K239" s="3"/>
    </row>
    <row r="240" spans="1:11" ht="15.95" customHeight="1" x14ac:dyDescent="0.25">
      <c r="A240" s="3"/>
      <c r="B240" s="3"/>
      <c r="C240" s="3"/>
      <c r="D240" s="4"/>
      <c r="E240" s="3"/>
      <c r="H240" s="3"/>
      <c r="I240" s="3"/>
      <c r="J240" s="3"/>
      <c r="K240" s="3"/>
    </row>
    <row r="241" spans="1:11" ht="15.95" customHeight="1" x14ac:dyDescent="0.25">
      <c r="A241" s="3"/>
      <c r="B241" s="3"/>
      <c r="C241" s="3"/>
      <c r="D241" s="4"/>
      <c r="E241" s="3"/>
      <c r="H241" s="3"/>
      <c r="I241" s="3"/>
      <c r="J241" s="3"/>
      <c r="K241" s="3"/>
    </row>
    <row r="242" spans="1:11" ht="15.95" customHeight="1" x14ac:dyDescent="0.25">
      <c r="A242" s="3"/>
      <c r="B242" s="3"/>
      <c r="C242" s="3"/>
      <c r="D242" s="4"/>
      <c r="E242" s="3"/>
      <c r="H242" s="3"/>
      <c r="I242" s="3"/>
      <c r="J242" s="3"/>
      <c r="K242" s="3"/>
    </row>
    <row r="243" spans="1:11" ht="15.95" customHeight="1" x14ac:dyDescent="0.25">
      <c r="A243" s="3"/>
      <c r="B243" s="3"/>
      <c r="C243" s="3"/>
      <c r="D243" s="4"/>
      <c r="E243" s="3"/>
      <c r="H243" s="3"/>
      <c r="I243" s="3"/>
      <c r="J243" s="3"/>
      <c r="K243" s="3"/>
    </row>
    <row r="244" spans="1:11" ht="15.95" customHeight="1" x14ac:dyDescent="0.25">
      <c r="A244" s="3"/>
      <c r="B244" s="3"/>
      <c r="C244" s="3"/>
      <c r="D244" s="4"/>
      <c r="E244" s="3"/>
      <c r="H244" s="3"/>
      <c r="I244" s="3"/>
      <c r="J244" s="3"/>
      <c r="K244" s="3"/>
    </row>
    <row r="245" spans="1:11" ht="15.95" customHeight="1" x14ac:dyDescent="0.25">
      <c r="A245" s="3"/>
      <c r="B245" s="3"/>
      <c r="C245" s="3"/>
      <c r="D245" s="4"/>
      <c r="E245" s="3"/>
      <c r="H245" s="3"/>
      <c r="I245" s="3"/>
      <c r="J245" s="3"/>
      <c r="K245" s="3"/>
    </row>
    <row r="246" spans="1:11" ht="15.95" customHeight="1" x14ac:dyDescent="0.25">
      <c r="A246" s="3"/>
      <c r="B246" s="3"/>
      <c r="C246" s="3"/>
      <c r="D246" s="4"/>
      <c r="E246" s="3"/>
      <c r="H246" s="3"/>
      <c r="I246" s="3"/>
      <c r="J246" s="3"/>
      <c r="K246" s="3"/>
    </row>
    <row r="247" spans="1:11" ht="15.95" customHeight="1" x14ac:dyDescent="0.25">
      <c r="A247" s="3"/>
      <c r="B247" s="3"/>
      <c r="C247" s="3"/>
      <c r="D247" s="4"/>
      <c r="E247" s="3"/>
      <c r="H247" s="3"/>
      <c r="I247" s="3"/>
      <c r="J247" s="3"/>
      <c r="K247" s="3"/>
    </row>
    <row r="248" spans="1:11" ht="15.95" customHeight="1" x14ac:dyDescent="0.25">
      <c r="A248" s="3"/>
      <c r="B248" s="3"/>
      <c r="C248" s="3"/>
      <c r="D248" s="4"/>
      <c r="E248" s="3"/>
      <c r="H248" s="3"/>
      <c r="I248" s="3"/>
      <c r="J248" s="3"/>
      <c r="K248" s="3"/>
    </row>
    <row r="249" spans="1:11" ht="15.95" customHeight="1" x14ac:dyDescent="0.25">
      <c r="A249" s="3"/>
      <c r="B249" s="3"/>
      <c r="C249" s="3"/>
      <c r="D249" s="4"/>
      <c r="E249" s="3"/>
      <c r="H249" s="3"/>
      <c r="I249" s="3"/>
      <c r="J249" s="3"/>
      <c r="K249" s="3"/>
    </row>
    <row r="250" spans="1:11" ht="15.95" customHeight="1" x14ac:dyDescent="0.25">
      <c r="A250" s="3"/>
      <c r="B250" s="3"/>
      <c r="C250" s="3"/>
      <c r="D250" s="4"/>
      <c r="E250" s="3"/>
      <c r="H250" s="3"/>
      <c r="I250" s="3"/>
      <c r="J250" s="3"/>
      <c r="K250" s="3"/>
    </row>
    <row r="251" spans="1:11" ht="15.95" customHeight="1" x14ac:dyDescent="0.25">
      <c r="A251" s="3"/>
      <c r="B251" s="3"/>
      <c r="C251" s="3"/>
      <c r="D251" s="4"/>
      <c r="E251" s="3"/>
      <c r="H251" s="3"/>
      <c r="I251" s="3"/>
      <c r="J251" s="3"/>
      <c r="K251" s="3"/>
    </row>
    <row r="252" spans="1:11" ht="15.95" customHeight="1" x14ac:dyDescent="0.25">
      <c r="A252" s="3"/>
      <c r="B252" s="3"/>
      <c r="C252" s="3"/>
      <c r="D252" s="4"/>
      <c r="E252" s="3"/>
      <c r="H252" s="3"/>
      <c r="I252" s="3"/>
      <c r="J252" s="3"/>
      <c r="K252" s="3"/>
    </row>
    <row r="253" spans="1:11" ht="15.95" customHeight="1" x14ac:dyDescent="0.25">
      <c r="A253" s="3"/>
      <c r="B253" s="3"/>
      <c r="C253" s="3"/>
      <c r="D253" s="4"/>
      <c r="E253" s="3"/>
      <c r="H253" s="3"/>
      <c r="I253" s="3"/>
      <c r="J253" s="3"/>
      <c r="K253" s="3"/>
    </row>
    <row r="254" spans="1:11" ht="15.95" customHeight="1" x14ac:dyDescent="0.25">
      <c r="A254" s="3"/>
      <c r="B254" s="3"/>
      <c r="C254" s="3"/>
      <c r="D254" s="4"/>
      <c r="E254" s="3"/>
      <c r="H254" s="3"/>
      <c r="I254" s="3"/>
      <c r="J254" s="3"/>
      <c r="K254" s="3"/>
    </row>
    <row r="255" spans="1:11" ht="15.95" customHeight="1" x14ac:dyDescent="0.25">
      <c r="A255" s="3"/>
      <c r="B255" s="3"/>
      <c r="C255" s="3"/>
      <c r="D255" s="4"/>
      <c r="E255" s="3"/>
      <c r="H255" s="3"/>
      <c r="I255" s="3"/>
      <c r="J255" s="3"/>
      <c r="K255" s="3"/>
    </row>
    <row r="256" spans="1:11" ht="15.95" customHeight="1" x14ac:dyDescent="0.25">
      <c r="A256" s="3"/>
      <c r="B256" s="3"/>
      <c r="C256" s="3"/>
      <c r="D256" s="4"/>
      <c r="E256" s="3"/>
      <c r="H256" s="3"/>
      <c r="I256" s="3"/>
      <c r="J256" s="3"/>
      <c r="K256" s="3"/>
    </row>
    <row r="257" spans="1:11" ht="15.95" customHeight="1" x14ac:dyDescent="0.25">
      <c r="A257" s="3"/>
      <c r="B257" s="3"/>
      <c r="C257" s="3"/>
      <c r="D257" s="4"/>
      <c r="E257" s="3"/>
      <c r="H257" s="3"/>
      <c r="I257" s="3"/>
      <c r="J257" s="3"/>
      <c r="K257" s="3"/>
    </row>
    <row r="258" spans="1:11" ht="15.95" customHeight="1" x14ac:dyDescent="0.25">
      <c r="A258" s="3"/>
      <c r="B258" s="3"/>
      <c r="C258" s="3"/>
      <c r="D258" s="4"/>
      <c r="E258" s="3"/>
      <c r="H258" s="3"/>
      <c r="I258" s="3"/>
      <c r="J258" s="3"/>
      <c r="K258" s="3"/>
    </row>
    <row r="259" spans="1:11" ht="15.95" customHeight="1" x14ac:dyDescent="0.25">
      <c r="A259" s="3"/>
      <c r="B259" s="3"/>
      <c r="C259" s="3"/>
      <c r="D259" s="4"/>
      <c r="E259" s="3"/>
      <c r="H259" s="3"/>
      <c r="I259" s="3"/>
      <c r="J259" s="3"/>
      <c r="K259" s="3"/>
    </row>
    <row r="260" spans="1:11" ht="15.95" customHeight="1" x14ac:dyDescent="0.25">
      <c r="A260" s="3"/>
      <c r="B260" s="3"/>
      <c r="C260" s="3"/>
      <c r="D260" s="4"/>
      <c r="E260" s="3"/>
      <c r="H260" s="3"/>
      <c r="I260" s="3"/>
      <c r="J260" s="3"/>
      <c r="K260" s="3"/>
    </row>
    <row r="261" spans="1:11" ht="15.95" customHeight="1" x14ac:dyDescent="0.25">
      <c r="A261" s="3"/>
      <c r="B261" s="3"/>
      <c r="C261" s="3"/>
      <c r="D261" s="4"/>
      <c r="E261" s="3"/>
      <c r="H261" s="3"/>
      <c r="I261" s="3"/>
      <c r="J261" s="3"/>
      <c r="K261" s="3"/>
    </row>
    <row r="262" spans="1:11" ht="15.95" customHeight="1" x14ac:dyDescent="0.25">
      <c r="A262" s="3"/>
      <c r="B262" s="3"/>
      <c r="C262" s="3"/>
      <c r="D262" s="4"/>
      <c r="E262" s="3"/>
      <c r="H262" s="3"/>
      <c r="I262" s="3"/>
      <c r="J262" s="3"/>
      <c r="K262" s="3"/>
    </row>
    <row r="263" spans="1:11" ht="15.95" customHeight="1" x14ac:dyDescent="0.25">
      <c r="A263" s="3"/>
      <c r="B263" s="3"/>
      <c r="C263" s="3"/>
      <c r="D263" s="4"/>
      <c r="E263" s="3"/>
      <c r="H263" s="3"/>
      <c r="I263" s="3"/>
      <c r="J263" s="3"/>
      <c r="K263" s="3"/>
    </row>
    <row r="264" spans="1:11" ht="15.95" customHeight="1" x14ac:dyDescent="0.25">
      <c r="A264" s="3"/>
      <c r="B264" s="3"/>
      <c r="C264" s="3"/>
      <c r="D264" s="4"/>
      <c r="E264" s="3"/>
      <c r="H264" s="3"/>
      <c r="I264" s="3"/>
      <c r="J264" s="3"/>
      <c r="K264" s="3"/>
    </row>
    <row r="265" spans="1:11" ht="15.95" customHeight="1" x14ac:dyDescent="0.25">
      <c r="A265" s="3"/>
      <c r="B265" s="3"/>
      <c r="C265" s="3"/>
      <c r="D265" s="4"/>
      <c r="E265" s="3"/>
      <c r="H265" s="3"/>
      <c r="I265" s="3"/>
      <c r="J265" s="3"/>
      <c r="K265" s="3"/>
    </row>
    <row r="266" spans="1:11" ht="15.95" customHeight="1" x14ac:dyDescent="0.25">
      <c r="A266" s="3"/>
      <c r="B266" s="3"/>
      <c r="C266" s="3"/>
      <c r="D266" s="4"/>
      <c r="E266" s="3"/>
      <c r="H266" s="3"/>
      <c r="I266" s="3"/>
      <c r="J266" s="3"/>
      <c r="K266" s="3"/>
    </row>
    <row r="267" spans="1:11" ht="15.95" customHeight="1" x14ac:dyDescent="0.25">
      <c r="A267" s="3"/>
      <c r="B267" s="3"/>
      <c r="C267" s="3"/>
      <c r="D267" s="4"/>
      <c r="E267" s="3"/>
      <c r="H267" s="3"/>
      <c r="I267" s="3"/>
      <c r="J267" s="3"/>
      <c r="K267" s="3"/>
    </row>
    <row r="268" spans="1:11" ht="15.95" customHeight="1" x14ac:dyDescent="0.25">
      <c r="A268" s="3"/>
      <c r="B268" s="3"/>
      <c r="C268" s="3"/>
      <c r="D268" s="4"/>
      <c r="E268" s="3"/>
      <c r="H268" s="3"/>
      <c r="I268" s="3"/>
      <c r="J268" s="3"/>
      <c r="K268" s="3"/>
    </row>
    <row r="269" spans="1:11" ht="15.95" customHeight="1" x14ac:dyDescent="0.25">
      <c r="A269" s="3"/>
      <c r="B269" s="3"/>
      <c r="C269" s="3"/>
      <c r="D269" s="4"/>
      <c r="E269" s="3"/>
      <c r="H269" s="3"/>
      <c r="I269" s="3"/>
      <c r="J269" s="3"/>
      <c r="K269" s="3"/>
    </row>
    <row r="270" spans="1:11" ht="15.95" customHeight="1" x14ac:dyDescent="0.25">
      <c r="A270" s="3"/>
      <c r="B270" s="3"/>
      <c r="C270" s="3"/>
      <c r="D270" s="4"/>
      <c r="E270" s="3"/>
      <c r="H270" s="3"/>
      <c r="I270" s="3"/>
      <c r="J270" s="3"/>
      <c r="K270" s="3"/>
    </row>
    <row r="271" spans="1:11" ht="15.95" customHeight="1" x14ac:dyDescent="0.25">
      <c r="A271" s="3"/>
      <c r="B271" s="3"/>
      <c r="C271" s="3"/>
      <c r="D271" s="4"/>
      <c r="E271" s="3"/>
      <c r="H271" s="3"/>
      <c r="I271" s="3"/>
      <c r="J271" s="3"/>
      <c r="K271" s="3"/>
    </row>
    <row r="272" spans="1:11" ht="15.95" customHeight="1" x14ac:dyDescent="0.25">
      <c r="A272" s="3"/>
      <c r="B272" s="3"/>
      <c r="C272" s="3"/>
      <c r="D272" s="4"/>
      <c r="E272" s="3"/>
      <c r="H272" s="3"/>
      <c r="I272" s="3"/>
      <c r="J272" s="3"/>
      <c r="K272" s="3"/>
    </row>
    <row r="273" spans="1:11" ht="15.95" customHeight="1" x14ac:dyDescent="0.25">
      <c r="A273" s="3"/>
      <c r="B273" s="3"/>
      <c r="C273" s="3"/>
      <c r="D273" s="4"/>
      <c r="E273" s="3"/>
      <c r="H273" s="3"/>
      <c r="I273" s="3"/>
      <c r="J273" s="3"/>
      <c r="K273" s="3"/>
    </row>
    <row r="274" spans="1:11" ht="15.95" customHeight="1" x14ac:dyDescent="0.25">
      <c r="A274" s="3"/>
      <c r="B274" s="3"/>
      <c r="C274" s="3"/>
      <c r="D274" s="4"/>
      <c r="E274" s="3"/>
      <c r="H274" s="3"/>
      <c r="I274" s="3"/>
      <c r="J274" s="3"/>
      <c r="K274" s="3"/>
    </row>
    <row r="275" spans="1:11" ht="15.95" customHeight="1" x14ac:dyDescent="0.25">
      <c r="A275" s="3"/>
      <c r="B275" s="3"/>
      <c r="C275" s="3"/>
      <c r="D275" s="4"/>
      <c r="E275" s="3"/>
      <c r="H275" s="3"/>
      <c r="I275" s="3"/>
      <c r="J275" s="3"/>
      <c r="K275" s="3"/>
    </row>
    <row r="276" spans="1:11" ht="15.95" customHeight="1" x14ac:dyDescent="0.25">
      <c r="A276" s="3"/>
      <c r="B276" s="3"/>
      <c r="C276" s="3"/>
      <c r="D276" s="4"/>
      <c r="E276" s="3"/>
      <c r="H276" s="3"/>
      <c r="I276" s="3"/>
      <c r="J276" s="3"/>
      <c r="K276" s="3"/>
    </row>
    <row r="277" spans="1:11" ht="15.95" customHeight="1" x14ac:dyDescent="0.25">
      <c r="A277" s="3"/>
      <c r="B277" s="3"/>
      <c r="C277" s="3"/>
      <c r="D277" s="4"/>
      <c r="E277" s="3"/>
      <c r="H277" s="3"/>
      <c r="I277" s="3"/>
      <c r="J277" s="3"/>
      <c r="K277" s="3"/>
    </row>
    <row r="278" spans="1:11" ht="15.95" customHeight="1" x14ac:dyDescent="0.25">
      <c r="A278" s="3"/>
      <c r="B278" s="3"/>
      <c r="C278" s="3"/>
      <c r="D278" s="4"/>
      <c r="E278" s="3"/>
      <c r="H278" s="3"/>
      <c r="I278" s="3"/>
      <c r="J278" s="3"/>
      <c r="K278" s="3"/>
    </row>
    <row r="279" spans="1:11" ht="15.95" customHeight="1" x14ac:dyDescent="0.25">
      <c r="A279" s="3"/>
      <c r="B279" s="3"/>
      <c r="C279" s="3"/>
      <c r="D279" s="4"/>
      <c r="E279" s="3"/>
      <c r="H279" s="3"/>
      <c r="I279" s="3"/>
      <c r="J279" s="3"/>
      <c r="K279" s="3"/>
    </row>
    <row r="280" spans="1:11" ht="15.95" customHeight="1" x14ac:dyDescent="0.25">
      <c r="A280" s="3"/>
      <c r="B280" s="3"/>
      <c r="C280" s="3"/>
      <c r="D280" s="4"/>
      <c r="E280" s="3"/>
      <c r="H280" s="3"/>
      <c r="I280" s="3"/>
      <c r="J280" s="3"/>
      <c r="K280" s="3"/>
    </row>
    <row r="281" spans="1:11" ht="15.95" customHeight="1" x14ac:dyDescent="0.25">
      <c r="A281" s="3"/>
      <c r="B281" s="3"/>
      <c r="C281" s="3"/>
      <c r="D281" s="4"/>
      <c r="E281" s="3"/>
      <c r="H281" s="3"/>
      <c r="I281" s="3"/>
      <c r="J281" s="3"/>
      <c r="K281" s="3"/>
    </row>
    <row r="282" spans="1:11" ht="15.95" customHeight="1" x14ac:dyDescent="0.25">
      <c r="A282" s="3"/>
      <c r="B282" s="3"/>
      <c r="C282" s="3"/>
      <c r="D282" s="4"/>
      <c r="E282" s="3"/>
      <c r="H282" s="3"/>
      <c r="I282" s="3"/>
      <c r="J282" s="3"/>
      <c r="K282" s="3"/>
    </row>
    <row r="283" spans="1:11" ht="15.95" customHeight="1" x14ac:dyDescent="0.25">
      <c r="A283" s="3"/>
      <c r="B283" s="3"/>
      <c r="C283" s="3"/>
      <c r="D283" s="4"/>
      <c r="E283" s="3"/>
      <c r="H283" s="3"/>
      <c r="I283" s="3"/>
      <c r="J283" s="3"/>
      <c r="K283" s="3"/>
    </row>
    <row r="284" spans="1:11" ht="15.95" customHeight="1" x14ac:dyDescent="0.25">
      <c r="A284" s="3"/>
      <c r="B284" s="3"/>
      <c r="C284" s="3"/>
      <c r="D284" s="4"/>
      <c r="E284" s="3"/>
      <c r="H284" s="3"/>
      <c r="I284" s="3"/>
      <c r="J284" s="3"/>
      <c r="K284" s="3"/>
    </row>
    <row r="285" spans="1:11" ht="15.95" customHeight="1" x14ac:dyDescent="0.25">
      <c r="A285" s="3"/>
      <c r="B285" s="3"/>
      <c r="C285" s="3"/>
      <c r="D285" s="4"/>
      <c r="E285" s="3"/>
      <c r="H285" s="3"/>
      <c r="I285" s="3"/>
      <c r="J285" s="3"/>
      <c r="K285" s="3"/>
    </row>
    <row r="286" spans="1:11" ht="15.95" customHeight="1" x14ac:dyDescent="0.25">
      <c r="A286" s="3"/>
      <c r="B286" s="3"/>
      <c r="C286" s="3"/>
      <c r="D286" s="4"/>
      <c r="E286" s="3"/>
      <c r="H286" s="3"/>
      <c r="I286" s="3"/>
      <c r="J286" s="3"/>
      <c r="K286" s="3"/>
    </row>
    <row r="287" spans="1:11" ht="15.95" customHeight="1" x14ac:dyDescent="0.25">
      <c r="A287" s="3"/>
      <c r="B287" s="3"/>
      <c r="C287" s="3"/>
      <c r="D287" s="4"/>
      <c r="E287" s="3"/>
      <c r="H287" s="3"/>
      <c r="I287" s="3"/>
      <c r="J287" s="3"/>
      <c r="K287" s="3"/>
    </row>
    <row r="288" spans="1:11" ht="15.95" customHeight="1" x14ac:dyDescent="0.25">
      <c r="A288" s="3"/>
      <c r="B288" s="3"/>
      <c r="C288" s="3"/>
      <c r="D288" s="4"/>
      <c r="E288" s="3"/>
      <c r="H288" s="3"/>
      <c r="I288" s="3"/>
      <c r="J288" s="3"/>
      <c r="K288" s="3"/>
    </row>
    <row r="289" spans="1:11" ht="15.95" customHeight="1" x14ac:dyDescent="0.25">
      <c r="A289" s="3"/>
      <c r="B289" s="3"/>
      <c r="C289" s="3"/>
      <c r="D289" s="4"/>
      <c r="E289" s="3"/>
      <c r="H289" s="3"/>
      <c r="I289" s="3"/>
      <c r="J289" s="3"/>
      <c r="K289" s="3"/>
    </row>
    <row r="290" spans="1:11" ht="15.95" customHeight="1" x14ac:dyDescent="0.25">
      <c r="A290" s="3"/>
      <c r="B290" s="3"/>
      <c r="C290" s="3"/>
      <c r="D290" s="4"/>
      <c r="E290" s="3"/>
      <c r="H290" s="3"/>
      <c r="I290" s="3"/>
      <c r="J290" s="3"/>
      <c r="K290" s="3"/>
    </row>
    <row r="291" spans="1:11" ht="15.95" customHeight="1" x14ac:dyDescent="0.25">
      <c r="A291" s="3"/>
      <c r="B291" s="3"/>
      <c r="C291" s="3"/>
      <c r="D291" s="4"/>
      <c r="E291" s="3"/>
      <c r="H291" s="3"/>
      <c r="I291" s="3"/>
      <c r="J291" s="3"/>
      <c r="K291" s="3"/>
    </row>
    <row r="292" spans="1:11" ht="15.95" customHeight="1" x14ac:dyDescent="0.25">
      <c r="A292" s="3"/>
      <c r="B292" s="3"/>
      <c r="C292" s="3"/>
      <c r="D292" s="4"/>
      <c r="E292" s="3"/>
      <c r="H292" s="3"/>
      <c r="I292" s="3"/>
      <c r="J292" s="3"/>
      <c r="K292" s="3"/>
    </row>
    <row r="293" spans="1:11" ht="15.95" customHeight="1" x14ac:dyDescent="0.25">
      <c r="A293" s="3"/>
      <c r="B293" s="3"/>
      <c r="C293" s="3"/>
      <c r="D293" s="4"/>
      <c r="E293" s="3"/>
      <c r="H293" s="3"/>
      <c r="I293" s="3"/>
      <c r="J293" s="3"/>
      <c r="K293" s="3"/>
    </row>
    <row r="294" spans="1:11" ht="15.95" customHeight="1" x14ac:dyDescent="0.25">
      <c r="A294" s="3"/>
      <c r="B294" s="3"/>
      <c r="C294" s="3"/>
      <c r="D294" s="4"/>
      <c r="E294" s="3"/>
      <c r="H294" s="3"/>
      <c r="I294" s="3"/>
      <c r="J294" s="3"/>
      <c r="K294" s="3"/>
    </row>
    <row r="295" spans="1:11" ht="15.95" customHeight="1" x14ac:dyDescent="0.25">
      <c r="A295" s="3"/>
      <c r="B295" s="3"/>
      <c r="C295" s="3"/>
      <c r="D295" s="4"/>
      <c r="E295" s="3"/>
      <c r="H295" s="3"/>
      <c r="I295" s="3"/>
      <c r="J295" s="3"/>
      <c r="K295" s="3"/>
    </row>
    <row r="296" spans="1:11" ht="15.95" customHeight="1" x14ac:dyDescent="0.25">
      <c r="A296" s="3"/>
      <c r="B296" s="3"/>
      <c r="C296" s="3"/>
      <c r="D296" s="4"/>
      <c r="E296" s="3"/>
      <c r="H296" s="3"/>
      <c r="I296" s="3"/>
      <c r="J296" s="3"/>
      <c r="K296" s="3"/>
    </row>
    <row r="297" spans="1:11" ht="15.95" customHeight="1" x14ac:dyDescent="0.25">
      <c r="A297" s="3"/>
      <c r="B297" s="3"/>
      <c r="C297" s="3"/>
      <c r="D297" s="4"/>
      <c r="E297" s="3"/>
      <c r="H297" s="3"/>
      <c r="I297" s="3"/>
      <c r="J297" s="3"/>
      <c r="K297" s="3"/>
    </row>
    <row r="298" spans="1:11" ht="15.95" customHeight="1" x14ac:dyDescent="0.25">
      <c r="A298" s="3"/>
      <c r="B298" s="3"/>
      <c r="C298" s="3"/>
      <c r="D298" s="4"/>
      <c r="E298" s="3"/>
      <c r="H298" s="3"/>
      <c r="I298" s="3"/>
      <c r="J298" s="3"/>
      <c r="K298" s="3"/>
    </row>
    <row r="299" spans="1:11" ht="15.95" customHeight="1" x14ac:dyDescent="0.25">
      <c r="A299" s="3"/>
      <c r="B299" s="3"/>
      <c r="C299" s="3"/>
      <c r="D299" s="4"/>
      <c r="E299" s="3"/>
      <c r="H299" s="3"/>
      <c r="I299" s="3"/>
      <c r="J299" s="3"/>
      <c r="K299" s="3"/>
    </row>
    <row r="300" spans="1:11" ht="15.95" customHeight="1" x14ac:dyDescent="0.25">
      <c r="A300" s="3"/>
      <c r="B300" s="3"/>
      <c r="C300" s="3"/>
      <c r="D300" s="4"/>
      <c r="E300" s="3"/>
      <c r="H300" s="3"/>
      <c r="I300" s="3"/>
      <c r="J300" s="3"/>
      <c r="K300" s="3"/>
    </row>
    <row r="301" spans="1:11" ht="15.95" customHeight="1" x14ac:dyDescent="0.25">
      <c r="A301" s="3"/>
      <c r="B301" s="3"/>
      <c r="C301" s="3"/>
      <c r="D301" s="4"/>
      <c r="E301" s="3"/>
      <c r="H301" s="3"/>
      <c r="I301" s="3"/>
      <c r="J301" s="3"/>
      <c r="K301" s="3"/>
    </row>
    <row r="302" spans="1:11" ht="15.95" customHeight="1" x14ac:dyDescent="0.25">
      <c r="A302" s="3"/>
      <c r="B302" s="3"/>
      <c r="C302" s="3"/>
      <c r="D302" s="4"/>
      <c r="E302" s="3"/>
      <c r="H302" s="3"/>
      <c r="I302" s="3"/>
      <c r="J302" s="3"/>
      <c r="K302" s="3"/>
    </row>
    <row r="303" spans="1:11" ht="15.95" customHeight="1" x14ac:dyDescent="0.25">
      <c r="A303" s="3"/>
      <c r="B303" s="3"/>
      <c r="C303" s="3"/>
      <c r="D303" s="4"/>
      <c r="E303" s="3"/>
      <c r="H303" s="3"/>
      <c r="I303" s="3"/>
      <c r="J303" s="3"/>
      <c r="K303" s="3"/>
    </row>
    <row r="304" spans="1:11" ht="15.95" customHeight="1" x14ac:dyDescent="0.25">
      <c r="A304" s="3"/>
      <c r="B304" s="3"/>
      <c r="C304" s="3"/>
      <c r="D304" s="4"/>
      <c r="E304" s="3"/>
      <c r="H304" s="3"/>
      <c r="I304" s="3"/>
      <c r="J304" s="3"/>
      <c r="K304" s="3"/>
    </row>
    <row r="305" spans="1:11" ht="15.95" customHeight="1" x14ac:dyDescent="0.25">
      <c r="A305" s="3"/>
      <c r="B305" s="3"/>
      <c r="C305" s="3"/>
      <c r="D305" s="4"/>
      <c r="E305" s="3"/>
      <c r="H305" s="3"/>
      <c r="I305" s="3"/>
      <c r="J305" s="3"/>
      <c r="K305" s="3"/>
    </row>
    <row r="306" spans="1:11" ht="15.95" customHeight="1" x14ac:dyDescent="0.25">
      <c r="A306" s="3"/>
      <c r="B306" s="3"/>
      <c r="C306" s="3"/>
      <c r="D306" s="4"/>
      <c r="E306" s="3"/>
      <c r="H306" s="3"/>
      <c r="I306" s="3"/>
      <c r="J306" s="3"/>
      <c r="K306" s="3"/>
    </row>
    <row r="307" spans="1:11" ht="15.95" customHeight="1" x14ac:dyDescent="0.25">
      <c r="A307" s="3"/>
      <c r="B307" s="3"/>
      <c r="C307" s="3"/>
      <c r="D307" s="4"/>
      <c r="E307" s="3"/>
      <c r="H307" s="3"/>
      <c r="I307" s="3"/>
      <c r="J307" s="3"/>
      <c r="K307" s="3"/>
    </row>
    <row r="308" spans="1:11" ht="15.95" customHeight="1" x14ac:dyDescent="0.25">
      <c r="A308" s="3"/>
      <c r="B308" s="3"/>
      <c r="C308" s="3"/>
      <c r="D308" s="4"/>
      <c r="E308" s="3"/>
      <c r="H308" s="3"/>
      <c r="I308" s="3"/>
      <c r="J308" s="3"/>
      <c r="K308" s="3"/>
    </row>
    <row r="309" spans="1:11" ht="15.95" customHeight="1" x14ac:dyDescent="0.25">
      <c r="A309" s="3"/>
      <c r="B309" s="3"/>
      <c r="C309" s="3"/>
      <c r="D309" s="4"/>
      <c r="E309" s="3"/>
      <c r="H309" s="3"/>
      <c r="I309" s="3"/>
      <c r="J309" s="3"/>
      <c r="K309" s="3"/>
    </row>
    <row r="310" spans="1:11" ht="15.95" customHeight="1" x14ac:dyDescent="0.25">
      <c r="A310" s="3"/>
      <c r="B310" s="3"/>
      <c r="C310" s="3"/>
      <c r="D310" s="4"/>
      <c r="E310" s="3"/>
      <c r="H310" s="3"/>
      <c r="I310" s="3"/>
      <c r="J310" s="3"/>
      <c r="K310" s="3"/>
    </row>
    <row r="311" spans="1:11" ht="15.95" customHeight="1" x14ac:dyDescent="0.25">
      <c r="A311" s="3"/>
      <c r="B311" s="3"/>
      <c r="C311" s="3"/>
      <c r="D311" s="4"/>
      <c r="E311" s="3"/>
      <c r="H311" s="3"/>
      <c r="I311" s="3"/>
      <c r="J311" s="3"/>
      <c r="K311" s="3"/>
    </row>
    <row r="312" spans="1:11" ht="15.95" customHeight="1" x14ac:dyDescent="0.25">
      <c r="A312" s="3"/>
      <c r="B312" s="3"/>
      <c r="C312" s="3"/>
      <c r="D312" s="4"/>
      <c r="E312" s="3"/>
      <c r="H312" s="3"/>
      <c r="I312" s="3"/>
      <c r="J312" s="3"/>
      <c r="K312" s="3"/>
    </row>
    <row r="313" spans="1:11" ht="15.95" customHeight="1" x14ac:dyDescent="0.25">
      <c r="A313" s="3"/>
      <c r="B313" s="3"/>
      <c r="C313" s="3"/>
      <c r="D313" s="4"/>
      <c r="E313" s="3"/>
      <c r="H313" s="3"/>
      <c r="I313" s="3"/>
      <c r="J313" s="3"/>
      <c r="K313" s="3"/>
    </row>
    <row r="314" spans="1:11" ht="15.95" customHeight="1" x14ac:dyDescent="0.25">
      <c r="A314" s="3"/>
      <c r="B314" s="3"/>
      <c r="C314" s="3"/>
      <c r="D314" s="4"/>
      <c r="E314" s="3"/>
      <c r="H314" s="3"/>
      <c r="I314" s="3"/>
      <c r="J314" s="3"/>
      <c r="K314" s="3"/>
    </row>
    <row r="315" spans="1:11" ht="15.95" customHeight="1" x14ac:dyDescent="0.25">
      <c r="A315" s="3"/>
      <c r="B315" s="3"/>
      <c r="C315" s="3"/>
      <c r="D315" s="4"/>
      <c r="E315" s="3"/>
      <c r="H315" s="3"/>
      <c r="I315" s="3"/>
      <c r="J315" s="3"/>
      <c r="K315" s="3"/>
    </row>
    <row r="316" spans="1:11" ht="15.95" customHeight="1" x14ac:dyDescent="0.25">
      <c r="A316" s="3"/>
      <c r="B316" s="3"/>
      <c r="C316" s="3"/>
      <c r="D316" s="4"/>
      <c r="E316" s="3"/>
      <c r="H316" s="3"/>
      <c r="I316" s="3"/>
      <c r="J316" s="3"/>
      <c r="K316" s="3"/>
    </row>
    <row r="317" spans="1:11" ht="15.95" customHeight="1" x14ac:dyDescent="0.25">
      <c r="A317" s="3"/>
      <c r="B317" s="3"/>
      <c r="C317" s="3"/>
      <c r="D317" s="4"/>
      <c r="E317" s="3"/>
      <c r="H317" s="3"/>
      <c r="I317" s="3"/>
      <c r="J317" s="3"/>
      <c r="K317" s="3"/>
    </row>
    <row r="318" spans="1:11" ht="15.95" customHeight="1" x14ac:dyDescent="0.25">
      <c r="A318" s="3"/>
      <c r="B318" s="3"/>
      <c r="C318" s="3"/>
      <c r="D318" s="4"/>
      <c r="E318" s="3"/>
      <c r="H318" s="3"/>
      <c r="I318" s="3"/>
      <c r="J318" s="3"/>
      <c r="K318" s="3"/>
    </row>
    <row r="319" spans="1:11" ht="15.95" customHeight="1" x14ac:dyDescent="0.25">
      <c r="A319" s="3"/>
      <c r="B319" s="3"/>
      <c r="C319" s="3"/>
      <c r="D319" s="4"/>
      <c r="E319" s="3"/>
      <c r="H319" s="3"/>
      <c r="I319" s="3"/>
      <c r="J319" s="3"/>
      <c r="K319" s="3"/>
    </row>
    <row r="320" spans="1:11" ht="15.95" customHeight="1" x14ac:dyDescent="0.25">
      <c r="A320" s="3"/>
      <c r="B320" s="3"/>
      <c r="C320" s="3"/>
      <c r="D320" s="4"/>
      <c r="E320" s="3"/>
      <c r="H320" s="3"/>
      <c r="I320" s="3"/>
      <c r="J320" s="3"/>
      <c r="K320" s="3"/>
    </row>
    <row r="321" spans="1:11" ht="15.95" customHeight="1" x14ac:dyDescent="0.25">
      <c r="A321" s="3"/>
      <c r="B321" s="3"/>
      <c r="C321" s="3"/>
      <c r="D321" s="4"/>
      <c r="E321" s="3"/>
      <c r="H321" s="3"/>
      <c r="I321" s="3"/>
      <c r="J321" s="3"/>
      <c r="K321" s="3"/>
    </row>
    <row r="322" spans="1:11" ht="15.95" customHeight="1" x14ac:dyDescent="0.25">
      <c r="A322" s="3"/>
      <c r="B322" s="3"/>
      <c r="C322" s="3"/>
      <c r="D322" s="4"/>
      <c r="E322" s="3"/>
      <c r="H322" s="3"/>
      <c r="I322" s="3"/>
      <c r="J322" s="3"/>
      <c r="K322" s="3"/>
    </row>
    <row r="323" spans="1:11" ht="15.95" customHeight="1" x14ac:dyDescent="0.25">
      <c r="A323" s="3"/>
      <c r="B323" s="3"/>
      <c r="C323" s="3"/>
      <c r="D323" s="4"/>
      <c r="E323" s="3"/>
      <c r="H323" s="3"/>
      <c r="I323" s="3"/>
      <c r="J323" s="3"/>
      <c r="K323" s="3"/>
    </row>
    <row r="324" spans="1:11" ht="15.95" customHeight="1" x14ac:dyDescent="0.25">
      <c r="A324" s="3"/>
      <c r="B324" s="3"/>
      <c r="C324" s="3"/>
      <c r="D324" s="4"/>
      <c r="E324" s="3"/>
      <c r="H324" s="3"/>
      <c r="I324" s="3"/>
      <c r="J324" s="3"/>
      <c r="K324" s="3"/>
    </row>
    <row r="325" spans="1:11" ht="15.95" customHeight="1" x14ac:dyDescent="0.25">
      <c r="A325" s="3"/>
      <c r="B325" s="3"/>
      <c r="C325" s="3"/>
      <c r="D325" s="4"/>
      <c r="E325" s="3"/>
      <c r="H325" s="3"/>
      <c r="I325" s="3"/>
      <c r="J325" s="3"/>
      <c r="K325" s="3"/>
    </row>
    <row r="326" spans="1:11" ht="15.95" customHeight="1" x14ac:dyDescent="0.25">
      <c r="A326" s="3"/>
      <c r="B326" s="3"/>
      <c r="C326" s="3"/>
      <c r="D326" s="4"/>
      <c r="E326" s="3"/>
      <c r="H326" s="3"/>
      <c r="I326" s="3"/>
      <c r="J326" s="3"/>
      <c r="K326" s="3"/>
    </row>
    <row r="327" spans="1:11" ht="15.95" customHeight="1" x14ac:dyDescent="0.25">
      <c r="A327" s="3"/>
      <c r="B327" s="3"/>
      <c r="C327" s="3"/>
      <c r="D327" s="4"/>
      <c r="E327" s="3"/>
      <c r="H327" s="3"/>
      <c r="I327" s="3"/>
      <c r="J327" s="3"/>
      <c r="K327" s="3"/>
    </row>
    <row r="328" spans="1:11" ht="15.95" customHeight="1" x14ac:dyDescent="0.25">
      <c r="A328" s="3"/>
      <c r="B328" s="3"/>
      <c r="C328" s="3"/>
      <c r="D328" s="4"/>
      <c r="E328" s="3"/>
      <c r="H328" s="3"/>
      <c r="I328" s="3"/>
      <c r="J328" s="3"/>
      <c r="K328" s="3"/>
    </row>
    <row r="329" spans="1:11" ht="15.95" customHeight="1" x14ac:dyDescent="0.25">
      <c r="A329" s="3"/>
      <c r="B329" s="3"/>
      <c r="C329" s="3"/>
      <c r="D329" s="4"/>
      <c r="E329" s="3"/>
      <c r="H329" s="3"/>
      <c r="I329" s="3"/>
      <c r="J329" s="3"/>
      <c r="K329" s="3"/>
    </row>
    <row r="330" spans="1:11" ht="15.95" customHeight="1" x14ac:dyDescent="0.25">
      <c r="A330" s="3"/>
      <c r="B330" s="3"/>
      <c r="C330" s="3"/>
      <c r="D330" s="4"/>
      <c r="E330" s="3"/>
      <c r="H330" s="3"/>
      <c r="I330" s="3"/>
      <c r="J330" s="3"/>
      <c r="K330" s="3"/>
    </row>
    <row r="331" spans="1:11" ht="15.95" customHeight="1" x14ac:dyDescent="0.25">
      <c r="A331" s="3"/>
      <c r="B331" s="3"/>
      <c r="C331" s="3"/>
      <c r="D331" s="4"/>
      <c r="E331" s="3"/>
      <c r="H331" s="3"/>
      <c r="I331" s="3"/>
      <c r="J331" s="3"/>
      <c r="K331" s="3"/>
    </row>
    <row r="332" spans="1:11" ht="15.95" customHeight="1" x14ac:dyDescent="0.25">
      <c r="A332" s="3"/>
      <c r="B332" s="3"/>
      <c r="C332" s="3"/>
      <c r="D332" s="4"/>
      <c r="E332" s="3"/>
      <c r="H332" s="3"/>
      <c r="I332" s="3"/>
      <c r="J332" s="3"/>
      <c r="K332" s="3"/>
    </row>
    <row r="333" spans="1:11" ht="15.95" customHeight="1" x14ac:dyDescent="0.25">
      <c r="A333" s="3"/>
      <c r="B333" s="3"/>
      <c r="C333" s="3"/>
      <c r="D333" s="4"/>
      <c r="E333" s="3"/>
      <c r="H333" s="3"/>
      <c r="I333" s="3"/>
      <c r="J333" s="3"/>
      <c r="K333" s="3"/>
    </row>
    <row r="334" spans="1:11" ht="15.95" customHeight="1" x14ac:dyDescent="0.25">
      <c r="A334" s="3"/>
      <c r="B334" s="3"/>
      <c r="C334" s="3"/>
      <c r="D334" s="4"/>
      <c r="E334" s="3"/>
      <c r="H334" s="3"/>
      <c r="I334" s="3"/>
      <c r="J334" s="3"/>
      <c r="K334" s="3"/>
    </row>
    <row r="335" spans="1:11" ht="15.95" customHeight="1" x14ac:dyDescent="0.25">
      <c r="A335" s="3"/>
      <c r="B335" s="3"/>
      <c r="C335" s="3"/>
      <c r="D335" s="4"/>
      <c r="E335" s="3"/>
      <c r="H335" s="3"/>
      <c r="I335" s="3"/>
      <c r="J335" s="3"/>
      <c r="K335" s="3"/>
    </row>
    <row r="336" spans="1:11" ht="15.95" customHeight="1" x14ac:dyDescent="0.25">
      <c r="A336" s="3"/>
      <c r="B336" s="3"/>
      <c r="C336" s="3"/>
      <c r="D336" s="4"/>
      <c r="E336" s="3"/>
      <c r="H336" s="3"/>
      <c r="I336" s="3"/>
      <c r="J336" s="3"/>
      <c r="K336" s="3"/>
    </row>
    <row r="337" spans="1:11" ht="15.95" customHeight="1" x14ac:dyDescent="0.25">
      <c r="A337" s="3"/>
      <c r="B337" s="3"/>
      <c r="C337" s="3"/>
      <c r="D337" s="4"/>
      <c r="E337" s="3"/>
      <c r="H337" s="3"/>
      <c r="I337" s="3"/>
      <c r="J337" s="3"/>
      <c r="K337" s="3"/>
    </row>
    <row r="338" spans="1:11" ht="15.95" customHeight="1" x14ac:dyDescent="0.25">
      <c r="A338" s="3"/>
      <c r="B338" s="3"/>
      <c r="C338" s="3"/>
      <c r="D338" s="4"/>
      <c r="E338" s="3"/>
      <c r="H338" s="3"/>
      <c r="I338" s="3"/>
      <c r="J338" s="3"/>
      <c r="K338" s="3"/>
    </row>
    <row r="339" spans="1:11" ht="15.95" customHeight="1" x14ac:dyDescent="0.25">
      <c r="A339" s="3"/>
      <c r="B339" s="3"/>
      <c r="C339" s="3"/>
      <c r="D339" s="4"/>
      <c r="E339" s="3"/>
      <c r="H339" s="3"/>
      <c r="I339" s="3"/>
      <c r="J339" s="3"/>
      <c r="K339" s="3"/>
    </row>
    <row r="340" spans="1:11" ht="15.95" customHeight="1" x14ac:dyDescent="0.25">
      <c r="A340" s="3"/>
      <c r="B340" s="3"/>
      <c r="C340" s="3"/>
      <c r="D340" s="4"/>
      <c r="E340" s="3"/>
      <c r="H340" s="3"/>
      <c r="I340" s="3"/>
      <c r="J340" s="3"/>
      <c r="K340" s="3"/>
    </row>
    <row r="341" spans="1:11" ht="15.95" customHeight="1" x14ac:dyDescent="0.25">
      <c r="A341" s="3"/>
      <c r="B341" s="3"/>
      <c r="C341" s="3"/>
      <c r="D341" s="4"/>
      <c r="E341" s="3"/>
      <c r="H341" s="3"/>
      <c r="I341" s="3"/>
      <c r="J341" s="3"/>
      <c r="K341" s="3"/>
    </row>
    <row r="342" spans="1:11" ht="15.95" customHeight="1" x14ac:dyDescent="0.25">
      <c r="A342" s="3"/>
      <c r="B342" s="3"/>
      <c r="C342" s="3"/>
      <c r="D342" s="4"/>
      <c r="E342" s="3"/>
      <c r="H342" s="3"/>
      <c r="I342" s="3"/>
      <c r="J342" s="3"/>
      <c r="K342" s="3"/>
    </row>
    <row r="343" spans="1:11" ht="15.95" customHeight="1" x14ac:dyDescent="0.25">
      <c r="A343" s="3"/>
      <c r="B343" s="3"/>
      <c r="C343" s="3"/>
      <c r="D343" s="4"/>
      <c r="E343" s="3"/>
      <c r="H343" s="3"/>
      <c r="I343" s="3"/>
      <c r="J343" s="3"/>
      <c r="K343" s="3"/>
    </row>
    <row r="344" spans="1:11" ht="15.95" customHeight="1" x14ac:dyDescent="0.25">
      <c r="A344" s="3"/>
      <c r="B344" s="3"/>
      <c r="C344" s="3"/>
      <c r="D344" s="4"/>
      <c r="E344" s="3"/>
      <c r="H344" s="3"/>
      <c r="I344" s="3"/>
      <c r="J344" s="3"/>
      <c r="K344" s="3"/>
    </row>
    <row r="345" spans="1:11" ht="15.95" customHeight="1" x14ac:dyDescent="0.25">
      <c r="A345" s="3"/>
      <c r="B345" s="3"/>
      <c r="C345" s="3"/>
      <c r="D345" s="4"/>
      <c r="E345" s="3"/>
      <c r="H345" s="3"/>
      <c r="I345" s="3"/>
      <c r="J345" s="3"/>
      <c r="K345" s="3"/>
    </row>
    <row r="346" spans="1:11" ht="15.95" customHeight="1" x14ac:dyDescent="0.25">
      <c r="A346" s="3"/>
      <c r="B346" s="3"/>
      <c r="C346" s="3"/>
      <c r="D346" s="4"/>
      <c r="E346" s="3"/>
      <c r="H346" s="3"/>
      <c r="I346" s="3"/>
      <c r="J346" s="3"/>
      <c r="K346" s="3"/>
    </row>
    <row r="347" spans="1:11" ht="15.95" customHeight="1" x14ac:dyDescent="0.25">
      <c r="A347" s="3"/>
      <c r="B347" s="3"/>
      <c r="C347" s="3"/>
      <c r="D347" s="4"/>
      <c r="E347" s="3"/>
      <c r="H347" s="3"/>
      <c r="I347" s="3"/>
      <c r="J347" s="3"/>
      <c r="K347" s="3"/>
    </row>
    <row r="348" spans="1:11" ht="15.95" customHeight="1" x14ac:dyDescent="0.25">
      <c r="A348" s="3"/>
      <c r="B348" s="3"/>
      <c r="C348" s="3"/>
      <c r="D348" s="4"/>
      <c r="E348" s="3"/>
      <c r="H348" s="3"/>
      <c r="I348" s="3"/>
      <c r="J348" s="3"/>
      <c r="K348" s="3"/>
    </row>
    <row r="349" spans="1:11" ht="15.95" customHeight="1" x14ac:dyDescent="0.25">
      <c r="A349" s="3"/>
      <c r="B349" s="3"/>
      <c r="C349" s="3"/>
      <c r="D349" s="4"/>
      <c r="E349" s="3"/>
      <c r="H349" s="3"/>
      <c r="I349" s="3"/>
      <c r="J349" s="3"/>
      <c r="K349" s="3"/>
    </row>
    <row r="350" spans="1:11" ht="15.95" customHeight="1" x14ac:dyDescent="0.25">
      <c r="A350" s="3"/>
      <c r="B350" s="3"/>
      <c r="C350" s="3"/>
      <c r="D350" s="4"/>
      <c r="E350" s="3"/>
      <c r="H350" s="3"/>
      <c r="I350" s="3"/>
      <c r="J350" s="3"/>
      <c r="K350" s="3"/>
    </row>
    <row r="351" spans="1:11" ht="15.95" customHeight="1" x14ac:dyDescent="0.25">
      <c r="A351" s="3"/>
      <c r="B351" s="3"/>
      <c r="C351" s="3"/>
      <c r="D351" s="4"/>
      <c r="E351" s="3"/>
      <c r="H351" s="3"/>
      <c r="I351" s="3"/>
      <c r="J351" s="3"/>
      <c r="K351" s="3"/>
    </row>
    <row r="352" spans="1:11" ht="15.95" customHeight="1" x14ac:dyDescent="0.25">
      <c r="A352" s="3"/>
      <c r="B352" s="3"/>
      <c r="C352" s="3"/>
      <c r="D352" s="4"/>
      <c r="E352" s="3"/>
      <c r="H352" s="3"/>
      <c r="I352" s="3"/>
      <c r="J352" s="3"/>
      <c r="K352" s="3"/>
    </row>
    <row r="353" spans="1:11" ht="15.95" customHeight="1" x14ac:dyDescent="0.25">
      <c r="A353" s="3"/>
      <c r="B353" s="3"/>
      <c r="C353" s="3"/>
      <c r="D353" s="4"/>
      <c r="E353" s="3"/>
      <c r="H353" s="3"/>
      <c r="I353" s="3"/>
      <c r="J353" s="3"/>
      <c r="K353" s="3"/>
    </row>
    <row r="354" spans="1:11" ht="15.95" customHeight="1" x14ac:dyDescent="0.25">
      <c r="A354" s="3"/>
      <c r="B354" s="3"/>
      <c r="C354" s="3"/>
      <c r="D354" s="4"/>
      <c r="E354" s="3"/>
      <c r="H354" s="3"/>
      <c r="I354" s="3"/>
      <c r="J354" s="3"/>
      <c r="K354" s="3"/>
    </row>
    <row r="355" spans="1:11" ht="15.95" customHeight="1" x14ac:dyDescent="0.25">
      <c r="A355" s="3"/>
      <c r="B355" s="3"/>
      <c r="C355" s="3"/>
      <c r="D355" s="4"/>
      <c r="E355" s="3"/>
      <c r="H355" s="3"/>
      <c r="I355" s="3"/>
      <c r="J355" s="3"/>
      <c r="K355" s="3"/>
    </row>
    <row r="356" spans="1:11" ht="15.95" customHeight="1" x14ac:dyDescent="0.25">
      <c r="A356" s="3"/>
      <c r="B356" s="3"/>
      <c r="C356" s="3"/>
      <c r="D356" s="4"/>
      <c r="E356" s="3"/>
      <c r="H356" s="3"/>
      <c r="I356" s="3"/>
      <c r="J356" s="3"/>
      <c r="K356" s="3"/>
    </row>
    <row r="357" spans="1:11" ht="15.95" customHeight="1" x14ac:dyDescent="0.25">
      <c r="A357" s="3"/>
      <c r="B357" s="3"/>
      <c r="C357" s="3"/>
      <c r="D357" s="4"/>
      <c r="E357" s="3"/>
      <c r="H357" s="3"/>
      <c r="I357" s="3"/>
      <c r="J357" s="3"/>
      <c r="K357" s="3"/>
    </row>
    <row r="358" spans="1:11" ht="15.95" customHeight="1" x14ac:dyDescent="0.25">
      <c r="A358" s="3"/>
      <c r="B358" s="3"/>
      <c r="C358" s="3"/>
      <c r="D358" s="4"/>
      <c r="E358" s="3"/>
      <c r="H358" s="3"/>
      <c r="I358" s="3"/>
      <c r="J358" s="3"/>
      <c r="K358" s="3"/>
    </row>
    <row r="359" spans="1:11" ht="15.95" customHeight="1" x14ac:dyDescent="0.25">
      <c r="A359" s="3"/>
      <c r="B359" s="3"/>
      <c r="C359" s="3"/>
      <c r="D359" s="4"/>
      <c r="E359" s="3"/>
      <c r="H359" s="3"/>
      <c r="I359" s="3"/>
      <c r="J359" s="3"/>
      <c r="K359" s="3"/>
    </row>
    <row r="360" spans="1:11" ht="15.95" customHeight="1" x14ac:dyDescent="0.25">
      <c r="A360" s="3"/>
      <c r="B360" s="3"/>
      <c r="C360" s="3"/>
      <c r="D360" s="4"/>
      <c r="E360" s="3"/>
      <c r="H360" s="3"/>
      <c r="I360" s="3"/>
      <c r="J360" s="3"/>
      <c r="K360" s="3"/>
    </row>
    <row r="361" spans="1:11" ht="15.95" customHeight="1" x14ac:dyDescent="0.25">
      <c r="A361" s="3"/>
      <c r="B361" s="3"/>
      <c r="C361" s="3"/>
      <c r="D361" s="4"/>
      <c r="E361" s="3"/>
      <c r="H361" s="3"/>
      <c r="I361" s="3"/>
      <c r="J361" s="3"/>
      <c r="K361" s="3"/>
    </row>
    <row r="362" spans="1:11" ht="15.95" customHeight="1" x14ac:dyDescent="0.25">
      <c r="A362" s="3"/>
      <c r="B362" s="3"/>
      <c r="C362" s="3"/>
      <c r="D362" s="4"/>
      <c r="E362" s="3"/>
      <c r="H362" s="3"/>
      <c r="I362" s="3"/>
      <c r="J362" s="3"/>
      <c r="K362" s="3"/>
    </row>
    <row r="363" spans="1:11" ht="15.95" customHeight="1" x14ac:dyDescent="0.25">
      <c r="A363" s="3"/>
      <c r="B363" s="3"/>
      <c r="C363" s="3"/>
      <c r="D363" s="4"/>
      <c r="E363" s="3"/>
      <c r="H363" s="3"/>
      <c r="I363" s="3"/>
      <c r="J363" s="3"/>
      <c r="K363" s="3"/>
    </row>
    <row r="364" spans="1:11" ht="15.95" customHeight="1" x14ac:dyDescent="0.25">
      <c r="A364" s="3"/>
      <c r="B364" s="3"/>
      <c r="C364" s="3"/>
      <c r="D364" s="4"/>
      <c r="E364" s="3"/>
      <c r="H364" s="3"/>
      <c r="I364" s="3"/>
      <c r="J364" s="3"/>
      <c r="K364" s="3"/>
    </row>
    <row r="365" spans="1:11" ht="15.95" customHeight="1" x14ac:dyDescent="0.25">
      <c r="A365" s="3"/>
      <c r="B365" s="3"/>
      <c r="C365" s="3"/>
      <c r="D365" s="4"/>
      <c r="E365" s="3"/>
      <c r="H365" s="3"/>
      <c r="I365" s="3"/>
      <c r="J365" s="3"/>
      <c r="K365" s="3"/>
    </row>
    <row r="366" spans="1:11" ht="15.95" customHeight="1" x14ac:dyDescent="0.25">
      <c r="A366" s="3"/>
      <c r="B366" s="3"/>
      <c r="C366" s="3"/>
      <c r="D366" s="4"/>
      <c r="E366" s="3"/>
      <c r="H366" s="3"/>
      <c r="I366" s="3"/>
      <c r="J366" s="3"/>
      <c r="K366" s="3"/>
    </row>
    <row r="367" spans="1:11" ht="15.95" customHeight="1" x14ac:dyDescent="0.25">
      <c r="A367" s="3"/>
      <c r="B367" s="3"/>
      <c r="C367" s="3"/>
      <c r="D367" s="4"/>
      <c r="E367" s="3"/>
      <c r="H367" s="3"/>
      <c r="I367" s="3"/>
      <c r="J367" s="3"/>
      <c r="K367" s="3"/>
    </row>
    <row r="368" spans="1:11" ht="15.95" customHeight="1" x14ac:dyDescent="0.25">
      <c r="A368" s="3"/>
      <c r="B368" s="3"/>
      <c r="C368" s="3"/>
      <c r="D368" s="4"/>
      <c r="E368" s="3"/>
      <c r="H368" s="3"/>
      <c r="I368" s="3"/>
      <c r="J368" s="3"/>
      <c r="K368" s="3"/>
    </row>
    <row r="369" spans="1:11" ht="15.95" customHeight="1" x14ac:dyDescent="0.25">
      <c r="A369" s="3"/>
      <c r="B369" s="3"/>
      <c r="C369" s="3"/>
      <c r="D369" s="4"/>
      <c r="E369" s="3"/>
      <c r="H369" s="3"/>
      <c r="I369" s="3"/>
      <c r="J369" s="3"/>
      <c r="K369" s="3"/>
    </row>
    <row r="370" spans="1:11" ht="15.95" customHeight="1" x14ac:dyDescent="0.25">
      <c r="A370" s="3"/>
      <c r="B370" s="3"/>
      <c r="C370" s="3"/>
      <c r="D370" s="4"/>
      <c r="E370" s="3"/>
      <c r="H370" s="3"/>
      <c r="I370" s="3"/>
      <c r="J370" s="3"/>
      <c r="K370" s="3"/>
    </row>
    <row r="371" spans="1:11" ht="15.95" customHeight="1" x14ac:dyDescent="0.25">
      <c r="A371" s="3"/>
      <c r="B371" s="3"/>
      <c r="C371" s="3"/>
      <c r="D371" s="4"/>
      <c r="E371" s="3"/>
      <c r="H371" s="3"/>
      <c r="I371" s="3"/>
      <c r="J371" s="3"/>
      <c r="K371" s="3"/>
    </row>
    <row r="372" spans="1:11" ht="15.95" customHeight="1" x14ac:dyDescent="0.25">
      <c r="A372" s="3"/>
      <c r="B372" s="3"/>
      <c r="C372" s="3"/>
      <c r="D372" s="4"/>
      <c r="E372" s="3"/>
      <c r="H372" s="3"/>
      <c r="I372" s="3"/>
      <c r="J372" s="3"/>
      <c r="K372" s="3"/>
    </row>
    <row r="373" spans="1:11" ht="15.95" customHeight="1" x14ac:dyDescent="0.25">
      <c r="A373" s="3"/>
      <c r="B373" s="3"/>
      <c r="C373" s="3"/>
      <c r="D373" s="4"/>
      <c r="E373" s="3"/>
      <c r="H373" s="3"/>
      <c r="I373" s="3"/>
      <c r="J373" s="3"/>
      <c r="K373" s="3"/>
    </row>
    <row r="374" spans="1:11" ht="15.95" customHeight="1" x14ac:dyDescent="0.25">
      <c r="A374" s="3"/>
      <c r="B374" s="3"/>
      <c r="C374" s="3"/>
      <c r="D374" s="4"/>
      <c r="E374" s="3"/>
      <c r="H374" s="3"/>
      <c r="I374" s="3"/>
      <c r="J374" s="3"/>
      <c r="K374" s="3"/>
    </row>
    <row r="375" spans="1:11" ht="15.95" customHeight="1" x14ac:dyDescent="0.25">
      <c r="A375" s="3"/>
      <c r="B375" s="3"/>
      <c r="C375" s="3"/>
      <c r="D375" s="4"/>
      <c r="E375" s="3"/>
      <c r="H375" s="3"/>
      <c r="I375" s="3"/>
      <c r="J375" s="3"/>
      <c r="K375" s="3"/>
    </row>
    <row r="376" spans="1:11" ht="15.95" customHeight="1" x14ac:dyDescent="0.25">
      <c r="A376" s="3"/>
      <c r="B376" s="3"/>
      <c r="C376" s="3"/>
      <c r="D376" s="4"/>
      <c r="E376" s="3"/>
      <c r="H376" s="3"/>
      <c r="I376" s="3"/>
      <c r="J376" s="3"/>
      <c r="K376" s="3"/>
    </row>
    <row r="377" spans="1:11" ht="15.95" customHeight="1" x14ac:dyDescent="0.25">
      <c r="A377" s="3"/>
      <c r="B377" s="3"/>
      <c r="C377" s="3"/>
      <c r="D377" s="4"/>
      <c r="E377" s="3"/>
      <c r="H377" s="3"/>
      <c r="I377" s="3"/>
      <c r="J377" s="3"/>
      <c r="K377" s="3"/>
    </row>
    <row r="378" spans="1:11" ht="15.95" customHeight="1" x14ac:dyDescent="0.25">
      <c r="A378" s="3"/>
      <c r="B378" s="3"/>
      <c r="C378" s="3"/>
      <c r="D378" s="4"/>
      <c r="E378" s="3"/>
      <c r="H378" s="3"/>
      <c r="I378" s="3"/>
      <c r="J378" s="3"/>
      <c r="K378" s="3"/>
    </row>
    <row r="379" spans="1:11" ht="15.95" customHeight="1" x14ac:dyDescent="0.25">
      <c r="A379" s="3"/>
      <c r="B379" s="3"/>
      <c r="C379" s="3"/>
      <c r="D379" s="4"/>
      <c r="E379" s="3"/>
      <c r="H379" s="3"/>
      <c r="I379" s="3"/>
      <c r="J379" s="3"/>
      <c r="K379" s="3"/>
    </row>
    <row r="380" spans="1:11" ht="15.95" customHeight="1" x14ac:dyDescent="0.25">
      <c r="A380" s="3"/>
      <c r="B380" s="3"/>
      <c r="C380" s="3"/>
      <c r="D380" s="4"/>
      <c r="E380" s="3"/>
      <c r="H380" s="3"/>
      <c r="I380" s="3"/>
      <c r="J380" s="3"/>
      <c r="K380" s="3"/>
    </row>
    <row r="381" spans="1:11" ht="15.95" customHeight="1" x14ac:dyDescent="0.25">
      <c r="A381" s="3"/>
      <c r="B381" s="3"/>
      <c r="C381" s="3"/>
      <c r="D381" s="4"/>
      <c r="E381" s="3"/>
      <c r="H381" s="3"/>
      <c r="I381" s="3"/>
      <c r="J381" s="3"/>
      <c r="K381" s="3"/>
    </row>
    <row r="382" spans="1:11" ht="15.95" customHeight="1" x14ac:dyDescent="0.25">
      <c r="A382" s="3"/>
      <c r="B382" s="3"/>
      <c r="C382" s="3"/>
      <c r="D382" s="4"/>
      <c r="E382" s="3"/>
      <c r="H382" s="3"/>
      <c r="I382" s="3"/>
      <c r="J382" s="3"/>
      <c r="K382" s="3"/>
    </row>
    <row r="383" spans="1:11" ht="15.95" customHeight="1" x14ac:dyDescent="0.25">
      <c r="A383" s="3"/>
      <c r="B383" s="3"/>
      <c r="C383" s="3"/>
      <c r="D383" s="4"/>
      <c r="E383" s="3"/>
      <c r="H383" s="3"/>
      <c r="I383" s="3"/>
      <c r="J383" s="3"/>
      <c r="K383" s="3"/>
    </row>
    <row r="384" spans="1:11" ht="15.95" customHeight="1" x14ac:dyDescent="0.25">
      <c r="A384" s="3"/>
      <c r="B384" s="3"/>
      <c r="C384" s="3"/>
      <c r="D384" s="4"/>
      <c r="E384" s="3"/>
      <c r="H384" s="3"/>
      <c r="I384" s="3"/>
      <c r="J384" s="3"/>
      <c r="K384" s="3"/>
    </row>
    <row r="385" spans="1:11" ht="15.95" customHeight="1" x14ac:dyDescent="0.25">
      <c r="A385" s="3"/>
      <c r="B385" s="3"/>
      <c r="C385" s="3"/>
      <c r="D385" s="4"/>
      <c r="E385" s="3"/>
      <c r="H385" s="3"/>
      <c r="I385" s="3"/>
      <c r="J385" s="3"/>
      <c r="K385" s="3"/>
    </row>
    <row r="386" spans="1:11" ht="15.95" customHeight="1" x14ac:dyDescent="0.25">
      <c r="A386" s="3"/>
      <c r="B386" s="3"/>
      <c r="C386" s="3"/>
      <c r="D386" s="4"/>
      <c r="E386" s="3"/>
      <c r="H386" s="3"/>
      <c r="I386" s="3"/>
      <c r="J386" s="3"/>
      <c r="K386" s="3"/>
    </row>
    <row r="387" spans="1:11" ht="15.95" customHeight="1" x14ac:dyDescent="0.25">
      <c r="A387" s="3"/>
      <c r="B387" s="3"/>
      <c r="C387" s="3"/>
      <c r="D387" s="4"/>
      <c r="E387" s="3"/>
      <c r="H387" s="3"/>
      <c r="I387" s="3"/>
      <c r="J387" s="3"/>
      <c r="K387" s="3"/>
    </row>
    <row r="388" spans="1:11" ht="15.95" customHeight="1" x14ac:dyDescent="0.25">
      <c r="A388" s="3"/>
      <c r="B388" s="3"/>
      <c r="C388" s="3"/>
      <c r="D388" s="4"/>
      <c r="E388" s="3"/>
      <c r="H388" s="3"/>
      <c r="I388" s="3"/>
      <c r="J388" s="3"/>
      <c r="K388" s="3"/>
    </row>
    <row r="389" spans="1:11" ht="15.95" customHeight="1" x14ac:dyDescent="0.25">
      <c r="A389" s="3"/>
      <c r="B389" s="3"/>
      <c r="C389" s="3"/>
      <c r="D389" s="4"/>
      <c r="E389" s="3"/>
      <c r="H389" s="3"/>
      <c r="I389" s="3"/>
      <c r="J389" s="3"/>
      <c r="K389" s="3"/>
    </row>
    <row r="390" spans="1:11" ht="15.95" customHeight="1" x14ac:dyDescent="0.25">
      <c r="A390" s="3"/>
      <c r="B390" s="3"/>
      <c r="C390" s="3"/>
      <c r="D390" s="4"/>
      <c r="E390" s="3"/>
      <c r="H390" s="3"/>
      <c r="I390" s="3"/>
      <c r="J390" s="3"/>
      <c r="K390" s="3"/>
    </row>
    <row r="391" spans="1:11" ht="15.95" customHeight="1" x14ac:dyDescent="0.25">
      <c r="A391" s="3"/>
      <c r="B391" s="3"/>
      <c r="C391" s="3"/>
      <c r="D391" s="4"/>
      <c r="E391" s="3"/>
      <c r="H391" s="3"/>
      <c r="I391" s="3"/>
      <c r="J391" s="3"/>
      <c r="K391" s="3"/>
    </row>
    <row r="392" spans="1:11" ht="15.95" customHeight="1" x14ac:dyDescent="0.25">
      <c r="A392" s="3"/>
      <c r="B392" s="3"/>
      <c r="C392" s="3"/>
      <c r="D392" s="4"/>
      <c r="E392" s="3"/>
      <c r="H392" s="3"/>
      <c r="I392" s="3"/>
      <c r="J392" s="3"/>
      <c r="K392" s="3"/>
    </row>
    <row r="393" spans="1:11" ht="15.95" customHeight="1" x14ac:dyDescent="0.25">
      <c r="A393" s="3"/>
      <c r="B393" s="3"/>
      <c r="C393" s="3"/>
      <c r="D393" s="4"/>
      <c r="E393" s="3"/>
      <c r="H393" s="3"/>
      <c r="I393" s="3"/>
      <c r="J393" s="3"/>
      <c r="K393" s="3"/>
    </row>
    <row r="394" spans="1:11" ht="15.95" customHeight="1" x14ac:dyDescent="0.25">
      <c r="A394" s="3"/>
      <c r="B394" s="3"/>
      <c r="C394" s="3"/>
      <c r="D394" s="4"/>
      <c r="E394" s="3"/>
      <c r="H394" s="3"/>
      <c r="I394" s="3"/>
      <c r="J394" s="3"/>
      <c r="K394" s="3"/>
    </row>
    <row r="395" spans="1:11" ht="15.95" customHeight="1" x14ac:dyDescent="0.25">
      <c r="A395" s="3"/>
      <c r="B395" s="3"/>
      <c r="C395" s="3"/>
      <c r="D395" s="4"/>
      <c r="E395" s="3"/>
      <c r="H395" s="3"/>
      <c r="I395" s="3"/>
      <c r="J395" s="3"/>
      <c r="K395" s="3"/>
    </row>
    <row r="396" spans="1:11" ht="15.95" customHeight="1" x14ac:dyDescent="0.25">
      <c r="A396" s="3"/>
      <c r="B396" s="3"/>
      <c r="C396" s="3"/>
      <c r="D396" s="4"/>
      <c r="E396" s="3"/>
      <c r="H396" s="3"/>
      <c r="I396" s="3"/>
      <c r="J396" s="3"/>
      <c r="K396" s="3"/>
    </row>
    <row r="397" spans="1:11" ht="15.95" customHeight="1" x14ac:dyDescent="0.25">
      <c r="A397" s="3"/>
      <c r="B397" s="3"/>
      <c r="C397" s="3"/>
      <c r="D397" s="4"/>
      <c r="E397" s="3"/>
      <c r="H397" s="3"/>
      <c r="I397" s="3"/>
      <c r="J397" s="3"/>
      <c r="K397" s="3"/>
    </row>
    <row r="398" spans="1:11" ht="15.95" customHeight="1" x14ac:dyDescent="0.25">
      <c r="A398" s="3"/>
      <c r="B398" s="3"/>
      <c r="C398" s="3"/>
      <c r="D398" s="4"/>
      <c r="E398" s="3"/>
      <c r="H398" s="3"/>
      <c r="I398" s="3"/>
      <c r="J398" s="3"/>
      <c r="K398" s="3"/>
    </row>
    <row r="399" spans="1:11" ht="15.95" customHeight="1" x14ac:dyDescent="0.25">
      <c r="A399" s="3"/>
      <c r="B399" s="3"/>
      <c r="C399" s="3"/>
      <c r="D399" s="4"/>
      <c r="E399" s="3"/>
      <c r="H399" s="3"/>
      <c r="I399" s="3"/>
      <c r="J399" s="3"/>
      <c r="K399" s="3"/>
    </row>
    <row r="400" spans="1:11" ht="15.95" customHeight="1" x14ac:dyDescent="0.25">
      <c r="A400" s="3"/>
      <c r="B400" s="3"/>
      <c r="C400" s="3"/>
      <c r="D400" s="4"/>
      <c r="E400" s="3"/>
      <c r="H400" s="3"/>
      <c r="I400" s="3"/>
      <c r="J400" s="3"/>
      <c r="K400" s="3"/>
    </row>
    <row r="401" spans="1:11" ht="15.95" customHeight="1" x14ac:dyDescent="0.25">
      <c r="A401" s="3"/>
      <c r="B401" s="3"/>
      <c r="C401" s="3"/>
      <c r="D401" s="4"/>
      <c r="E401" s="3"/>
      <c r="H401" s="3"/>
      <c r="I401" s="3"/>
      <c r="J401" s="3"/>
      <c r="K401" s="3"/>
    </row>
    <row r="402" spans="1:11" ht="15.95" customHeight="1" x14ac:dyDescent="0.25">
      <c r="A402" s="3"/>
      <c r="B402" s="3"/>
      <c r="C402" s="3"/>
      <c r="D402" s="4"/>
      <c r="E402" s="3"/>
      <c r="H402" s="3"/>
      <c r="I402" s="3"/>
      <c r="J402" s="3"/>
      <c r="K402" s="3"/>
    </row>
    <row r="403" spans="1:11" ht="15.95" customHeight="1" x14ac:dyDescent="0.25">
      <c r="A403" s="3"/>
      <c r="B403" s="3"/>
      <c r="C403" s="3"/>
      <c r="D403" s="4"/>
      <c r="E403" s="3"/>
      <c r="H403" s="3"/>
      <c r="I403" s="3"/>
      <c r="J403" s="3"/>
      <c r="K403" s="3"/>
    </row>
    <row r="404" spans="1:11" ht="15.95" customHeight="1" x14ac:dyDescent="0.25">
      <c r="A404" s="3"/>
      <c r="B404" s="3"/>
      <c r="C404" s="3"/>
      <c r="D404" s="4"/>
      <c r="E404" s="3"/>
      <c r="H404" s="3"/>
      <c r="I404" s="3"/>
      <c r="J404" s="3"/>
      <c r="K404" s="3"/>
    </row>
    <row r="405" spans="1:11" ht="15.95" customHeight="1" x14ac:dyDescent="0.25">
      <c r="A405" s="3"/>
      <c r="B405" s="3"/>
      <c r="C405" s="3"/>
      <c r="D405" s="4"/>
      <c r="E405" s="3"/>
      <c r="H405" s="3"/>
      <c r="I405" s="3"/>
      <c r="J405" s="3"/>
      <c r="K405" s="3"/>
    </row>
    <row r="406" spans="1:11" ht="15.95" customHeight="1" x14ac:dyDescent="0.25">
      <c r="A406" s="3"/>
      <c r="B406" s="3"/>
      <c r="C406" s="3"/>
      <c r="D406" s="4"/>
      <c r="E406" s="3"/>
      <c r="H406" s="3"/>
      <c r="I406" s="3"/>
      <c r="J406" s="3"/>
      <c r="K406" s="3"/>
    </row>
    <row r="407" spans="1:11" ht="15.95" customHeight="1" x14ac:dyDescent="0.25">
      <c r="A407" s="3"/>
      <c r="B407" s="3"/>
      <c r="C407" s="3"/>
      <c r="D407" s="4"/>
      <c r="E407" s="3"/>
      <c r="H407" s="3"/>
      <c r="I407" s="3"/>
      <c r="J407" s="3"/>
      <c r="K407" s="3"/>
    </row>
    <row r="408" spans="1:11" ht="15.95" customHeight="1" x14ac:dyDescent="0.25">
      <c r="A408" s="3"/>
      <c r="B408" s="3"/>
      <c r="C408" s="3"/>
      <c r="D408" s="4"/>
      <c r="E408" s="3"/>
      <c r="H408" s="3"/>
      <c r="I408" s="3"/>
      <c r="J408" s="3"/>
      <c r="K408" s="3"/>
    </row>
    <row r="409" spans="1:11" ht="15.95" customHeight="1" x14ac:dyDescent="0.25">
      <c r="A409" s="3"/>
      <c r="B409" s="3"/>
      <c r="C409" s="3"/>
      <c r="D409" s="4"/>
      <c r="E409" s="3"/>
      <c r="H409" s="3"/>
      <c r="I409" s="3"/>
      <c r="J409" s="3"/>
      <c r="K409" s="3"/>
    </row>
    <row r="410" spans="1:11" ht="15.95" customHeight="1" x14ac:dyDescent="0.25">
      <c r="A410" s="3"/>
      <c r="B410" s="3"/>
      <c r="C410" s="3"/>
      <c r="D410" s="4"/>
      <c r="E410" s="3"/>
      <c r="H410" s="3"/>
      <c r="I410" s="3"/>
      <c r="J410" s="3"/>
      <c r="K410" s="3"/>
    </row>
    <row r="411" spans="1:11" ht="15.95" customHeight="1" x14ac:dyDescent="0.25">
      <c r="A411" s="3"/>
      <c r="B411" s="3"/>
      <c r="C411" s="3"/>
      <c r="D411" s="4"/>
      <c r="E411" s="3"/>
      <c r="H411" s="3"/>
      <c r="I411" s="3"/>
      <c r="J411" s="3"/>
      <c r="K411" s="3"/>
    </row>
    <row r="412" spans="1:11" ht="15.95" customHeight="1" x14ac:dyDescent="0.25">
      <c r="A412" s="3"/>
      <c r="B412" s="3"/>
      <c r="C412" s="3"/>
      <c r="D412" s="4"/>
      <c r="E412" s="3"/>
      <c r="H412" s="3"/>
      <c r="I412" s="3"/>
      <c r="J412" s="3"/>
      <c r="K412" s="3"/>
    </row>
    <row r="413" spans="1:11" ht="15.95" customHeight="1" x14ac:dyDescent="0.25">
      <c r="A413" s="3"/>
      <c r="B413" s="3"/>
      <c r="C413" s="3"/>
      <c r="D413" s="4"/>
      <c r="E413" s="3"/>
      <c r="H413" s="3"/>
      <c r="I413" s="3"/>
      <c r="J413" s="3"/>
      <c r="K413" s="3"/>
    </row>
    <row r="414" spans="1:11" ht="15.95" customHeight="1" x14ac:dyDescent="0.25">
      <c r="A414" s="3"/>
      <c r="B414" s="3"/>
      <c r="C414" s="3"/>
      <c r="D414" s="4"/>
      <c r="E414" s="3"/>
      <c r="H414" s="3"/>
      <c r="I414" s="3"/>
      <c r="J414" s="3"/>
      <c r="K414" s="3"/>
    </row>
    <row r="415" spans="1:11" ht="15.95" customHeight="1" x14ac:dyDescent="0.25">
      <c r="A415" s="3"/>
      <c r="B415" s="3"/>
      <c r="C415" s="3"/>
      <c r="D415" s="4"/>
      <c r="E415" s="3"/>
      <c r="H415" s="3"/>
      <c r="I415" s="3"/>
      <c r="J415" s="3"/>
      <c r="K415" s="3"/>
    </row>
    <row r="416" spans="1:11" ht="15.95" customHeight="1" x14ac:dyDescent="0.25">
      <c r="A416" s="3"/>
      <c r="B416" s="3"/>
      <c r="C416" s="3"/>
      <c r="D416" s="4"/>
      <c r="E416" s="3"/>
      <c r="H416" s="3"/>
      <c r="I416" s="3"/>
      <c r="J416" s="3"/>
      <c r="K416" s="3"/>
    </row>
    <row r="417" spans="1:11" ht="15.95" customHeight="1" x14ac:dyDescent="0.25">
      <c r="A417" s="3"/>
      <c r="B417" s="3"/>
      <c r="C417" s="3"/>
      <c r="D417" s="4"/>
      <c r="E417" s="3"/>
      <c r="H417" s="3"/>
      <c r="I417" s="3"/>
      <c r="J417" s="3"/>
      <c r="K417" s="3"/>
    </row>
    <row r="418" spans="1:11" ht="15.95" customHeight="1" x14ac:dyDescent="0.25">
      <c r="A418" s="3"/>
      <c r="B418" s="3"/>
      <c r="C418" s="3"/>
      <c r="D418" s="4"/>
      <c r="E418" s="3"/>
      <c r="H418" s="3"/>
      <c r="I418" s="3"/>
      <c r="J418" s="3"/>
      <c r="K418" s="3"/>
    </row>
    <row r="419" spans="1:11" ht="15.95" customHeight="1" x14ac:dyDescent="0.25">
      <c r="A419" s="3"/>
      <c r="B419" s="3"/>
      <c r="C419" s="3"/>
      <c r="D419" s="4"/>
      <c r="E419" s="3"/>
      <c r="H419" s="3"/>
      <c r="I419" s="3"/>
      <c r="J419" s="3"/>
      <c r="K419" s="3"/>
    </row>
    <row r="420" spans="1:11" ht="15.95" customHeight="1" x14ac:dyDescent="0.25">
      <c r="A420" s="3"/>
      <c r="B420" s="3"/>
      <c r="C420" s="3"/>
      <c r="D420" s="4"/>
      <c r="E420" s="3"/>
      <c r="H420" s="3"/>
      <c r="I420" s="3"/>
      <c r="J420" s="3"/>
      <c r="K420" s="3"/>
    </row>
    <row r="421" spans="1:11" ht="15.95" customHeight="1" x14ac:dyDescent="0.25">
      <c r="A421" s="3"/>
      <c r="B421" s="3"/>
      <c r="C421" s="3"/>
      <c r="D421" s="4"/>
      <c r="E421" s="3"/>
      <c r="H421" s="3"/>
      <c r="I421" s="3"/>
      <c r="J421" s="3"/>
      <c r="K421" s="3"/>
    </row>
    <row r="422" spans="1:11" ht="15.95" customHeight="1" x14ac:dyDescent="0.25">
      <c r="A422" s="3"/>
      <c r="B422" s="3"/>
      <c r="C422" s="3"/>
      <c r="D422" s="4"/>
      <c r="E422" s="3"/>
      <c r="H422" s="3"/>
      <c r="I422" s="3"/>
      <c r="J422" s="3"/>
      <c r="K422" s="3"/>
    </row>
    <row r="423" spans="1:11" ht="15.95" customHeight="1" x14ac:dyDescent="0.25">
      <c r="A423" s="3"/>
      <c r="B423" s="3"/>
      <c r="C423" s="3"/>
      <c r="D423" s="4"/>
      <c r="E423" s="3"/>
      <c r="H423" s="3"/>
      <c r="I423" s="3"/>
      <c r="J423" s="3"/>
      <c r="K423" s="3"/>
    </row>
    <row r="424" spans="1:11" ht="15.95" customHeight="1" x14ac:dyDescent="0.25">
      <c r="A424" s="3"/>
      <c r="B424" s="3"/>
      <c r="C424" s="3"/>
      <c r="D424" s="4"/>
      <c r="E424" s="3"/>
      <c r="H424" s="3"/>
      <c r="I424" s="3"/>
      <c r="J424" s="3"/>
      <c r="K424" s="3"/>
    </row>
    <row r="425" spans="1:11" ht="15.95" customHeight="1" x14ac:dyDescent="0.25">
      <c r="A425" s="3"/>
      <c r="B425" s="3"/>
      <c r="C425" s="3"/>
      <c r="D425" s="4"/>
      <c r="E425" s="3"/>
      <c r="H425" s="3"/>
      <c r="I425" s="3"/>
      <c r="J425" s="3"/>
      <c r="K425" s="3"/>
    </row>
    <row r="426" spans="1:11" ht="15.95" customHeight="1" x14ac:dyDescent="0.25">
      <c r="A426" s="3"/>
      <c r="B426" s="3"/>
      <c r="C426" s="3"/>
      <c r="D426" s="4"/>
      <c r="E426" s="3"/>
      <c r="H426" s="3"/>
      <c r="I426" s="3"/>
      <c r="J426" s="3"/>
      <c r="K426" s="3"/>
    </row>
    <row r="427" spans="1:11" ht="15.95" customHeight="1" x14ac:dyDescent="0.25">
      <c r="A427" s="3"/>
      <c r="B427" s="3"/>
      <c r="C427" s="3"/>
      <c r="D427" s="4"/>
      <c r="E427" s="3"/>
      <c r="H427" s="3"/>
      <c r="I427" s="3"/>
      <c r="J427" s="3"/>
      <c r="K427" s="3"/>
    </row>
    <row r="428" spans="1:11" ht="15.95" customHeight="1" x14ac:dyDescent="0.25">
      <c r="A428" s="3"/>
      <c r="B428" s="3"/>
      <c r="C428" s="3"/>
      <c r="D428" s="4"/>
      <c r="E428" s="3"/>
      <c r="H428" s="3"/>
      <c r="I428" s="3"/>
      <c r="J428" s="3"/>
      <c r="K428" s="3"/>
    </row>
    <row r="429" spans="1:11" ht="15.95" customHeight="1" x14ac:dyDescent="0.25">
      <c r="A429" s="3"/>
      <c r="B429" s="3"/>
      <c r="C429" s="3"/>
      <c r="D429" s="4"/>
      <c r="E429" s="3"/>
      <c r="H429" s="3"/>
      <c r="I429" s="3"/>
      <c r="J429" s="3"/>
      <c r="K429" s="3"/>
    </row>
    <row r="430" spans="1:11" ht="15.95" customHeight="1" x14ac:dyDescent="0.25">
      <c r="A430" s="3"/>
      <c r="B430" s="3"/>
      <c r="C430" s="3"/>
      <c r="D430" s="4"/>
      <c r="E430" s="3"/>
      <c r="H430" s="3"/>
      <c r="I430" s="3"/>
      <c r="J430" s="3"/>
      <c r="K430" s="3"/>
    </row>
    <row r="431" spans="1:11" ht="15.95" customHeight="1" x14ac:dyDescent="0.25">
      <c r="A431" s="3"/>
      <c r="B431" s="3"/>
      <c r="C431" s="3"/>
      <c r="D431" s="4"/>
      <c r="E431" s="3"/>
      <c r="H431" s="3"/>
      <c r="I431" s="3"/>
      <c r="J431" s="3"/>
      <c r="K431" s="3"/>
    </row>
    <row r="432" spans="1:11" ht="15.95" customHeight="1" x14ac:dyDescent="0.25">
      <c r="A432" s="3"/>
      <c r="B432" s="3"/>
      <c r="C432" s="3"/>
      <c r="D432" s="4"/>
      <c r="E432" s="3"/>
      <c r="H432" s="3"/>
      <c r="I432" s="3"/>
      <c r="J432" s="3"/>
      <c r="K432" s="3"/>
    </row>
    <row r="433" spans="1:11" ht="15.95" customHeight="1" x14ac:dyDescent="0.25">
      <c r="A433" s="3"/>
      <c r="B433" s="3"/>
      <c r="C433" s="3"/>
      <c r="D433" s="4"/>
      <c r="E433" s="3"/>
      <c r="H433" s="3"/>
      <c r="I433" s="3"/>
      <c r="J433" s="3"/>
      <c r="K433" s="3"/>
    </row>
    <row r="434" spans="1:11" ht="15.95" customHeight="1" x14ac:dyDescent="0.25">
      <c r="A434" s="3"/>
      <c r="B434" s="3"/>
      <c r="C434" s="3"/>
      <c r="D434" s="4"/>
      <c r="E434" s="3"/>
      <c r="H434" s="3"/>
      <c r="I434" s="3"/>
      <c r="J434" s="3"/>
      <c r="K434" s="3"/>
    </row>
    <row r="435" spans="1:11" ht="15.95" customHeight="1" x14ac:dyDescent="0.25">
      <c r="A435" s="3"/>
      <c r="B435" s="3"/>
      <c r="C435" s="3"/>
      <c r="D435" s="4"/>
      <c r="E435" s="3"/>
      <c r="H435" s="3"/>
      <c r="I435" s="3"/>
      <c r="J435" s="3"/>
      <c r="K435" s="3"/>
    </row>
    <row r="436" spans="1:11" ht="15.95" customHeight="1" x14ac:dyDescent="0.25">
      <c r="A436" s="3"/>
      <c r="B436" s="3"/>
      <c r="C436" s="3"/>
      <c r="D436" s="4"/>
      <c r="E436" s="3"/>
      <c r="H436" s="3"/>
      <c r="I436" s="3"/>
      <c r="J436" s="3"/>
      <c r="K436" s="3"/>
    </row>
    <row r="437" spans="1:11" ht="15.95" customHeight="1" x14ac:dyDescent="0.25">
      <c r="A437" s="3"/>
      <c r="B437" s="3"/>
      <c r="C437" s="3"/>
      <c r="D437" s="4"/>
      <c r="E437" s="3"/>
      <c r="H437" s="3"/>
      <c r="I437" s="3"/>
      <c r="J437" s="3"/>
      <c r="K437" s="3"/>
    </row>
    <row r="438" spans="1:11" ht="15.95" customHeight="1" x14ac:dyDescent="0.25">
      <c r="A438" s="3"/>
      <c r="B438" s="3"/>
      <c r="C438" s="3"/>
      <c r="D438" s="4"/>
      <c r="E438" s="3"/>
      <c r="H438" s="3"/>
      <c r="I438" s="3"/>
      <c r="J438" s="3"/>
      <c r="K438" s="3"/>
    </row>
    <row r="439" spans="1:11" ht="15.95" customHeight="1" x14ac:dyDescent="0.25">
      <c r="A439" s="3"/>
      <c r="B439" s="3"/>
      <c r="C439" s="3"/>
      <c r="D439" s="4"/>
      <c r="E439" s="3"/>
      <c r="H439" s="3"/>
      <c r="I439" s="3"/>
      <c r="J439" s="3"/>
      <c r="K439" s="3"/>
    </row>
    <row r="440" spans="1:11" ht="15.95" customHeight="1" x14ac:dyDescent="0.25">
      <c r="A440" s="3"/>
      <c r="B440" s="3"/>
      <c r="C440" s="3"/>
      <c r="D440" s="4"/>
      <c r="E440" s="3"/>
      <c r="H440" s="3"/>
      <c r="I440" s="3"/>
      <c r="J440" s="3"/>
      <c r="K440" s="3"/>
    </row>
    <row r="441" spans="1:11" ht="15.95" customHeight="1" x14ac:dyDescent="0.25">
      <c r="A441" s="3"/>
      <c r="B441" s="3"/>
      <c r="C441" s="3"/>
      <c r="D441" s="4"/>
      <c r="E441" s="3"/>
      <c r="H441" s="3"/>
      <c r="I441" s="3"/>
      <c r="J441" s="3"/>
      <c r="K441" s="3"/>
    </row>
    <row r="442" spans="1:11" ht="15.95" customHeight="1" x14ac:dyDescent="0.25">
      <c r="A442" s="3"/>
      <c r="B442" s="3"/>
      <c r="C442" s="3"/>
      <c r="D442" s="4"/>
      <c r="E442" s="3"/>
      <c r="H442" s="3"/>
      <c r="I442" s="3"/>
      <c r="J442" s="3"/>
      <c r="K442" s="3"/>
    </row>
    <row r="443" spans="1:11" ht="15.95" customHeight="1" x14ac:dyDescent="0.25">
      <c r="A443" s="3"/>
      <c r="B443" s="3"/>
      <c r="C443" s="3"/>
      <c r="D443" s="4"/>
      <c r="E443" s="3"/>
      <c r="H443" s="3"/>
      <c r="I443" s="3"/>
      <c r="J443" s="3"/>
      <c r="K443" s="3"/>
    </row>
    <row r="444" spans="1:11" ht="15.95" customHeight="1" x14ac:dyDescent="0.25">
      <c r="A444" s="3"/>
      <c r="B444" s="3"/>
      <c r="C444" s="3"/>
      <c r="D444" s="4"/>
      <c r="E444" s="3"/>
      <c r="H444" s="3"/>
      <c r="I444" s="3"/>
      <c r="J444" s="3"/>
      <c r="K444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40"/>
  <sheetViews>
    <sheetView topLeftCell="A44" workbookViewId="0">
      <selection activeCell="A63" sqref="A63:I443"/>
    </sheetView>
  </sheetViews>
  <sheetFormatPr baseColWidth="10" defaultRowHeight="15.95" customHeight="1" x14ac:dyDescent="0.25"/>
  <cols>
    <col min="6" max="7" width="11.42578125" style="2"/>
  </cols>
  <sheetData>
    <row r="1" spans="1:9" ht="15.9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2" t="s">
        <v>5</v>
      </c>
      <c r="G1" s="2" t="s">
        <v>6</v>
      </c>
      <c r="H1" s="5" t="s">
        <v>7</v>
      </c>
      <c r="I1" s="5" t="s">
        <v>8</v>
      </c>
    </row>
    <row r="2" spans="1:9" ht="15.95" customHeight="1" x14ac:dyDescent="0.25">
      <c r="A2" s="5">
        <v>12315</v>
      </c>
      <c r="B2" s="5">
        <v>50</v>
      </c>
      <c r="C2" s="5">
        <v>50</v>
      </c>
      <c r="D2" s="6">
        <v>42713</v>
      </c>
      <c r="E2" s="5" t="s">
        <v>13</v>
      </c>
      <c r="F2" s="2">
        <v>40592</v>
      </c>
      <c r="G2" s="2">
        <v>41992.394409722219</v>
      </c>
      <c r="H2" s="5">
        <v>0</v>
      </c>
      <c r="I2" s="5" t="s">
        <v>14</v>
      </c>
    </row>
    <row r="3" spans="1:9" ht="15.95" customHeight="1" x14ac:dyDescent="0.25">
      <c r="A3" s="5">
        <v>12316</v>
      </c>
      <c r="B3" s="5">
        <v>50</v>
      </c>
      <c r="C3" s="5">
        <v>50</v>
      </c>
      <c r="D3" s="6">
        <v>42377</v>
      </c>
      <c r="E3" s="5" t="s">
        <v>13</v>
      </c>
      <c r="F3" s="2">
        <v>40592</v>
      </c>
      <c r="G3" s="2">
        <v>42023.385949074072</v>
      </c>
      <c r="H3" s="5">
        <v>0</v>
      </c>
      <c r="I3" s="5" t="s">
        <v>14</v>
      </c>
    </row>
    <row r="4" spans="1:9" ht="15.95" customHeight="1" x14ac:dyDescent="0.25">
      <c r="A4" s="5">
        <v>13867</v>
      </c>
      <c r="B4" s="5">
        <v>1</v>
      </c>
      <c r="C4" s="5">
        <v>50</v>
      </c>
      <c r="D4" s="6">
        <v>42377</v>
      </c>
      <c r="E4" s="5" t="s">
        <v>13</v>
      </c>
      <c r="F4" s="2">
        <v>40812</v>
      </c>
      <c r="G4" s="2">
        <v>42060.289571759262</v>
      </c>
      <c r="H4" s="5">
        <v>0</v>
      </c>
      <c r="I4" s="5" t="s">
        <v>19</v>
      </c>
    </row>
    <row r="5" spans="1:9" ht="15.95" customHeight="1" x14ac:dyDescent="0.25">
      <c r="A5" s="5">
        <v>15592</v>
      </c>
      <c r="B5" s="5">
        <v>50</v>
      </c>
      <c r="C5" s="5">
        <v>50</v>
      </c>
      <c r="D5" s="6">
        <v>42174</v>
      </c>
      <c r="E5" s="5" t="s">
        <v>13</v>
      </c>
      <c r="F5" s="2">
        <v>41018</v>
      </c>
      <c r="G5" s="2">
        <v>41947.271516203706</v>
      </c>
      <c r="H5" s="5">
        <v>0</v>
      </c>
      <c r="I5" s="5" t="s">
        <v>22</v>
      </c>
    </row>
    <row r="6" spans="1:9" ht="15.95" customHeight="1" x14ac:dyDescent="0.25">
      <c r="A6" s="5">
        <v>15593</v>
      </c>
      <c r="B6" s="5">
        <v>50</v>
      </c>
      <c r="C6" s="5">
        <v>10</v>
      </c>
      <c r="D6" s="6">
        <v>42163</v>
      </c>
      <c r="E6" s="5" t="s">
        <v>13</v>
      </c>
      <c r="F6" s="2">
        <v>41018</v>
      </c>
      <c r="G6" s="2">
        <v>41754.591238425928</v>
      </c>
      <c r="H6" s="5">
        <v>0</v>
      </c>
      <c r="I6" s="5" t="s">
        <v>22</v>
      </c>
    </row>
    <row r="7" spans="1:9" ht="15.95" customHeight="1" x14ac:dyDescent="0.25">
      <c r="A7" s="5">
        <v>16257</v>
      </c>
      <c r="B7" s="5">
        <v>50</v>
      </c>
      <c r="C7" s="5">
        <v>50</v>
      </c>
      <c r="D7" s="6">
        <v>42132</v>
      </c>
      <c r="E7" s="5" t="s">
        <v>13</v>
      </c>
      <c r="F7" s="2">
        <v>41106</v>
      </c>
      <c r="G7" s="2">
        <v>41967.312037037038</v>
      </c>
      <c r="H7" s="5">
        <v>0</v>
      </c>
      <c r="I7" s="5" t="s">
        <v>19</v>
      </c>
    </row>
    <row r="8" spans="1:9" ht="15.95" customHeight="1" x14ac:dyDescent="0.25">
      <c r="A8" s="5">
        <v>16441</v>
      </c>
      <c r="B8" s="5">
        <v>10</v>
      </c>
      <c r="C8" s="5">
        <v>10</v>
      </c>
      <c r="D8" s="6">
        <v>42117</v>
      </c>
      <c r="E8" s="5" t="s">
        <v>13</v>
      </c>
      <c r="F8" s="2">
        <v>41156</v>
      </c>
      <c r="G8" s="2">
        <v>41962.555393518516</v>
      </c>
      <c r="H8" s="5">
        <v>0</v>
      </c>
      <c r="I8" s="5" t="s">
        <v>26</v>
      </c>
    </row>
    <row r="9" spans="1:9" ht="15.95" customHeight="1" x14ac:dyDescent="0.25">
      <c r="A9" s="5">
        <v>16503</v>
      </c>
      <c r="B9" s="5">
        <v>10</v>
      </c>
      <c r="C9" s="5">
        <v>10</v>
      </c>
      <c r="D9" s="6">
        <v>42160</v>
      </c>
      <c r="E9" s="5" t="s">
        <v>13</v>
      </c>
      <c r="F9" s="2">
        <v>41163</v>
      </c>
      <c r="G9" s="2">
        <v>42086.312222222223</v>
      </c>
      <c r="H9" s="5">
        <v>0</v>
      </c>
      <c r="I9" s="5" t="s">
        <v>22</v>
      </c>
    </row>
    <row r="10" spans="1:9" ht="15.95" customHeight="1" x14ac:dyDescent="0.25">
      <c r="A10" s="5">
        <v>16505</v>
      </c>
      <c r="B10" s="5">
        <v>1</v>
      </c>
      <c r="C10" s="5">
        <v>10</v>
      </c>
      <c r="D10" s="6">
        <v>42188</v>
      </c>
      <c r="E10" s="5" t="s">
        <v>13</v>
      </c>
      <c r="F10" s="2">
        <v>41163</v>
      </c>
      <c r="G10" s="2">
        <v>42087.539120370369</v>
      </c>
      <c r="H10" s="5">
        <v>0</v>
      </c>
      <c r="I10" s="5" t="s">
        <v>22</v>
      </c>
    </row>
    <row r="11" spans="1:9" ht="15.95" customHeight="1" x14ac:dyDescent="0.25">
      <c r="A11" s="5">
        <v>16508</v>
      </c>
      <c r="B11" s="5">
        <v>50</v>
      </c>
      <c r="C11" s="5">
        <v>50</v>
      </c>
      <c r="D11" s="6">
        <v>42321</v>
      </c>
      <c r="E11" s="5" t="s">
        <v>13</v>
      </c>
      <c r="F11" s="2">
        <v>41163</v>
      </c>
      <c r="G11" s="2">
        <v>42095.320613425924</v>
      </c>
      <c r="H11" s="5">
        <v>0</v>
      </c>
      <c r="I11" s="5" t="s">
        <v>29</v>
      </c>
    </row>
    <row r="12" spans="1:9" ht="15.95" customHeight="1" x14ac:dyDescent="0.25">
      <c r="A12" s="5">
        <v>16562</v>
      </c>
      <c r="B12" s="5">
        <v>50</v>
      </c>
      <c r="C12" s="5">
        <v>50</v>
      </c>
      <c r="D12" s="6">
        <v>42265</v>
      </c>
      <c r="E12" s="5" t="s">
        <v>13</v>
      </c>
      <c r="F12" s="2">
        <v>41165</v>
      </c>
      <c r="G12" s="2">
        <v>42047.282812500001</v>
      </c>
      <c r="H12" s="5">
        <v>0</v>
      </c>
      <c r="I12" s="5" t="s">
        <v>32</v>
      </c>
    </row>
    <row r="13" spans="1:9" ht="15.95" customHeight="1" x14ac:dyDescent="0.25">
      <c r="A13" s="5">
        <v>16603</v>
      </c>
      <c r="B13" s="5">
        <v>10</v>
      </c>
      <c r="C13" s="5">
        <v>10</v>
      </c>
      <c r="D13" s="6">
        <v>42145</v>
      </c>
      <c r="E13" s="5" t="s">
        <v>13</v>
      </c>
      <c r="F13" s="2">
        <v>41170</v>
      </c>
      <c r="G13" s="2">
        <v>41962.550370370373</v>
      </c>
      <c r="H13" s="5">
        <v>0</v>
      </c>
      <c r="I13" s="5" t="s">
        <v>26</v>
      </c>
    </row>
    <row r="14" spans="1:9" ht="15.95" customHeight="1" x14ac:dyDescent="0.25">
      <c r="A14" s="5">
        <v>16735</v>
      </c>
      <c r="B14" s="5">
        <v>10</v>
      </c>
      <c r="C14" s="5">
        <v>10</v>
      </c>
      <c r="D14" s="6">
        <v>42251</v>
      </c>
      <c r="E14" s="5" t="s">
        <v>13</v>
      </c>
      <c r="F14" s="2">
        <v>41183</v>
      </c>
      <c r="G14" s="2">
        <v>42023.398842592593</v>
      </c>
      <c r="H14" s="5">
        <v>0</v>
      </c>
      <c r="I14" s="5" t="s">
        <v>22</v>
      </c>
    </row>
    <row r="15" spans="1:9" ht="15.95" customHeight="1" x14ac:dyDescent="0.25">
      <c r="A15" s="5">
        <v>16736</v>
      </c>
      <c r="B15" s="5">
        <v>10</v>
      </c>
      <c r="C15" s="5">
        <v>10</v>
      </c>
      <c r="D15" s="6">
        <v>42097</v>
      </c>
      <c r="E15" s="5" t="s">
        <v>13</v>
      </c>
      <c r="F15" s="2">
        <v>41183</v>
      </c>
      <c r="G15" s="2">
        <v>42051.577731481484</v>
      </c>
      <c r="H15" s="5">
        <v>0</v>
      </c>
      <c r="I15" s="5" t="s">
        <v>22</v>
      </c>
    </row>
    <row r="16" spans="1:9" ht="15.95" customHeight="1" x14ac:dyDescent="0.25">
      <c r="A16" s="5">
        <v>16737</v>
      </c>
      <c r="B16" s="5">
        <v>10</v>
      </c>
      <c r="C16" s="5">
        <v>10</v>
      </c>
      <c r="D16" s="6">
        <v>42160</v>
      </c>
      <c r="E16" s="5" t="s">
        <v>13</v>
      </c>
      <c r="F16" s="2">
        <v>41183</v>
      </c>
      <c r="G16" s="2">
        <v>42086.309560185182</v>
      </c>
      <c r="H16" s="5">
        <v>0</v>
      </c>
      <c r="I16" s="5" t="s">
        <v>22</v>
      </c>
    </row>
    <row r="17" spans="1:9" ht="15.95" customHeight="1" x14ac:dyDescent="0.25">
      <c r="A17" s="5">
        <v>16738</v>
      </c>
      <c r="B17" s="5">
        <v>10</v>
      </c>
      <c r="C17" s="5">
        <v>10</v>
      </c>
      <c r="D17" s="6">
        <v>42097</v>
      </c>
      <c r="E17" s="5" t="s">
        <v>13</v>
      </c>
      <c r="F17" s="2">
        <v>41183</v>
      </c>
      <c r="G17" s="2">
        <v>42051.577951388892</v>
      </c>
      <c r="H17" s="5">
        <v>0</v>
      </c>
      <c r="I17" s="5" t="s">
        <v>22</v>
      </c>
    </row>
    <row r="18" spans="1:9" ht="15.95" customHeight="1" x14ac:dyDescent="0.25">
      <c r="A18" s="5">
        <v>16745</v>
      </c>
      <c r="B18" s="5">
        <v>50</v>
      </c>
      <c r="C18" s="5">
        <v>10</v>
      </c>
      <c r="D18" s="6">
        <v>42188</v>
      </c>
      <c r="E18" s="5" t="s">
        <v>13</v>
      </c>
      <c r="F18" s="2">
        <v>41183</v>
      </c>
      <c r="G18" s="2">
        <v>42087.53056712963</v>
      </c>
      <c r="H18" s="5">
        <v>0</v>
      </c>
      <c r="I18" s="5" t="s">
        <v>22</v>
      </c>
    </row>
    <row r="19" spans="1:9" ht="15.95" customHeight="1" x14ac:dyDescent="0.25">
      <c r="A19" s="5">
        <v>17019</v>
      </c>
      <c r="B19" s="5">
        <v>10</v>
      </c>
      <c r="C19" s="5">
        <v>10</v>
      </c>
      <c r="D19" s="6">
        <v>42175</v>
      </c>
      <c r="E19" s="5" t="s">
        <v>13</v>
      </c>
      <c r="F19" s="2">
        <v>41211</v>
      </c>
      <c r="G19" s="2">
        <v>42093.604108796295</v>
      </c>
      <c r="H19" s="5">
        <v>0</v>
      </c>
      <c r="I19" s="5" t="s">
        <v>34</v>
      </c>
    </row>
    <row r="20" spans="1:9" ht="15.95" customHeight="1" x14ac:dyDescent="0.25">
      <c r="A20" s="5">
        <v>17128</v>
      </c>
      <c r="B20" s="5">
        <v>10</v>
      </c>
      <c r="C20" s="5">
        <v>10</v>
      </c>
      <c r="D20" s="6">
        <v>42327</v>
      </c>
      <c r="E20" s="5" t="s">
        <v>13</v>
      </c>
      <c r="F20" s="2">
        <v>41221</v>
      </c>
      <c r="G20" s="2">
        <v>41962.551828703705</v>
      </c>
      <c r="H20" s="5">
        <v>0</v>
      </c>
      <c r="I20" s="5" t="s">
        <v>26</v>
      </c>
    </row>
    <row r="21" spans="1:9" ht="15.95" customHeight="1" x14ac:dyDescent="0.25">
      <c r="A21" s="5">
        <v>17158</v>
      </c>
      <c r="B21" s="5">
        <v>10</v>
      </c>
      <c r="C21" s="5">
        <v>10</v>
      </c>
      <c r="D21" s="6">
        <v>42132</v>
      </c>
      <c r="E21" s="5" t="s">
        <v>13</v>
      </c>
      <c r="F21" s="2">
        <v>41222</v>
      </c>
      <c r="G21" s="2">
        <v>41918.584236111114</v>
      </c>
      <c r="H21" s="5">
        <v>0</v>
      </c>
      <c r="I21" s="5" t="s">
        <v>22</v>
      </c>
    </row>
    <row r="22" spans="1:9" ht="15.95" customHeight="1" x14ac:dyDescent="0.25">
      <c r="A22" s="5">
        <v>17159</v>
      </c>
      <c r="B22" s="5">
        <v>10</v>
      </c>
      <c r="C22" s="5">
        <v>10</v>
      </c>
      <c r="D22" s="6">
        <v>42167</v>
      </c>
      <c r="E22" s="5" t="s">
        <v>13</v>
      </c>
      <c r="F22" s="2">
        <v>41222</v>
      </c>
      <c r="G22" s="2">
        <v>41967.321423611109</v>
      </c>
      <c r="H22" s="5">
        <v>0</v>
      </c>
      <c r="I22" s="5" t="s">
        <v>22</v>
      </c>
    </row>
    <row r="23" spans="1:9" ht="15.95" customHeight="1" x14ac:dyDescent="0.25">
      <c r="A23" s="5">
        <v>17162</v>
      </c>
      <c r="B23" s="5">
        <v>10</v>
      </c>
      <c r="C23" s="5">
        <v>10</v>
      </c>
      <c r="D23" s="6">
        <v>42167</v>
      </c>
      <c r="E23" s="5" t="s">
        <v>13</v>
      </c>
      <c r="F23" s="2">
        <v>41222</v>
      </c>
      <c r="G23" s="2">
        <v>41967.321666666663</v>
      </c>
      <c r="H23" s="5">
        <v>0</v>
      </c>
      <c r="I23" s="5" t="s">
        <v>22</v>
      </c>
    </row>
    <row r="24" spans="1:9" ht="15.95" customHeight="1" x14ac:dyDescent="0.25">
      <c r="A24" s="5">
        <v>17163</v>
      </c>
      <c r="B24" s="5">
        <v>10</v>
      </c>
      <c r="C24" s="5">
        <v>10</v>
      </c>
      <c r="D24" s="6">
        <v>42369</v>
      </c>
      <c r="E24" s="5" t="s">
        <v>13</v>
      </c>
      <c r="F24" s="2">
        <v>41222</v>
      </c>
      <c r="G24" s="2">
        <v>41222</v>
      </c>
      <c r="H24" s="5">
        <v>0</v>
      </c>
      <c r="I24" s="5" t="s">
        <v>22</v>
      </c>
    </row>
    <row r="25" spans="1:9" ht="15.95" customHeight="1" x14ac:dyDescent="0.25">
      <c r="A25" s="5">
        <v>17173</v>
      </c>
      <c r="B25" s="5">
        <v>10</v>
      </c>
      <c r="C25" s="5">
        <v>10</v>
      </c>
      <c r="D25" s="6">
        <v>42167</v>
      </c>
      <c r="E25" s="5" t="s">
        <v>13</v>
      </c>
      <c r="F25" s="2">
        <v>41222</v>
      </c>
      <c r="G25" s="2">
        <v>41967.322268518517</v>
      </c>
      <c r="H25" s="5">
        <v>0</v>
      </c>
      <c r="I25" s="5" t="s">
        <v>22</v>
      </c>
    </row>
    <row r="26" spans="1:9" ht="15.95" customHeight="1" x14ac:dyDescent="0.25">
      <c r="A26" s="5">
        <v>17174</v>
      </c>
      <c r="B26" s="5">
        <v>10</v>
      </c>
      <c r="C26" s="5">
        <v>10</v>
      </c>
      <c r="D26" s="6">
        <v>42167</v>
      </c>
      <c r="E26" s="5" t="s">
        <v>13</v>
      </c>
      <c r="F26" s="2">
        <v>41222</v>
      </c>
      <c r="G26" s="2">
        <v>41967.324907407405</v>
      </c>
      <c r="H26" s="5">
        <v>0</v>
      </c>
      <c r="I26" s="5" t="s">
        <v>22</v>
      </c>
    </row>
    <row r="27" spans="1:9" ht="15.95" customHeight="1" x14ac:dyDescent="0.25">
      <c r="A27" s="5">
        <v>17175</v>
      </c>
      <c r="B27" s="5">
        <v>10</v>
      </c>
      <c r="C27" s="5">
        <v>10</v>
      </c>
      <c r="D27" s="6">
        <v>42167</v>
      </c>
      <c r="E27" s="5" t="s">
        <v>13</v>
      </c>
      <c r="F27" s="2">
        <v>41222</v>
      </c>
      <c r="G27" s="2">
        <v>41967.325254629628</v>
      </c>
      <c r="H27" s="5">
        <v>0</v>
      </c>
      <c r="I27" s="5" t="s">
        <v>22</v>
      </c>
    </row>
    <row r="28" spans="1:9" ht="15.95" customHeight="1" x14ac:dyDescent="0.25">
      <c r="A28" s="5">
        <v>17178</v>
      </c>
      <c r="B28" s="5">
        <v>10</v>
      </c>
      <c r="C28" s="5">
        <v>10</v>
      </c>
      <c r="D28" s="6">
        <v>42097</v>
      </c>
      <c r="E28" s="5" t="s">
        <v>13</v>
      </c>
      <c r="F28" s="2">
        <v>41222</v>
      </c>
      <c r="G28" s="2">
        <v>42051.578657407408</v>
      </c>
      <c r="H28" s="5">
        <v>0</v>
      </c>
      <c r="I28" s="5" t="s">
        <v>22</v>
      </c>
    </row>
    <row r="29" spans="1:9" ht="15.95" customHeight="1" x14ac:dyDescent="0.25">
      <c r="A29" s="5">
        <v>17189</v>
      </c>
      <c r="B29" s="5">
        <v>10</v>
      </c>
      <c r="C29" s="5">
        <v>10</v>
      </c>
      <c r="D29" s="6">
        <v>42132</v>
      </c>
      <c r="E29" s="5" t="s">
        <v>13</v>
      </c>
      <c r="F29" s="2">
        <v>41222</v>
      </c>
      <c r="G29" s="2">
        <v>42086.310150462959</v>
      </c>
      <c r="H29" s="5">
        <v>0</v>
      </c>
      <c r="I29" s="5" t="s">
        <v>14</v>
      </c>
    </row>
    <row r="30" spans="1:9" ht="15.95" customHeight="1" x14ac:dyDescent="0.25">
      <c r="A30" s="5">
        <v>17190</v>
      </c>
      <c r="B30" s="5">
        <v>10</v>
      </c>
      <c r="C30" s="5">
        <v>10</v>
      </c>
      <c r="D30" s="6">
        <v>42132</v>
      </c>
      <c r="E30" s="5" t="s">
        <v>13</v>
      </c>
      <c r="F30" s="2">
        <v>41222</v>
      </c>
      <c r="G30" s="2">
        <v>42086.310474537036</v>
      </c>
      <c r="H30" s="5">
        <v>0</v>
      </c>
      <c r="I30" s="5" t="s">
        <v>14</v>
      </c>
    </row>
    <row r="31" spans="1:9" ht="15.95" customHeight="1" x14ac:dyDescent="0.25">
      <c r="A31" s="5">
        <v>17380</v>
      </c>
      <c r="B31" s="5">
        <v>10</v>
      </c>
      <c r="C31" s="5">
        <v>10</v>
      </c>
      <c r="D31" s="6">
        <v>42094</v>
      </c>
      <c r="E31" s="5" t="s">
        <v>13</v>
      </c>
      <c r="F31" s="2">
        <v>41236</v>
      </c>
      <c r="G31" s="2">
        <v>41960.678101851852</v>
      </c>
      <c r="H31" s="5">
        <v>1</v>
      </c>
      <c r="I31" s="5" t="s">
        <v>36</v>
      </c>
    </row>
    <row r="32" spans="1:9" ht="15.95" customHeight="1" x14ac:dyDescent="0.25">
      <c r="A32" s="5">
        <v>17509</v>
      </c>
      <c r="B32" s="5">
        <v>50</v>
      </c>
      <c r="C32" s="5">
        <v>50</v>
      </c>
      <c r="D32" s="6">
        <v>42172</v>
      </c>
      <c r="E32" s="5" t="s">
        <v>13</v>
      </c>
      <c r="F32" s="2">
        <v>41289</v>
      </c>
      <c r="G32" s="2">
        <v>42030.373124999998</v>
      </c>
      <c r="H32" s="5">
        <v>0</v>
      </c>
      <c r="I32" s="5" t="s">
        <v>37</v>
      </c>
    </row>
    <row r="33" spans="1:9" ht="15.95" customHeight="1" x14ac:dyDescent="0.25">
      <c r="A33" s="5">
        <v>17696</v>
      </c>
      <c r="B33" s="5">
        <v>1</v>
      </c>
      <c r="C33" s="5">
        <v>1</v>
      </c>
      <c r="D33" s="6">
        <v>42156</v>
      </c>
      <c r="E33" s="5" t="s">
        <v>13</v>
      </c>
      <c r="F33" s="2">
        <v>41289</v>
      </c>
      <c r="G33" s="2">
        <v>42030.377222222225</v>
      </c>
      <c r="H33" s="5">
        <v>0</v>
      </c>
      <c r="I33" s="5" t="s">
        <v>37</v>
      </c>
    </row>
    <row r="34" spans="1:9" ht="15.95" customHeight="1" x14ac:dyDescent="0.25">
      <c r="A34" s="5">
        <v>17699</v>
      </c>
      <c r="B34" s="5">
        <v>1</v>
      </c>
      <c r="C34" s="5">
        <v>1</v>
      </c>
      <c r="D34" s="6">
        <v>42156</v>
      </c>
      <c r="E34" s="5" t="s">
        <v>13</v>
      </c>
      <c r="F34" s="2">
        <v>41289</v>
      </c>
      <c r="G34" s="2">
        <v>42030.37703703704</v>
      </c>
      <c r="H34" s="5">
        <v>0</v>
      </c>
      <c r="I34" s="5" t="s">
        <v>37</v>
      </c>
    </row>
    <row r="35" spans="1:9" ht="15.95" customHeight="1" x14ac:dyDescent="0.25">
      <c r="A35" s="5">
        <v>17706</v>
      </c>
      <c r="B35" s="5">
        <v>50</v>
      </c>
      <c r="C35" s="5">
        <v>50</v>
      </c>
      <c r="D35" s="6">
        <v>42156</v>
      </c>
      <c r="E35" s="5" t="s">
        <v>13</v>
      </c>
      <c r="F35" s="2">
        <v>41290</v>
      </c>
      <c r="G35" s="2">
        <v>42030.374525462961</v>
      </c>
      <c r="H35" s="5">
        <v>0</v>
      </c>
      <c r="I35" s="5" t="s">
        <v>37</v>
      </c>
    </row>
    <row r="36" spans="1:9" ht="15.95" customHeight="1" x14ac:dyDescent="0.25">
      <c r="A36" s="5">
        <v>17745</v>
      </c>
      <c r="B36" s="5">
        <v>10</v>
      </c>
      <c r="C36" s="5">
        <v>10</v>
      </c>
      <c r="D36" s="6">
        <v>42156</v>
      </c>
      <c r="E36" s="5" t="s">
        <v>13</v>
      </c>
      <c r="F36" s="2">
        <v>41290</v>
      </c>
      <c r="G36" s="2">
        <v>42030.376550925925</v>
      </c>
      <c r="H36" s="5">
        <v>0</v>
      </c>
      <c r="I36" s="5" t="s">
        <v>37</v>
      </c>
    </row>
    <row r="37" spans="1:9" ht="15.95" customHeight="1" x14ac:dyDescent="0.25">
      <c r="A37" s="5">
        <v>17747</v>
      </c>
      <c r="B37" s="5">
        <v>50</v>
      </c>
      <c r="C37" s="5">
        <v>50</v>
      </c>
      <c r="D37" s="6">
        <v>42156</v>
      </c>
      <c r="E37" s="5" t="s">
        <v>13</v>
      </c>
      <c r="F37" s="2">
        <v>41290</v>
      </c>
      <c r="G37" s="2">
        <v>42030.374699074076</v>
      </c>
      <c r="H37" s="5">
        <v>0</v>
      </c>
      <c r="I37" s="5" t="s">
        <v>37</v>
      </c>
    </row>
    <row r="38" spans="1:9" ht="15.95" customHeight="1" x14ac:dyDescent="0.25">
      <c r="A38" s="5">
        <v>18045</v>
      </c>
      <c r="B38" s="5">
        <v>10</v>
      </c>
      <c r="C38" s="5">
        <v>10</v>
      </c>
      <c r="D38" s="6">
        <v>42247</v>
      </c>
      <c r="E38" s="5" t="s">
        <v>13</v>
      </c>
      <c r="F38" s="2">
        <v>41323</v>
      </c>
      <c r="G38" s="2">
        <v>42073.432349537034</v>
      </c>
      <c r="H38" s="5">
        <v>0</v>
      </c>
      <c r="I38" s="5" t="s">
        <v>39</v>
      </c>
    </row>
    <row r="39" spans="1:9" ht="15.95" customHeight="1" x14ac:dyDescent="0.25">
      <c r="A39" s="5">
        <v>18046</v>
      </c>
      <c r="B39" s="5">
        <v>10</v>
      </c>
      <c r="C39" s="5">
        <v>10</v>
      </c>
      <c r="D39" s="6">
        <v>42247</v>
      </c>
      <c r="E39" s="5" t="s">
        <v>13</v>
      </c>
      <c r="F39" s="2">
        <v>41323</v>
      </c>
      <c r="G39" s="2">
        <v>42073.432638888888</v>
      </c>
      <c r="H39" s="5">
        <v>0</v>
      </c>
      <c r="I39" s="5" t="s">
        <v>39</v>
      </c>
    </row>
    <row r="40" spans="1:9" ht="15.95" customHeight="1" x14ac:dyDescent="0.25">
      <c r="A40" s="5">
        <v>18052</v>
      </c>
      <c r="B40" s="5">
        <v>10</v>
      </c>
      <c r="C40" s="5">
        <v>10</v>
      </c>
      <c r="D40" s="6">
        <v>42247</v>
      </c>
      <c r="E40" s="5" t="s">
        <v>13</v>
      </c>
      <c r="F40" s="2">
        <v>41323</v>
      </c>
      <c r="G40" s="2">
        <v>42073.432858796295</v>
      </c>
      <c r="H40" s="5">
        <v>0</v>
      </c>
      <c r="I40" s="5" t="s">
        <v>39</v>
      </c>
    </row>
    <row r="41" spans="1:9" ht="15.95" customHeight="1" x14ac:dyDescent="0.25">
      <c r="A41" s="5">
        <v>18053</v>
      </c>
      <c r="B41" s="5">
        <v>10</v>
      </c>
      <c r="C41" s="5">
        <v>10</v>
      </c>
      <c r="D41" s="6">
        <v>42712</v>
      </c>
      <c r="E41" s="5" t="s">
        <v>13</v>
      </c>
      <c r="F41" s="2">
        <v>41323</v>
      </c>
      <c r="G41" s="2">
        <v>42073.431793981479</v>
      </c>
      <c r="H41" s="5">
        <v>0</v>
      </c>
      <c r="I41" s="5" t="s">
        <v>39</v>
      </c>
    </row>
    <row r="42" spans="1:9" ht="15.95" customHeight="1" x14ac:dyDescent="0.25">
      <c r="A42" s="5">
        <v>18055</v>
      </c>
      <c r="B42" s="5">
        <v>10</v>
      </c>
      <c r="C42" s="5">
        <v>10</v>
      </c>
      <c r="D42" s="6">
        <v>42173</v>
      </c>
      <c r="E42" s="5" t="s">
        <v>13</v>
      </c>
      <c r="F42" s="2">
        <v>41323</v>
      </c>
      <c r="G42" s="2">
        <v>42073.427337962959</v>
      </c>
      <c r="H42" s="5">
        <v>0</v>
      </c>
      <c r="I42" s="5" t="s">
        <v>39</v>
      </c>
    </row>
    <row r="43" spans="1:9" ht="15.95" customHeight="1" x14ac:dyDescent="0.25">
      <c r="A43" s="5">
        <v>18057</v>
      </c>
      <c r="B43" s="5">
        <v>50</v>
      </c>
      <c r="C43" s="5">
        <v>50</v>
      </c>
      <c r="D43" s="6">
        <v>42247</v>
      </c>
      <c r="E43" s="5" t="s">
        <v>13</v>
      </c>
      <c r="F43" s="2">
        <v>41323</v>
      </c>
      <c r="G43" s="2">
        <v>42073.418599537035</v>
      </c>
      <c r="H43" s="5">
        <v>0</v>
      </c>
      <c r="I43" s="5" t="s">
        <v>39</v>
      </c>
    </row>
    <row r="44" spans="1:9" ht="15.95" customHeight="1" x14ac:dyDescent="0.25">
      <c r="A44" s="5">
        <v>18063</v>
      </c>
      <c r="B44" s="5">
        <v>10</v>
      </c>
      <c r="C44" s="5">
        <v>10</v>
      </c>
      <c r="D44" s="6">
        <v>42247</v>
      </c>
      <c r="E44" s="5" t="s">
        <v>13</v>
      </c>
      <c r="F44" s="2">
        <v>41323</v>
      </c>
      <c r="G44" s="2">
        <v>42073.433078703703</v>
      </c>
      <c r="H44" s="5">
        <v>0</v>
      </c>
      <c r="I44" s="5" t="s">
        <v>39</v>
      </c>
    </row>
    <row r="45" spans="1:9" ht="15.95" customHeight="1" x14ac:dyDescent="0.25">
      <c r="A45" s="5">
        <v>18064</v>
      </c>
      <c r="B45" s="5">
        <v>50</v>
      </c>
      <c r="C45" s="5">
        <v>50</v>
      </c>
      <c r="D45" s="6">
        <v>42247</v>
      </c>
      <c r="E45" s="5" t="s">
        <v>13</v>
      </c>
      <c r="F45" s="2">
        <v>41323</v>
      </c>
      <c r="G45" s="2">
        <v>42073.431261574071</v>
      </c>
      <c r="H45" s="5">
        <v>0</v>
      </c>
      <c r="I45" s="5" t="s">
        <v>39</v>
      </c>
    </row>
    <row r="46" spans="1:9" ht="15.95" customHeight="1" x14ac:dyDescent="0.25">
      <c r="A46" s="5">
        <v>18353</v>
      </c>
      <c r="B46" s="5">
        <v>10</v>
      </c>
      <c r="C46" s="5">
        <v>10</v>
      </c>
      <c r="D46" s="6">
        <v>42156</v>
      </c>
      <c r="E46" s="5" t="s">
        <v>13</v>
      </c>
      <c r="F46" s="2">
        <v>41351</v>
      </c>
      <c r="G46" s="2">
        <v>42030.376354166663</v>
      </c>
      <c r="H46" s="5">
        <v>0</v>
      </c>
      <c r="I46" s="5" t="s">
        <v>37</v>
      </c>
    </row>
    <row r="47" spans="1:9" ht="15.95" customHeight="1" x14ac:dyDescent="0.25">
      <c r="A47" s="5">
        <v>18357</v>
      </c>
      <c r="B47" s="5">
        <v>1</v>
      </c>
      <c r="C47" s="5">
        <v>1</v>
      </c>
      <c r="D47" s="6">
        <v>42156</v>
      </c>
      <c r="E47" s="5" t="s">
        <v>13</v>
      </c>
      <c r="F47" s="2">
        <v>41351</v>
      </c>
      <c r="G47" s="2">
        <v>42030.377314814818</v>
      </c>
      <c r="H47" s="5">
        <v>0</v>
      </c>
      <c r="I47" s="5" t="s">
        <v>37</v>
      </c>
    </row>
    <row r="48" spans="1:9" ht="15.95" customHeight="1" x14ac:dyDescent="0.25">
      <c r="A48" s="5">
        <v>18358</v>
      </c>
      <c r="B48" s="5">
        <v>1</v>
      </c>
      <c r="C48" s="5">
        <v>1</v>
      </c>
      <c r="D48" s="6">
        <v>42156</v>
      </c>
      <c r="E48" s="5" t="s">
        <v>13</v>
      </c>
      <c r="F48" s="2">
        <v>41351</v>
      </c>
      <c r="G48" s="2">
        <v>42030.377430555556</v>
      </c>
      <c r="H48" s="5">
        <v>0</v>
      </c>
      <c r="I48" s="5" t="s">
        <v>37</v>
      </c>
    </row>
    <row r="49" spans="1:9" ht="15.95" customHeight="1" x14ac:dyDescent="0.25">
      <c r="A49" s="5">
        <v>18359</v>
      </c>
      <c r="B49" s="5">
        <v>10</v>
      </c>
      <c r="C49" s="5">
        <v>10</v>
      </c>
      <c r="D49" s="6">
        <v>42156</v>
      </c>
      <c r="E49" s="5" t="s">
        <v>13</v>
      </c>
      <c r="F49" s="2">
        <v>41351</v>
      </c>
      <c r="G49" s="2">
        <v>42030.376446759263</v>
      </c>
      <c r="H49" s="5">
        <v>0</v>
      </c>
      <c r="I49" s="5" t="s">
        <v>37</v>
      </c>
    </row>
    <row r="50" spans="1:9" ht="15.95" customHeight="1" x14ac:dyDescent="0.25">
      <c r="A50" s="5">
        <v>18360</v>
      </c>
      <c r="B50" s="5">
        <v>1</v>
      </c>
      <c r="C50" s="5">
        <v>1</v>
      </c>
      <c r="D50" s="6">
        <v>42156</v>
      </c>
      <c r="E50" s="5" t="s">
        <v>13</v>
      </c>
      <c r="F50" s="2">
        <v>41351</v>
      </c>
      <c r="G50" s="2">
        <v>42030.376655092594</v>
      </c>
      <c r="H50" s="5">
        <v>0</v>
      </c>
      <c r="I50" s="5" t="s">
        <v>37</v>
      </c>
    </row>
    <row r="51" spans="1:9" ht="15.95" customHeight="1" x14ac:dyDescent="0.25">
      <c r="A51" s="5">
        <v>18363</v>
      </c>
      <c r="B51" s="5">
        <v>1</v>
      </c>
      <c r="C51" s="5">
        <v>1</v>
      </c>
      <c r="D51" s="6">
        <v>42156</v>
      </c>
      <c r="E51" s="5" t="s">
        <v>13</v>
      </c>
      <c r="F51" s="2">
        <v>41351</v>
      </c>
      <c r="G51" s="2">
        <v>42030.377129629633</v>
      </c>
      <c r="H51" s="5">
        <v>0</v>
      </c>
      <c r="I51" s="5" t="s">
        <v>37</v>
      </c>
    </row>
    <row r="52" spans="1:9" ht="15.95" customHeight="1" x14ac:dyDescent="0.25">
      <c r="A52" s="5">
        <v>18417</v>
      </c>
      <c r="B52" s="5">
        <v>10</v>
      </c>
      <c r="C52" s="5">
        <v>10</v>
      </c>
      <c r="D52" s="6">
        <v>42076</v>
      </c>
      <c r="E52" s="5" t="s">
        <v>13</v>
      </c>
      <c r="F52" s="2">
        <v>41367</v>
      </c>
      <c r="G52" s="2">
        <v>42020.652719907404</v>
      </c>
      <c r="H52" s="5">
        <v>1</v>
      </c>
      <c r="I52" s="5" t="s">
        <v>42</v>
      </c>
    </row>
    <row r="53" spans="1:9" ht="15.95" customHeight="1" x14ac:dyDescent="0.25">
      <c r="A53" s="5">
        <v>18544</v>
      </c>
      <c r="B53" s="5">
        <v>10</v>
      </c>
      <c r="C53" s="5">
        <v>10</v>
      </c>
      <c r="D53" s="6">
        <v>42132</v>
      </c>
      <c r="E53" s="5" t="s">
        <v>13</v>
      </c>
      <c r="F53" s="2">
        <v>41381</v>
      </c>
      <c r="G53" s="2">
        <v>41962.550763888888</v>
      </c>
      <c r="H53" s="5">
        <v>0</v>
      </c>
      <c r="I53" s="5" t="s">
        <v>39</v>
      </c>
    </row>
    <row r="54" spans="1:9" ht="15.95" customHeight="1" x14ac:dyDescent="0.25">
      <c r="A54" s="5">
        <v>18713</v>
      </c>
      <c r="B54" s="5">
        <v>50</v>
      </c>
      <c r="C54" s="5">
        <v>50</v>
      </c>
      <c r="D54" s="6">
        <v>42114</v>
      </c>
      <c r="E54" s="5" t="s">
        <v>13</v>
      </c>
      <c r="F54" s="2">
        <v>41409</v>
      </c>
      <c r="G54" s="2">
        <v>42068.695127314815</v>
      </c>
      <c r="H54" s="5">
        <v>0</v>
      </c>
      <c r="I54" s="5" t="s">
        <v>44</v>
      </c>
    </row>
    <row r="55" spans="1:9" ht="15.95" customHeight="1" x14ac:dyDescent="0.25">
      <c r="A55" s="5">
        <v>18719</v>
      </c>
      <c r="B55" s="5">
        <v>50</v>
      </c>
      <c r="C55" s="5">
        <v>50</v>
      </c>
      <c r="D55" s="6">
        <v>42109</v>
      </c>
      <c r="E55" s="5" t="s">
        <v>13</v>
      </c>
      <c r="F55" s="2">
        <v>41409</v>
      </c>
      <c r="G55" s="2">
        <v>42068.695393518516</v>
      </c>
      <c r="H55" s="5">
        <v>0</v>
      </c>
      <c r="I55" s="5" t="s">
        <v>46</v>
      </c>
    </row>
    <row r="56" spans="1:9" ht="15.95" customHeight="1" x14ac:dyDescent="0.25">
      <c r="A56" s="5">
        <v>19355</v>
      </c>
      <c r="B56" s="5">
        <v>1</v>
      </c>
      <c r="C56" s="5">
        <v>1</v>
      </c>
      <c r="D56" s="6">
        <v>42117</v>
      </c>
      <c r="E56" s="5" t="s">
        <v>13</v>
      </c>
      <c r="F56" s="2">
        <v>41526</v>
      </c>
      <c r="G56" s="2">
        <v>42053.685717592591</v>
      </c>
      <c r="H56" s="5">
        <v>0</v>
      </c>
      <c r="I56" s="5" t="s">
        <v>26</v>
      </c>
    </row>
    <row r="57" spans="1:9" ht="15.95" customHeight="1" x14ac:dyDescent="0.25">
      <c r="A57" s="5">
        <v>19370</v>
      </c>
      <c r="B57" s="5">
        <v>1</v>
      </c>
      <c r="C57" s="5">
        <v>1</v>
      </c>
      <c r="D57" s="6">
        <v>42117</v>
      </c>
      <c r="E57" s="5" t="s">
        <v>13</v>
      </c>
      <c r="F57" s="2">
        <v>41526</v>
      </c>
      <c r="G57" s="2">
        <v>41962.554120370369</v>
      </c>
      <c r="H57" s="5">
        <v>0</v>
      </c>
      <c r="I57" s="5" t="s">
        <v>26</v>
      </c>
    </row>
    <row r="58" spans="1:9" ht="15.95" customHeight="1" x14ac:dyDescent="0.25">
      <c r="A58" s="5">
        <v>19373</v>
      </c>
      <c r="B58" s="5">
        <v>10</v>
      </c>
      <c r="C58" s="5">
        <v>10</v>
      </c>
      <c r="D58" s="6">
        <v>42174</v>
      </c>
      <c r="E58" s="5" t="s">
        <v>13</v>
      </c>
      <c r="F58" s="2">
        <v>41526</v>
      </c>
      <c r="G58" s="2">
        <v>42023.306064814817</v>
      </c>
      <c r="H58" s="5">
        <v>0</v>
      </c>
      <c r="I58" s="5" t="s">
        <v>32</v>
      </c>
    </row>
    <row r="59" spans="1:9" ht="15.95" customHeight="1" x14ac:dyDescent="0.25">
      <c r="A59" s="5">
        <v>19383</v>
      </c>
      <c r="B59" s="5">
        <v>1</v>
      </c>
      <c r="C59" s="5">
        <v>1</v>
      </c>
      <c r="D59" s="6">
        <v>42174</v>
      </c>
      <c r="E59" s="5" t="s">
        <v>13</v>
      </c>
      <c r="F59" s="2">
        <v>41526</v>
      </c>
      <c r="G59" s="2">
        <v>42053.685497685183</v>
      </c>
      <c r="H59" s="5">
        <v>0</v>
      </c>
      <c r="I59" s="5" t="s">
        <v>32</v>
      </c>
    </row>
    <row r="60" spans="1:9" ht="15.95" customHeight="1" x14ac:dyDescent="0.25">
      <c r="A60" s="5">
        <v>19447</v>
      </c>
      <c r="B60" s="5">
        <v>10</v>
      </c>
      <c r="C60" s="5">
        <v>10</v>
      </c>
      <c r="D60" s="6">
        <v>42174</v>
      </c>
      <c r="E60" s="5" t="s">
        <v>13</v>
      </c>
      <c r="F60" s="2">
        <v>41537</v>
      </c>
      <c r="G60" s="2">
        <v>42047.285960648151</v>
      </c>
      <c r="H60" s="5">
        <v>0</v>
      </c>
      <c r="I60" s="5" t="s">
        <v>48</v>
      </c>
    </row>
    <row r="61" spans="1:9" ht="15.95" customHeight="1" x14ac:dyDescent="0.25">
      <c r="A61" s="5">
        <v>19454</v>
      </c>
      <c r="B61" s="5">
        <v>10</v>
      </c>
      <c r="C61" s="5">
        <v>10</v>
      </c>
      <c r="D61" s="6">
        <v>42111</v>
      </c>
      <c r="E61" s="5" t="s">
        <v>13</v>
      </c>
      <c r="F61" s="2">
        <v>41537</v>
      </c>
      <c r="G61" s="2">
        <v>42083.537974537037</v>
      </c>
      <c r="H61" s="5">
        <v>0</v>
      </c>
      <c r="I61" s="5" t="s">
        <v>48</v>
      </c>
    </row>
    <row r="62" spans="1:9" ht="15.95" customHeight="1" x14ac:dyDescent="0.25">
      <c r="A62" s="5">
        <v>19613</v>
      </c>
      <c r="B62" s="5">
        <v>10</v>
      </c>
      <c r="C62" s="5">
        <v>50</v>
      </c>
      <c r="D62" s="6">
        <v>42200</v>
      </c>
      <c r="E62" s="5" t="s">
        <v>13</v>
      </c>
      <c r="F62" s="2">
        <v>41551</v>
      </c>
      <c r="G62" s="2">
        <v>42069.422175925924</v>
      </c>
      <c r="H62" s="5">
        <v>0</v>
      </c>
      <c r="I62" s="5" t="s">
        <v>39</v>
      </c>
    </row>
    <row r="63" spans="1:9" ht="15.95" customHeight="1" x14ac:dyDescent="0.25">
      <c r="A63" s="5"/>
      <c r="B63" s="5"/>
      <c r="C63" s="5"/>
      <c r="D63" s="6"/>
      <c r="E63" s="5"/>
      <c r="H63" s="5"/>
      <c r="I63" s="5"/>
    </row>
    <row r="64" spans="1:9" ht="15.95" customHeight="1" x14ac:dyDescent="0.25">
      <c r="A64" s="5"/>
      <c r="B64" s="5"/>
      <c r="C64" s="5"/>
      <c r="D64" s="6"/>
      <c r="E64" s="5"/>
      <c r="H64" s="5"/>
      <c r="I64" s="5"/>
    </row>
    <row r="65" spans="1:9" ht="15.95" customHeight="1" x14ac:dyDescent="0.25">
      <c r="A65" s="5"/>
      <c r="B65" s="5"/>
      <c r="C65" s="5"/>
      <c r="D65" s="6"/>
      <c r="E65" s="5"/>
      <c r="H65" s="5"/>
      <c r="I65" s="5"/>
    </row>
    <row r="66" spans="1:9" ht="15.95" customHeight="1" x14ac:dyDescent="0.25">
      <c r="A66" s="5"/>
      <c r="B66" s="5"/>
      <c r="C66" s="5"/>
      <c r="D66" s="6"/>
      <c r="E66" s="5"/>
      <c r="H66" s="5"/>
      <c r="I66" s="5"/>
    </row>
    <row r="67" spans="1:9" ht="15.95" customHeight="1" x14ac:dyDescent="0.25">
      <c r="A67" s="5"/>
      <c r="B67" s="5"/>
      <c r="C67" s="5"/>
      <c r="D67" s="6"/>
      <c r="E67" s="5"/>
      <c r="H67" s="5"/>
      <c r="I67" s="5"/>
    </row>
    <row r="68" spans="1:9" ht="15.95" customHeight="1" x14ac:dyDescent="0.25">
      <c r="A68" s="5"/>
      <c r="B68" s="5"/>
      <c r="C68" s="5"/>
      <c r="D68" s="6"/>
      <c r="E68" s="5"/>
      <c r="H68" s="5"/>
      <c r="I68" s="5"/>
    </row>
    <row r="69" spans="1:9" ht="15.95" customHeight="1" x14ac:dyDescent="0.25">
      <c r="A69" s="5"/>
      <c r="B69" s="5"/>
      <c r="C69" s="5"/>
      <c r="D69" s="6"/>
      <c r="E69" s="5"/>
      <c r="H69" s="5"/>
      <c r="I69" s="5"/>
    </row>
    <row r="70" spans="1:9" ht="15.95" customHeight="1" x14ac:dyDescent="0.25">
      <c r="A70" s="5"/>
      <c r="B70" s="5"/>
      <c r="C70" s="5"/>
      <c r="D70" s="6"/>
      <c r="E70" s="5"/>
      <c r="H70" s="5"/>
      <c r="I70" s="5"/>
    </row>
    <row r="71" spans="1:9" ht="15.95" customHeight="1" x14ac:dyDescent="0.25">
      <c r="A71" s="5"/>
      <c r="B71" s="5"/>
      <c r="C71" s="5"/>
      <c r="D71" s="6"/>
      <c r="E71" s="5"/>
      <c r="H71" s="5"/>
      <c r="I71" s="5"/>
    </row>
    <row r="72" spans="1:9" ht="15.95" customHeight="1" x14ac:dyDescent="0.25">
      <c r="A72" s="5"/>
      <c r="B72" s="5"/>
      <c r="C72" s="5"/>
      <c r="D72" s="6"/>
      <c r="E72" s="5"/>
      <c r="H72" s="5"/>
      <c r="I72" s="5"/>
    </row>
    <row r="73" spans="1:9" ht="15.95" customHeight="1" x14ac:dyDescent="0.25">
      <c r="A73" s="5"/>
      <c r="B73" s="5"/>
      <c r="C73" s="5"/>
      <c r="D73" s="6"/>
      <c r="E73" s="5"/>
      <c r="H73" s="5"/>
      <c r="I73" s="5"/>
    </row>
    <row r="74" spans="1:9" ht="15.95" customHeight="1" x14ac:dyDescent="0.25">
      <c r="A74" s="5"/>
      <c r="B74" s="5"/>
      <c r="C74" s="5"/>
      <c r="D74" s="6"/>
      <c r="E74" s="5"/>
      <c r="H74" s="5"/>
      <c r="I74" s="5"/>
    </row>
    <row r="75" spans="1:9" ht="15.95" customHeight="1" x14ac:dyDescent="0.25">
      <c r="A75" s="5"/>
      <c r="B75" s="5"/>
      <c r="C75" s="5"/>
      <c r="D75" s="6"/>
      <c r="E75" s="5"/>
      <c r="H75" s="5"/>
      <c r="I75" s="5"/>
    </row>
    <row r="76" spans="1:9" ht="15.95" customHeight="1" x14ac:dyDescent="0.25">
      <c r="A76" s="5"/>
      <c r="B76" s="5"/>
      <c r="C76" s="5"/>
      <c r="D76" s="6"/>
      <c r="E76" s="5"/>
      <c r="H76" s="5"/>
      <c r="I76" s="5"/>
    </row>
    <row r="77" spans="1:9" ht="15.95" customHeight="1" x14ac:dyDescent="0.25">
      <c r="A77" s="5"/>
      <c r="B77" s="5"/>
      <c r="C77" s="5"/>
      <c r="D77" s="6"/>
      <c r="E77" s="5"/>
      <c r="H77" s="5"/>
      <c r="I77" s="5"/>
    </row>
    <row r="78" spans="1:9" ht="15.95" customHeight="1" x14ac:dyDescent="0.25">
      <c r="A78" s="5"/>
      <c r="B78" s="5"/>
      <c r="C78" s="5"/>
      <c r="D78" s="6"/>
      <c r="E78" s="5"/>
      <c r="H78" s="5"/>
      <c r="I78" s="5"/>
    </row>
    <row r="79" spans="1:9" ht="15.95" customHeight="1" x14ac:dyDescent="0.25">
      <c r="A79" s="5"/>
      <c r="B79" s="5"/>
      <c r="C79" s="5"/>
      <c r="D79" s="6"/>
      <c r="E79" s="5"/>
      <c r="H79" s="5"/>
      <c r="I79" s="5"/>
    </row>
    <row r="80" spans="1:9" ht="15.95" customHeight="1" x14ac:dyDescent="0.25">
      <c r="A80" s="5"/>
      <c r="B80" s="5"/>
      <c r="C80" s="5"/>
      <c r="D80" s="6"/>
      <c r="E80" s="5"/>
      <c r="H80" s="5"/>
      <c r="I80" s="5"/>
    </row>
    <row r="81" spans="1:9" ht="15.95" customHeight="1" x14ac:dyDescent="0.25">
      <c r="A81" s="5"/>
      <c r="B81" s="5"/>
      <c r="C81" s="5"/>
      <c r="D81" s="6"/>
      <c r="E81" s="5"/>
      <c r="H81" s="5"/>
      <c r="I81" s="5"/>
    </row>
    <row r="82" spans="1:9" ht="15.95" customHeight="1" x14ac:dyDescent="0.25">
      <c r="A82" s="5"/>
      <c r="B82" s="5"/>
      <c r="C82" s="5"/>
      <c r="D82" s="6"/>
      <c r="E82" s="5"/>
      <c r="H82" s="5"/>
      <c r="I82" s="5"/>
    </row>
    <row r="83" spans="1:9" ht="15.95" customHeight="1" x14ac:dyDescent="0.25">
      <c r="A83" s="5"/>
      <c r="B83" s="5"/>
      <c r="C83" s="5"/>
      <c r="D83" s="6"/>
      <c r="E83" s="5"/>
      <c r="H83" s="5"/>
      <c r="I83" s="5"/>
    </row>
    <row r="84" spans="1:9" ht="15.95" customHeight="1" x14ac:dyDescent="0.25">
      <c r="A84" s="5"/>
      <c r="B84" s="5"/>
      <c r="C84" s="5"/>
      <c r="D84" s="6"/>
      <c r="E84" s="5"/>
      <c r="H84" s="5"/>
      <c r="I84" s="5"/>
    </row>
    <row r="85" spans="1:9" ht="15.95" customHeight="1" x14ac:dyDescent="0.25">
      <c r="A85" s="5"/>
      <c r="B85" s="5"/>
      <c r="C85" s="5"/>
      <c r="D85" s="6"/>
      <c r="E85" s="5"/>
      <c r="H85" s="5"/>
      <c r="I85" s="5"/>
    </row>
    <row r="86" spans="1:9" ht="15.95" customHeight="1" x14ac:dyDescent="0.25">
      <c r="A86" s="5"/>
      <c r="B86" s="5"/>
      <c r="C86" s="5"/>
      <c r="D86" s="6"/>
      <c r="E86" s="5"/>
      <c r="H86" s="5"/>
      <c r="I86" s="5"/>
    </row>
    <row r="87" spans="1:9" ht="15.95" customHeight="1" x14ac:dyDescent="0.25">
      <c r="A87" s="5"/>
      <c r="B87" s="5"/>
      <c r="C87" s="5"/>
      <c r="D87" s="6"/>
      <c r="E87" s="5"/>
      <c r="H87" s="5"/>
      <c r="I87" s="5"/>
    </row>
    <row r="88" spans="1:9" ht="15.95" customHeight="1" x14ac:dyDescent="0.25">
      <c r="A88" s="5"/>
      <c r="B88" s="5"/>
      <c r="C88" s="5"/>
      <c r="D88" s="6"/>
      <c r="E88" s="5"/>
      <c r="H88" s="5"/>
      <c r="I88" s="5"/>
    </row>
    <row r="89" spans="1:9" ht="15.95" customHeight="1" x14ac:dyDescent="0.25">
      <c r="A89" s="5"/>
      <c r="B89" s="5"/>
      <c r="C89" s="5"/>
      <c r="D89" s="6"/>
      <c r="E89" s="5"/>
      <c r="H89" s="5"/>
      <c r="I89" s="5"/>
    </row>
    <row r="90" spans="1:9" ht="15.95" customHeight="1" x14ac:dyDescent="0.25">
      <c r="A90" s="5"/>
      <c r="B90" s="5"/>
      <c r="C90" s="5"/>
      <c r="D90" s="6"/>
      <c r="E90" s="5"/>
      <c r="H90" s="5"/>
      <c r="I90" s="5"/>
    </row>
    <row r="91" spans="1:9" ht="15.95" customHeight="1" x14ac:dyDescent="0.25">
      <c r="A91" s="5"/>
      <c r="B91" s="5"/>
      <c r="C91" s="5"/>
      <c r="D91" s="6"/>
      <c r="E91" s="5"/>
      <c r="H91" s="5"/>
      <c r="I91" s="5"/>
    </row>
    <row r="92" spans="1:9" ht="15.95" customHeight="1" x14ac:dyDescent="0.25">
      <c r="A92" s="5"/>
      <c r="B92" s="5"/>
      <c r="C92" s="5"/>
      <c r="D92" s="6"/>
      <c r="E92" s="5"/>
      <c r="H92" s="5"/>
      <c r="I92" s="5"/>
    </row>
    <row r="93" spans="1:9" ht="15.95" customHeight="1" x14ac:dyDescent="0.25">
      <c r="A93" s="5"/>
      <c r="B93" s="5"/>
      <c r="C93" s="5"/>
      <c r="D93" s="6"/>
      <c r="E93" s="5"/>
      <c r="H93" s="5"/>
      <c r="I93" s="5"/>
    </row>
    <row r="94" spans="1:9" ht="15.95" customHeight="1" x14ac:dyDescent="0.25">
      <c r="A94" s="5"/>
      <c r="B94" s="5"/>
      <c r="C94" s="5"/>
      <c r="D94" s="6"/>
      <c r="E94" s="5"/>
      <c r="H94" s="5"/>
      <c r="I94" s="5"/>
    </row>
    <row r="95" spans="1:9" ht="15.95" customHeight="1" x14ac:dyDescent="0.25">
      <c r="A95" s="5"/>
      <c r="B95" s="5"/>
      <c r="C95" s="5"/>
      <c r="D95" s="6"/>
      <c r="E95" s="5"/>
      <c r="H95" s="5"/>
      <c r="I95" s="5"/>
    </row>
    <row r="96" spans="1:9" ht="15.95" customHeight="1" x14ac:dyDescent="0.25">
      <c r="A96" s="5"/>
      <c r="B96" s="5"/>
      <c r="C96" s="5"/>
      <c r="D96" s="6"/>
      <c r="E96" s="5"/>
      <c r="H96" s="5"/>
      <c r="I96" s="5"/>
    </row>
    <row r="97" spans="1:9" ht="15.95" customHeight="1" x14ac:dyDescent="0.25">
      <c r="A97" s="5"/>
      <c r="B97" s="5"/>
      <c r="C97" s="5"/>
      <c r="D97" s="6"/>
      <c r="E97" s="5"/>
      <c r="H97" s="5"/>
      <c r="I97" s="5"/>
    </row>
    <row r="98" spans="1:9" ht="15.95" customHeight="1" x14ac:dyDescent="0.25">
      <c r="A98" s="5"/>
      <c r="B98" s="5"/>
      <c r="C98" s="5"/>
      <c r="D98" s="6"/>
      <c r="E98" s="5"/>
      <c r="H98" s="5"/>
      <c r="I98" s="5"/>
    </row>
    <row r="99" spans="1:9" ht="15.95" customHeight="1" x14ac:dyDescent="0.25">
      <c r="A99" s="5"/>
      <c r="B99" s="5"/>
      <c r="C99" s="5"/>
      <c r="D99" s="6"/>
      <c r="E99" s="5"/>
      <c r="H99" s="5"/>
      <c r="I99" s="5"/>
    </row>
    <row r="100" spans="1:9" ht="15.95" customHeight="1" x14ac:dyDescent="0.25">
      <c r="A100" s="5"/>
      <c r="B100" s="5"/>
      <c r="C100" s="5"/>
      <c r="D100" s="6"/>
      <c r="E100" s="5"/>
      <c r="H100" s="5"/>
      <c r="I100" s="5"/>
    </row>
    <row r="101" spans="1:9" ht="15.95" customHeight="1" x14ac:dyDescent="0.25">
      <c r="A101" s="5"/>
      <c r="B101" s="5"/>
      <c r="C101" s="5"/>
      <c r="D101" s="6"/>
      <c r="E101" s="5"/>
      <c r="H101" s="5"/>
      <c r="I101" s="5"/>
    </row>
    <row r="102" spans="1:9" ht="15.95" customHeight="1" x14ac:dyDescent="0.25">
      <c r="A102" s="5"/>
      <c r="B102" s="5"/>
      <c r="C102" s="5"/>
      <c r="D102" s="6"/>
      <c r="E102" s="5"/>
      <c r="H102" s="5"/>
      <c r="I102" s="5"/>
    </row>
    <row r="103" spans="1:9" ht="15.95" customHeight="1" x14ac:dyDescent="0.25">
      <c r="A103" s="5"/>
      <c r="B103" s="5"/>
      <c r="C103" s="5"/>
      <c r="D103" s="6"/>
      <c r="E103" s="5"/>
      <c r="H103" s="5"/>
      <c r="I103" s="5"/>
    </row>
    <row r="104" spans="1:9" ht="15.95" customHeight="1" x14ac:dyDescent="0.25">
      <c r="A104" s="5"/>
      <c r="B104" s="5"/>
      <c r="C104" s="5"/>
      <c r="D104" s="6"/>
      <c r="E104" s="5"/>
      <c r="H104" s="5"/>
      <c r="I104" s="5"/>
    </row>
    <row r="105" spans="1:9" ht="15.95" customHeight="1" x14ac:dyDescent="0.25">
      <c r="A105" s="5"/>
      <c r="B105" s="5"/>
      <c r="C105" s="5"/>
      <c r="D105" s="6"/>
      <c r="E105" s="5"/>
      <c r="H105" s="5"/>
      <c r="I105" s="5"/>
    </row>
    <row r="106" spans="1:9" ht="15.95" customHeight="1" x14ac:dyDescent="0.25">
      <c r="A106" s="5"/>
      <c r="B106" s="5"/>
      <c r="C106" s="5"/>
      <c r="D106" s="6"/>
      <c r="E106" s="5"/>
      <c r="H106" s="5"/>
      <c r="I106" s="5"/>
    </row>
    <row r="107" spans="1:9" ht="15.95" customHeight="1" x14ac:dyDescent="0.25">
      <c r="A107" s="5"/>
      <c r="B107" s="5"/>
      <c r="C107" s="5"/>
      <c r="D107" s="6"/>
      <c r="E107" s="5"/>
      <c r="H107" s="5"/>
      <c r="I107" s="5"/>
    </row>
    <row r="108" spans="1:9" ht="15.95" customHeight="1" x14ac:dyDescent="0.25">
      <c r="A108" s="5"/>
      <c r="B108" s="5"/>
      <c r="C108" s="5"/>
      <c r="D108" s="6"/>
      <c r="E108" s="5"/>
      <c r="H108" s="5"/>
      <c r="I108" s="5"/>
    </row>
    <row r="109" spans="1:9" ht="15.95" customHeight="1" x14ac:dyDescent="0.25">
      <c r="A109" s="5"/>
      <c r="B109" s="5"/>
      <c r="C109" s="5"/>
      <c r="D109" s="6"/>
      <c r="E109" s="5"/>
      <c r="H109" s="5"/>
      <c r="I109" s="5"/>
    </row>
    <row r="110" spans="1:9" ht="15.95" customHeight="1" x14ac:dyDescent="0.25">
      <c r="A110" s="5"/>
      <c r="B110" s="5"/>
      <c r="C110" s="5"/>
      <c r="D110" s="6"/>
      <c r="E110" s="5"/>
      <c r="H110" s="5"/>
      <c r="I110" s="5"/>
    </row>
    <row r="111" spans="1:9" ht="15.95" customHeight="1" x14ac:dyDescent="0.25">
      <c r="A111" s="5"/>
      <c r="B111" s="5"/>
      <c r="C111" s="5"/>
      <c r="D111" s="6"/>
      <c r="E111" s="5"/>
      <c r="H111" s="5"/>
      <c r="I111" s="5"/>
    </row>
    <row r="112" spans="1:9" ht="15.95" customHeight="1" x14ac:dyDescent="0.25">
      <c r="A112" s="5"/>
      <c r="B112" s="5"/>
      <c r="C112" s="5"/>
      <c r="D112" s="6"/>
      <c r="E112" s="5"/>
      <c r="H112" s="5"/>
      <c r="I112" s="5"/>
    </row>
    <row r="113" spans="1:9" ht="15.95" customHeight="1" x14ac:dyDescent="0.25">
      <c r="A113" s="5"/>
      <c r="B113" s="5"/>
      <c r="C113" s="5"/>
      <c r="D113" s="6"/>
      <c r="E113" s="5"/>
      <c r="H113" s="5"/>
      <c r="I113" s="5"/>
    </row>
    <row r="114" spans="1:9" ht="15.95" customHeight="1" x14ac:dyDescent="0.25">
      <c r="A114" s="5"/>
      <c r="B114" s="5"/>
      <c r="C114" s="5"/>
      <c r="D114" s="6"/>
      <c r="E114" s="5"/>
      <c r="H114" s="5"/>
      <c r="I114" s="5"/>
    </row>
    <row r="115" spans="1:9" ht="15.95" customHeight="1" x14ac:dyDescent="0.25">
      <c r="A115" s="5"/>
      <c r="B115" s="5"/>
      <c r="C115" s="5"/>
      <c r="D115" s="6"/>
      <c r="E115" s="5"/>
      <c r="H115" s="5"/>
      <c r="I115" s="5"/>
    </row>
    <row r="116" spans="1:9" ht="15.95" customHeight="1" x14ac:dyDescent="0.25">
      <c r="A116" s="5"/>
      <c r="B116" s="5"/>
      <c r="C116" s="5"/>
      <c r="D116" s="6"/>
      <c r="E116" s="5"/>
      <c r="H116" s="5"/>
      <c r="I116" s="5"/>
    </row>
    <row r="117" spans="1:9" ht="15.95" customHeight="1" x14ac:dyDescent="0.25">
      <c r="A117" s="5"/>
      <c r="B117" s="5"/>
      <c r="C117" s="5"/>
      <c r="D117" s="6"/>
      <c r="E117" s="5"/>
      <c r="H117" s="5"/>
      <c r="I117" s="5"/>
    </row>
    <row r="118" spans="1:9" ht="15.95" customHeight="1" x14ac:dyDescent="0.25">
      <c r="A118" s="5"/>
      <c r="B118" s="5"/>
      <c r="C118" s="5"/>
      <c r="D118" s="6"/>
      <c r="E118" s="5"/>
      <c r="H118" s="5"/>
      <c r="I118" s="5"/>
    </row>
    <row r="119" spans="1:9" ht="15.95" customHeight="1" x14ac:dyDescent="0.25">
      <c r="A119" s="5"/>
      <c r="B119" s="5"/>
      <c r="C119" s="5"/>
      <c r="D119" s="6"/>
      <c r="E119" s="5"/>
      <c r="H119" s="5"/>
      <c r="I119" s="5"/>
    </row>
    <row r="120" spans="1:9" ht="15.95" customHeight="1" x14ac:dyDescent="0.25">
      <c r="A120" s="5"/>
      <c r="B120" s="5"/>
      <c r="C120" s="5"/>
      <c r="D120" s="6"/>
      <c r="E120" s="5"/>
      <c r="H120" s="5"/>
      <c r="I120" s="5"/>
    </row>
    <row r="121" spans="1:9" ht="15.95" customHeight="1" x14ac:dyDescent="0.25">
      <c r="A121" s="5"/>
      <c r="B121" s="5"/>
      <c r="C121" s="5"/>
      <c r="D121" s="6"/>
      <c r="E121" s="5"/>
      <c r="H121" s="5"/>
      <c r="I121" s="5"/>
    </row>
    <row r="122" spans="1:9" ht="15.95" customHeight="1" x14ac:dyDescent="0.25">
      <c r="A122" s="5"/>
      <c r="B122" s="5"/>
      <c r="C122" s="5"/>
      <c r="D122" s="6"/>
      <c r="E122" s="5"/>
      <c r="H122" s="5"/>
      <c r="I122" s="5"/>
    </row>
    <row r="123" spans="1:9" ht="15.95" customHeight="1" x14ac:dyDescent="0.25">
      <c r="A123" s="5"/>
      <c r="B123" s="5"/>
      <c r="C123" s="5"/>
      <c r="D123" s="6"/>
      <c r="E123" s="5"/>
      <c r="H123" s="5"/>
      <c r="I123" s="5"/>
    </row>
    <row r="124" spans="1:9" ht="15.95" customHeight="1" x14ac:dyDescent="0.25">
      <c r="A124" s="5"/>
      <c r="B124" s="5"/>
      <c r="C124" s="5"/>
      <c r="D124" s="6"/>
      <c r="E124" s="5"/>
      <c r="H124" s="5"/>
      <c r="I124" s="5"/>
    </row>
    <row r="125" spans="1:9" ht="15.95" customHeight="1" x14ac:dyDescent="0.25">
      <c r="A125" s="5"/>
      <c r="B125" s="5"/>
      <c r="C125" s="5"/>
      <c r="D125" s="6"/>
      <c r="E125" s="5"/>
      <c r="H125" s="5"/>
      <c r="I125" s="5"/>
    </row>
    <row r="126" spans="1:9" ht="15.95" customHeight="1" x14ac:dyDescent="0.25">
      <c r="A126" s="5"/>
      <c r="B126" s="5"/>
      <c r="C126" s="5"/>
      <c r="D126" s="6"/>
      <c r="E126" s="5"/>
      <c r="H126" s="5"/>
      <c r="I126" s="5"/>
    </row>
    <row r="127" spans="1:9" ht="15.95" customHeight="1" x14ac:dyDescent="0.25">
      <c r="A127" s="5"/>
      <c r="B127" s="5"/>
      <c r="C127" s="5"/>
      <c r="D127" s="6"/>
      <c r="E127" s="5"/>
      <c r="H127" s="5"/>
      <c r="I127" s="5"/>
    </row>
    <row r="128" spans="1:9" ht="15.95" customHeight="1" x14ac:dyDescent="0.25">
      <c r="A128" s="5"/>
      <c r="B128" s="5"/>
      <c r="C128" s="5"/>
      <c r="D128" s="6"/>
      <c r="E128" s="5"/>
      <c r="H128" s="5"/>
      <c r="I128" s="5"/>
    </row>
    <row r="129" spans="1:9" ht="15.95" customHeight="1" x14ac:dyDescent="0.25">
      <c r="A129" s="5"/>
      <c r="B129" s="5"/>
      <c r="C129" s="5"/>
      <c r="D129" s="6"/>
      <c r="E129" s="5"/>
      <c r="H129" s="5"/>
      <c r="I129" s="5"/>
    </row>
    <row r="130" spans="1:9" ht="15.95" customHeight="1" x14ac:dyDescent="0.25">
      <c r="A130" s="5"/>
      <c r="B130" s="5"/>
      <c r="C130" s="5"/>
      <c r="D130" s="6"/>
      <c r="E130" s="5"/>
      <c r="H130" s="5"/>
      <c r="I130" s="5"/>
    </row>
    <row r="131" spans="1:9" ht="15.95" customHeight="1" x14ac:dyDescent="0.25">
      <c r="A131" s="5"/>
      <c r="B131" s="5"/>
      <c r="C131" s="5"/>
      <c r="D131" s="6"/>
      <c r="E131" s="5"/>
      <c r="H131" s="5"/>
      <c r="I131" s="5"/>
    </row>
    <row r="132" spans="1:9" ht="15.95" customHeight="1" x14ac:dyDescent="0.25">
      <c r="A132" s="5"/>
      <c r="B132" s="5"/>
      <c r="C132" s="5"/>
      <c r="D132" s="6"/>
      <c r="E132" s="5"/>
      <c r="H132" s="5"/>
      <c r="I132" s="5"/>
    </row>
    <row r="133" spans="1:9" ht="15.95" customHeight="1" x14ac:dyDescent="0.25">
      <c r="A133" s="5"/>
      <c r="B133" s="5"/>
      <c r="C133" s="5"/>
      <c r="D133" s="6"/>
      <c r="E133" s="5"/>
      <c r="H133" s="5"/>
      <c r="I133" s="5"/>
    </row>
    <row r="134" spans="1:9" ht="15.95" customHeight="1" x14ac:dyDescent="0.25">
      <c r="A134" s="5"/>
      <c r="B134" s="5"/>
      <c r="C134" s="5"/>
      <c r="D134" s="6"/>
      <c r="E134" s="5"/>
      <c r="H134" s="5"/>
      <c r="I134" s="5"/>
    </row>
    <row r="135" spans="1:9" ht="15.95" customHeight="1" x14ac:dyDescent="0.25">
      <c r="A135" s="5"/>
      <c r="B135" s="5"/>
      <c r="C135" s="5"/>
      <c r="D135" s="6"/>
      <c r="E135" s="5"/>
      <c r="H135" s="5"/>
      <c r="I135" s="5"/>
    </row>
    <row r="136" spans="1:9" ht="15.95" customHeight="1" x14ac:dyDescent="0.25">
      <c r="A136" s="5"/>
      <c r="B136" s="5"/>
      <c r="C136" s="5"/>
      <c r="D136" s="6"/>
      <c r="E136" s="5"/>
      <c r="H136" s="5"/>
      <c r="I136" s="5"/>
    </row>
    <row r="137" spans="1:9" ht="15.95" customHeight="1" x14ac:dyDescent="0.25">
      <c r="A137" s="5"/>
      <c r="B137" s="5"/>
      <c r="C137" s="5"/>
      <c r="D137" s="6"/>
      <c r="E137" s="5"/>
      <c r="H137" s="5"/>
      <c r="I137" s="5"/>
    </row>
    <row r="138" spans="1:9" ht="15.95" customHeight="1" x14ac:dyDescent="0.25">
      <c r="A138" s="5"/>
      <c r="B138" s="5"/>
      <c r="C138" s="5"/>
      <c r="D138" s="6"/>
      <c r="E138" s="5"/>
      <c r="H138" s="5"/>
      <c r="I138" s="5"/>
    </row>
    <row r="139" spans="1:9" ht="15.95" customHeight="1" x14ac:dyDescent="0.25">
      <c r="A139" s="5"/>
      <c r="B139" s="5"/>
      <c r="C139" s="5"/>
      <c r="D139" s="6"/>
      <c r="E139" s="5"/>
      <c r="H139" s="5"/>
      <c r="I139" s="5"/>
    </row>
    <row r="140" spans="1:9" ht="15.95" customHeight="1" x14ac:dyDescent="0.25">
      <c r="A140" s="5"/>
      <c r="B140" s="5"/>
      <c r="C140" s="5"/>
      <c r="D140" s="6"/>
      <c r="E140" s="5"/>
      <c r="H140" s="5"/>
      <c r="I140" s="5"/>
    </row>
    <row r="141" spans="1:9" ht="15.95" customHeight="1" x14ac:dyDescent="0.25">
      <c r="A141" s="5"/>
      <c r="B141" s="5"/>
      <c r="C141" s="5"/>
      <c r="D141" s="6"/>
      <c r="E141" s="5"/>
      <c r="H141" s="5"/>
      <c r="I141" s="5"/>
    </row>
    <row r="142" spans="1:9" ht="15.95" customHeight="1" x14ac:dyDescent="0.25">
      <c r="A142" s="5"/>
      <c r="B142" s="5"/>
      <c r="C142" s="5"/>
      <c r="D142" s="6"/>
      <c r="E142" s="5"/>
      <c r="H142" s="5"/>
      <c r="I142" s="5"/>
    </row>
    <row r="143" spans="1:9" ht="15.95" customHeight="1" x14ac:dyDescent="0.25">
      <c r="A143" s="5"/>
      <c r="B143" s="5"/>
      <c r="C143" s="5"/>
      <c r="D143" s="6"/>
      <c r="E143" s="5"/>
      <c r="H143" s="5"/>
      <c r="I143" s="5"/>
    </row>
    <row r="144" spans="1:9" ht="15.95" customHeight="1" x14ac:dyDescent="0.25">
      <c r="A144" s="5"/>
      <c r="B144" s="5"/>
      <c r="C144" s="5"/>
      <c r="D144" s="6"/>
      <c r="E144" s="5"/>
      <c r="H144" s="5"/>
      <c r="I144" s="5"/>
    </row>
    <row r="145" spans="1:9" ht="15.95" customHeight="1" x14ac:dyDescent="0.25">
      <c r="A145" s="5"/>
      <c r="B145" s="5"/>
      <c r="C145" s="5"/>
      <c r="D145" s="6"/>
      <c r="E145" s="5"/>
      <c r="H145" s="5"/>
      <c r="I145" s="5"/>
    </row>
    <row r="146" spans="1:9" ht="15.95" customHeight="1" x14ac:dyDescent="0.25">
      <c r="A146" s="5"/>
      <c r="B146" s="5"/>
      <c r="C146" s="5"/>
      <c r="D146" s="6"/>
      <c r="E146" s="5"/>
      <c r="H146" s="5"/>
      <c r="I146" s="5"/>
    </row>
    <row r="147" spans="1:9" ht="15.95" customHeight="1" x14ac:dyDescent="0.25">
      <c r="A147" s="5"/>
      <c r="B147" s="5"/>
      <c r="C147" s="5"/>
      <c r="D147" s="6"/>
      <c r="E147" s="5"/>
      <c r="H147" s="5"/>
      <c r="I147" s="5"/>
    </row>
    <row r="148" spans="1:9" ht="15.95" customHeight="1" x14ac:dyDescent="0.25">
      <c r="A148" s="5"/>
      <c r="B148" s="5"/>
      <c r="C148" s="5"/>
      <c r="D148" s="6"/>
      <c r="E148" s="5"/>
      <c r="H148" s="5"/>
      <c r="I148" s="5"/>
    </row>
    <row r="149" spans="1:9" ht="15.95" customHeight="1" x14ac:dyDescent="0.25">
      <c r="A149" s="5"/>
      <c r="B149" s="5"/>
      <c r="C149" s="5"/>
      <c r="D149" s="6"/>
      <c r="E149" s="5"/>
      <c r="H149" s="5"/>
      <c r="I149" s="5"/>
    </row>
    <row r="150" spans="1:9" ht="15.95" customHeight="1" x14ac:dyDescent="0.25">
      <c r="A150" s="5"/>
      <c r="B150" s="5"/>
      <c r="C150" s="5"/>
      <c r="D150" s="6"/>
      <c r="E150" s="5"/>
      <c r="H150" s="5"/>
      <c r="I150" s="5"/>
    </row>
    <row r="151" spans="1:9" ht="15.95" customHeight="1" x14ac:dyDescent="0.25">
      <c r="A151" s="5"/>
      <c r="B151" s="5"/>
      <c r="C151" s="5"/>
      <c r="D151" s="6"/>
      <c r="E151" s="5"/>
      <c r="H151" s="5"/>
      <c r="I151" s="5"/>
    </row>
    <row r="152" spans="1:9" ht="15.95" customHeight="1" x14ac:dyDescent="0.25">
      <c r="A152" s="5"/>
      <c r="B152" s="5"/>
      <c r="C152" s="5"/>
      <c r="D152" s="6"/>
      <c r="E152" s="5"/>
      <c r="H152" s="5"/>
      <c r="I152" s="5"/>
    </row>
    <row r="153" spans="1:9" ht="15.95" customHeight="1" x14ac:dyDescent="0.25">
      <c r="A153" s="5"/>
      <c r="B153" s="5"/>
      <c r="C153" s="5"/>
      <c r="D153" s="6"/>
      <c r="E153" s="5"/>
      <c r="H153" s="5"/>
      <c r="I153" s="5"/>
    </row>
    <row r="154" spans="1:9" ht="15.95" customHeight="1" x14ac:dyDescent="0.25">
      <c r="A154" s="5"/>
      <c r="B154" s="5"/>
      <c r="C154" s="5"/>
      <c r="D154" s="6"/>
      <c r="E154" s="5"/>
      <c r="H154" s="5"/>
      <c r="I154" s="5"/>
    </row>
    <row r="155" spans="1:9" ht="15.95" customHeight="1" x14ac:dyDescent="0.25">
      <c r="A155" s="5"/>
      <c r="B155" s="5"/>
      <c r="C155" s="5"/>
      <c r="D155" s="6"/>
      <c r="E155" s="5"/>
      <c r="H155" s="5"/>
      <c r="I155" s="5"/>
    </row>
    <row r="156" spans="1:9" ht="15.95" customHeight="1" x14ac:dyDescent="0.25">
      <c r="A156" s="5"/>
      <c r="B156" s="5"/>
      <c r="C156" s="5"/>
      <c r="D156" s="6"/>
      <c r="E156" s="5"/>
      <c r="H156" s="5"/>
      <c r="I156" s="5"/>
    </row>
    <row r="157" spans="1:9" ht="15.95" customHeight="1" x14ac:dyDescent="0.25">
      <c r="A157" s="5"/>
      <c r="B157" s="5"/>
      <c r="C157" s="5"/>
      <c r="D157" s="6"/>
      <c r="E157" s="5"/>
      <c r="H157" s="5"/>
      <c r="I157" s="5"/>
    </row>
    <row r="158" spans="1:9" ht="15.95" customHeight="1" x14ac:dyDescent="0.25">
      <c r="A158" s="5"/>
      <c r="B158" s="5"/>
      <c r="C158" s="5"/>
      <c r="D158" s="6"/>
      <c r="E158" s="5"/>
      <c r="H158" s="5"/>
      <c r="I158" s="5"/>
    </row>
    <row r="159" spans="1:9" ht="15.95" customHeight="1" x14ac:dyDescent="0.25">
      <c r="A159" s="5"/>
      <c r="B159" s="5"/>
      <c r="C159" s="5"/>
      <c r="D159" s="6"/>
      <c r="E159" s="5"/>
      <c r="H159" s="5"/>
      <c r="I159" s="5"/>
    </row>
    <row r="160" spans="1:9" ht="15.95" customHeight="1" x14ac:dyDescent="0.25">
      <c r="A160" s="5"/>
      <c r="B160" s="5"/>
      <c r="C160" s="5"/>
      <c r="D160" s="6"/>
      <c r="E160" s="5"/>
      <c r="H160" s="5"/>
      <c r="I160" s="5"/>
    </row>
    <row r="161" spans="1:9" ht="15.95" customHeight="1" x14ac:dyDescent="0.25">
      <c r="A161" s="5"/>
      <c r="B161" s="5"/>
      <c r="C161" s="5"/>
      <c r="D161" s="6"/>
      <c r="E161" s="5"/>
      <c r="H161" s="5"/>
      <c r="I161" s="5"/>
    </row>
    <row r="162" spans="1:9" ht="15.95" customHeight="1" x14ac:dyDescent="0.25">
      <c r="A162" s="5"/>
      <c r="B162" s="5"/>
      <c r="C162" s="5"/>
      <c r="D162" s="6"/>
      <c r="E162" s="5"/>
      <c r="H162" s="5"/>
      <c r="I162" s="5"/>
    </row>
    <row r="163" spans="1:9" ht="15.95" customHeight="1" x14ac:dyDescent="0.25">
      <c r="A163" s="5"/>
      <c r="B163" s="5"/>
      <c r="C163" s="5"/>
      <c r="D163" s="6"/>
      <c r="E163" s="5"/>
      <c r="H163" s="5"/>
      <c r="I163" s="5"/>
    </row>
    <row r="164" spans="1:9" ht="15.95" customHeight="1" x14ac:dyDescent="0.25">
      <c r="A164" s="5"/>
      <c r="B164" s="5"/>
      <c r="C164" s="5"/>
      <c r="D164" s="6"/>
      <c r="E164" s="5"/>
      <c r="H164" s="5"/>
      <c r="I164" s="5"/>
    </row>
    <row r="165" spans="1:9" ht="15.95" customHeight="1" x14ac:dyDescent="0.25">
      <c r="A165" s="5"/>
      <c r="B165" s="5"/>
      <c r="C165" s="5"/>
      <c r="D165" s="6"/>
      <c r="E165" s="5"/>
      <c r="H165" s="5"/>
      <c r="I165" s="5"/>
    </row>
    <row r="166" spans="1:9" ht="15.95" customHeight="1" x14ac:dyDescent="0.25">
      <c r="A166" s="5"/>
      <c r="B166" s="5"/>
      <c r="C166" s="5"/>
      <c r="D166" s="6"/>
      <c r="E166" s="5"/>
      <c r="H166" s="5"/>
      <c r="I166" s="5"/>
    </row>
    <row r="167" spans="1:9" ht="15.95" customHeight="1" x14ac:dyDescent="0.25">
      <c r="A167" s="5"/>
      <c r="B167" s="5"/>
      <c r="C167" s="5"/>
      <c r="D167" s="6"/>
      <c r="E167" s="5"/>
      <c r="H167" s="5"/>
      <c r="I167" s="5"/>
    </row>
    <row r="168" spans="1:9" ht="15.95" customHeight="1" x14ac:dyDescent="0.25">
      <c r="A168" s="5"/>
      <c r="B168" s="5"/>
      <c r="C168" s="5"/>
      <c r="D168" s="6"/>
      <c r="E168" s="5"/>
      <c r="H168" s="5"/>
      <c r="I168" s="5"/>
    </row>
    <row r="169" spans="1:9" ht="15.95" customHeight="1" x14ac:dyDescent="0.25">
      <c r="A169" s="5"/>
      <c r="B169" s="5"/>
      <c r="C169" s="5"/>
      <c r="D169" s="6"/>
      <c r="E169" s="5"/>
      <c r="H169" s="5"/>
      <c r="I169" s="5"/>
    </row>
    <row r="170" spans="1:9" ht="15.95" customHeight="1" x14ac:dyDescent="0.25">
      <c r="A170" s="5"/>
      <c r="B170" s="5"/>
      <c r="C170" s="5"/>
      <c r="D170" s="6"/>
      <c r="E170" s="5"/>
      <c r="H170" s="5"/>
      <c r="I170" s="5"/>
    </row>
    <row r="171" spans="1:9" ht="15.95" customHeight="1" x14ac:dyDescent="0.25">
      <c r="A171" s="5"/>
      <c r="B171" s="5"/>
      <c r="C171" s="5"/>
      <c r="D171" s="6"/>
      <c r="E171" s="5"/>
      <c r="H171" s="5"/>
      <c r="I171" s="5"/>
    </row>
    <row r="172" spans="1:9" ht="15.95" customHeight="1" x14ac:dyDescent="0.25">
      <c r="A172" s="5"/>
      <c r="B172" s="5"/>
      <c r="C172" s="5"/>
      <c r="D172" s="6"/>
      <c r="E172" s="5"/>
      <c r="H172" s="5"/>
      <c r="I172" s="5"/>
    </row>
    <row r="173" spans="1:9" ht="15.95" customHeight="1" x14ac:dyDescent="0.25">
      <c r="A173" s="5"/>
      <c r="B173" s="5"/>
      <c r="C173" s="5"/>
      <c r="D173" s="6"/>
      <c r="E173" s="5"/>
      <c r="H173" s="5"/>
      <c r="I173" s="5"/>
    </row>
    <row r="174" spans="1:9" ht="15.95" customHeight="1" x14ac:dyDescent="0.25">
      <c r="A174" s="5"/>
      <c r="B174" s="5"/>
      <c r="C174" s="5"/>
      <c r="D174" s="6"/>
      <c r="E174" s="5"/>
      <c r="H174" s="5"/>
      <c r="I174" s="5"/>
    </row>
    <row r="175" spans="1:9" ht="15.95" customHeight="1" x14ac:dyDescent="0.25">
      <c r="A175" s="5"/>
      <c r="B175" s="5"/>
      <c r="C175" s="5"/>
      <c r="D175" s="6"/>
      <c r="E175" s="5"/>
      <c r="H175" s="5"/>
      <c r="I175" s="5"/>
    </row>
    <row r="176" spans="1:9" ht="15.95" customHeight="1" x14ac:dyDescent="0.25">
      <c r="A176" s="5"/>
      <c r="B176" s="5"/>
      <c r="C176" s="5"/>
      <c r="D176" s="6"/>
      <c r="E176" s="5"/>
      <c r="H176" s="5"/>
      <c r="I176" s="5"/>
    </row>
    <row r="177" spans="1:9" ht="15.95" customHeight="1" x14ac:dyDescent="0.25">
      <c r="A177" s="5"/>
      <c r="B177" s="5"/>
      <c r="C177" s="5"/>
      <c r="D177" s="6"/>
      <c r="E177" s="5"/>
      <c r="H177" s="5"/>
      <c r="I177" s="5"/>
    </row>
    <row r="178" spans="1:9" ht="15.95" customHeight="1" x14ac:dyDescent="0.25">
      <c r="A178" s="5"/>
      <c r="B178" s="5"/>
      <c r="C178" s="5"/>
      <c r="D178" s="6"/>
      <c r="E178" s="5"/>
      <c r="H178" s="5"/>
      <c r="I178" s="5"/>
    </row>
    <row r="179" spans="1:9" ht="15.95" customHeight="1" x14ac:dyDescent="0.25">
      <c r="A179" s="5"/>
      <c r="B179" s="5"/>
      <c r="C179" s="5"/>
      <c r="D179" s="6"/>
      <c r="E179" s="5"/>
      <c r="H179" s="5"/>
      <c r="I179" s="5"/>
    </row>
    <row r="180" spans="1:9" ht="15.95" customHeight="1" x14ac:dyDescent="0.25">
      <c r="A180" s="5"/>
      <c r="B180" s="5"/>
      <c r="C180" s="5"/>
      <c r="D180" s="6"/>
      <c r="E180" s="5"/>
      <c r="H180" s="5"/>
      <c r="I180" s="5"/>
    </row>
    <row r="181" spans="1:9" ht="15.95" customHeight="1" x14ac:dyDescent="0.25">
      <c r="A181" s="5"/>
      <c r="B181" s="5"/>
      <c r="C181" s="5"/>
      <c r="D181" s="6"/>
      <c r="E181" s="5"/>
      <c r="H181" s="5"/>
      <c r="I181" s="5"/>
    </row>
    <row r="182" spans="1:9" ht="15.95" customHeight="1" x14ac:dyDescent="0.25">
      <c r="A182" s="5"/>
      <c r="B182" s="5"/>
      <c r="C182" s="5"/>
      <c r="D182" s="6"/>
      <c r="E182" s="5"/>
      <c r="H182" s="5"/>
      <c r="I182" s="5"/>
    </row>
    <row r="183" spans="1:9" ht="15.95" customHeight="1" x14ac:dyDescent="0.25">
      <c r="A183" s="5"/>
      <c r="B183" s="5"/>
      <c r="C183" s="5"/>
      <c r="D183" s="6"/>
      <c r="E183" s="5"/>
      <c r="H183" s="5"/>
      <c r="I183" s="5"/>
    </row>
    <row r="184" spans="1:9" ht="15.95" customHeight="1" x14ac:dyDescent="0.25">
      <c r="A184" s="5"/>
      <c r="B184" s="5"/>
      <c r="C184" s="5"/>
      <c r="D184" s="6"/>
      <c r="E184" s="5"/>
      <c r="H184" s="5"/>
      <c r="I184" s="5"/>
    </row>
    <row r="185" spans="1:9" ht="15.95" customHeight="1" x14ac:dyDescent="0.25">
      <c r="A185" s="5"/>
      <c r="B185" s="5"/>
      <c r="C185" s="5"/>
      <c r="D185" s="6"/>
      <c r="E185" s="5"/>
      <c r="H185" s="5"/>
      <c r="I185" s="5"/>
    </row>
    <row r="186" spans="1:9" ht="15.95" customHeight="1" x14ac:dyDescent="0.25">
      <c r="A186" s="5"/>
      <c r="B186" s="5"/>
      <c r="C186" s="5"/>
      <c r="D186" s="6"/>
      <c r="E186" s="5"/>
      <c r="H186" s="5"/>
      <c r="I186" s="5"/>
    </row>
    <row r="187" spans="1:9" ht="15.95" customHeight="1" x14ac:dyDescent="0.25">
      <c r="A187" s="5"/>
      <c r="B187" s="5"/>
      <c r="C187" s="5"/>
      <c r="D187" s="6"/>
      <c r="E187" s="5"/>
      <c r="H187" s="5"/>
      <c r="I187" s="5"/>
    </row>
    <row r="188" spans="1:9" ht="15.95" customHeight="1" x14ac:dyDescent="0.25">
      <c r="A188" s="5"/>
      <c r="B188" s="5"/>
      <c r="C188" s="5"/>
      <c r="D188" s="6"/>
      <c r="E188" s="5"/>
      <c r="H188" s="5"/>
      <c r="I188" s="5"/>
    </row>
    <row r="189" spans="1:9" ht="15.95" customHeight="1" x14ac:dyDescent="0.25">
      <c r="A189" s="5"/>
      <c r="B189" s="5"/>
      <c r="C189" s="5"/>
      <c r="D189" s="6"/>
      <c r="E189" s="5"/>
      <c r="H189" s="5"/>
      <c r="I189" s="5"/>
    </row>
    <row r="190" spans="1:9" ht="15.95" customHeight="1" x14ac:dyDescent="0.25">
      <c r="A190" s="5"/>
      <c r="B190" s="5"/>
      <c r="C190" s="5"/>
      <c r="D190" s="6"/>
      <c r="E190" s="5"/>
      <c r="H190" s="5"/>
      <c r="I190" s="5"/>
    </row>
    <row r="191" spans="1:9" ht="15.95" customHeight="1" x14ac:dyDescent="0.25">
      <c r="A191" s="5"/>
      <c r="B191" s="5"/>
      <c r="C191" s="5"/>
      <c r="D191" s="6"/>
      <c r="E191" s="5"/>
      <c r="H191" s="5"/>
      <c r="I191" s="5"/>
    </row>
    <row r="192" spans="1:9" ht="15.95" customHeight="1" x14ac:dyDescent="0.25">
      <c r="A192" s="5"/>
      <c r="B192" s="5"/>
      <c r="C192" s="5"/>
      <c r="D192" s="6"/>
      <c r="E192" s="5"/>
      <c r="H192" s="5"/>
      <c r="I192" s="5"/>
    </row>
    <row r="193" spans="1:9" ht="15.95" customHeight="1" x14ac:dyDescent="0.25">
      <c r="A193" s="5"/>
      <c r="B193" s="5"/>
      <c r="C193" s="5"/>
      <c r="D193" s="6"/>
      <c r="E193" s="5"/>
      <c r="H193" s="5"/>
      <c r="I193" s="5"/>
    </row>
    <row r="194" spans="1:9" ht="15.95" customHeight="1" x14ac:dyDescent="0.25">
      <c r="A194" s="5"/>
      <c r="B194" s="5"/>
      <c r="C194" s="5"/>
      <c r="D194" s="6"/>
      <c r="E194" s="5"/>
      <c r="H194" s="5"/>
      <c r="I194" s="5"/>
    </row>
    <row r="195" spans="1:9" ht="15.95" customHeight="1" x14ac:dyDescent="0.25">
      <c r="A195" s="5"/>
      <c r="B195" s="5"/>
      <c r="C195" s="5"/>
      <c r="D195" s="6"/>
      <c r="E195" s="5"/>
      <c r="H195" s="5"/>
      <c r="I195" s="5"/>
    </row>
    <row r="196" spans="1:9" ht="15.95" customHeight="1" x14ac:dyDescent="0.25">
      <c r="A196" s="5"/>
      <c r="B196" s="5"/>
      <c r="C196" s="5"/>
      <c r="D196" s="6"/>
      <c r="E196" s="5"/>
      <c r="H196" s="5"/>
      <c r="I196" s="5"/>
    </row>
    <row r="197" spans="1:9" ht="15.95" customHeight="1" x14ac:dyDescent="0.25">
      <c r="A197" s="5"/>
      <c r="B197" s="5"/>
      <c r="C197" s="5"/>
      <c r="D197" s="6"/>
      <c r="E197" s="5"/>
      <c r="H197" s="5"/>
      <c r="I197" s="5"/>
    </row>
    <row r="198" spans="1:9" ht="15.95" customHeight="1" x14ac:dyDescent="0.25">
      <c r="A198" s="5"/>
      <c r="B198" s="5"/>
      <c r="C198" s="5"/>
      <c r="D198" s="6"/>
      <c r="E198" s="5"/>
      <c r="H198" s="5"/>
      <c r="I198" s="5"/>
    </row>
    <row r="199" spans="1:9" ht="15.95" customHeight="1" x14ac:dyDescent="0.25">
      <c r="A199" s="5"/>
      <c r="B199" s="5"/>
      <c r="C199" s="5"/>
      <c r="D199" s="6"/>
      <c r="E199" s="5"/>
      <c r="H199" s="5"/>
      <c r="I199" s="5"/>
    </row>
    <row r="200" spans="1:9" ht="15.95" customHeight="1" x14ac:dyDescent="0.25">
      <c r="A200" s="5"/>
      <c r="B200" s="5"/>
      <c r="C200" s="5"/>
      <c r="D200" s="6"/>
      <c r="E200" s="5"/>
      <c r="H200" s="5"/>
      <c r="I200" s="5"/>
    </row>
    <row r="201" spans="1:9" ht="15.95" customHeight="1" x14ac:dyDescent="0.25">
      <c r="A201" s="5"/>
      <c r="B201" s="5"/>
      <c r="C201" s="5"/>
      <c r="D201" s="6"/>
      <c r="E201" s="5"/>
      <c r="H201" s="5"/>
      <c r="I201" s="5"/>
    </row>
    <row r="202" spans="1:9" ht="15.95" customHeight="1" x14ac:dyDescent="0.25">
      <c r="A202" s="5"/>
      <c r="B202" s="5"/>
      <c r="C202" s="5"/>
      <c r="D202" s="6"/>
      <c r="E202" s="5"/>
      <c r="H202" s="5"/>
      <c r="I202" s="5"/>
    </row>
    <row r="203" spans="1:9" ht="15.95" customHeight="1" x14ac:dyDescent="0.25">
      <c r="A203" s="5"/>
      <c r="B203" s="5"/>
      <c r="C203" s="5"/>
      <c r="D203" s="6"/>
      <c r="E203" s="5"/>
      <c r="H203" s="5"/>
      <c r="I203" s="5"/>
    </row>
    <row r="204" spans="1:9" ht="15.95" customHeight="1" x14ac:dyDescent="0.25">
      <c r="A204" s="5"/>
      <c r="B204" s="5"/>
      <c r="C204" s="5"/>
      <c r="D204" s="6"/>
      <c r="E204" s="5"/>
      <c r="H204" s="5"/>
      <c r="I204" s="5"/>
    </row>
    <row r="205" spans="1:9" ht="15.95" customHeight="1" x14ac:dyDescent="0.25">
      <c r="A205" s="5"/>
      <c r="B205" s="5"/>
      <c r="C205" s="5"/>
      <c r="D205" s="6"/>
      <c r="E205" s="5"/>
      <c r="H205" s="5"/>
      <c r="I205" s="5"/>
    </row>
    <row r="206" spans="1:9" ht="15.95" customHeight="1" x14ac:dyDescent="0.25">
      <c r="A206" s="5"/>
      <c r="B206" s="5"/>
      <c r="C206" s="5"/>
      <c r="D206" s="6"/>
      <c r="E206" s="5"/>
      <c r="H206" s="5"/>
      <c r="I206" s="5"/>
    </row>
    <row r="207" spans="1:9" ht="15.95" customHeight="1" x14ac:dyDescent="0.25">
      <c r="A207" s="5"/>
      <c r="B207" s="5"/>
      <c r="C207" s="5"/>
      <c r="D207" s="6"/>
      <c r="E207" s="5"/>
      <c r="H207" s="5"/>
      <c r="I207" s="5"/>
    </row>
    <row r="208" spans="1:9" ht="15.95" customHeight="1" x14ac:dyDescent="0.25">
      <c r="A208" s="5"/>
      <c r="B208" s="5"/>
      <c r="C208" s="5"/>
      <c r="D208" s="6"/>
      <c r="E208" s="5"/>
      <c r="H208" s="5"/>
      <c r="I208" s="5"/>
    </row>
    <row r="209" spans="1:9" ht="15.95" customHeight="1" x14ac:dyDescent="0.25">
      <c r="A209" s="5"/>
      <c r="B209" s="5"/>
      <c r="C209" s="5"/>
      <c r="D209" s="6"/>
      <c r="E209" s="5"/>
      <c r="H209" s="5"/>
      <c r="I209" s="5"/>
    </row>
    <row r="210" spans="1:9" ht="15.95" customHeight="1" x14ac:dyDescent="0.25">
      <c r="A210" s="5"/>
      <c r="B210" s="5"/>
      <c r="C210" s="5"/>
      <c r="D210" s="6"/>
      <c r="E210" s="5"/>
      <c r="H210" s="5"/>
      <c r="I210" s="5"/>
    </row>
    <row r="211" spans="1:9" ht="15.95" customHeight="1" x14ac:dyDescent="0.25">
      <c r="A211" s="5"/>
      <c r="B211" s="5"/>
      <c r="C211" s="5"/>
      <c r="D211" s="6"/>
      <c r="E211" s="5"/>
      <c r="H211" s="5"/>
      <c r="I211" s="5"/>
    </row>
    <row r="212" spans="1:9" ht="15.95" customHeight="1" x14ac:dyDescent="0.25">
      <c r="A212" s="5"/>
      <c r="B212" s="5"/>
      <c r="C212" s="5"/>
      <c r="D212" s="6"/>
      <c r="E212" s="5"/>
      <c r="H212" s="5"/>
      <c r="I212" s="5"/>
    </row>
    <row r="213" spans="1:9" ht="15.95" customHeight="1" x14ac:dyDescent="0.25">
      <c r="A213" s="5"/>
      <c r="B213" s="5"/>
      <c r="C213" s="5"/>
      <c r="D213" s="6"/>
      <c r="E213" s="5"/>
      <c r="H213" s="5"/>
      <c r="I213" s="5"/>
    </row>
    <row r="214" spans="1:9" ht="15.95" customHeight="1" x14ac:dyDescent="0.25">
      <c r="A214" s="5"/>
      <c r="B214" s="5"/>
      <c r="C214" s="5"/>
      <c r="D214" s="6"/>
      <c r="E214" s="5"/>
      <c r="H214" s="5"/>
      <c r="I214" s="5"/>
    </row>
    <row r="215" spans="1:9" ht="15.95" customHeight="1" x14ac:dyDescent="0.25">
      <c r="A215" s="5"/>
      <c r="B215" s="5"/>
      <c r="C215" s="5"/>
      <c r="D215" s="6"/>
      <c r="E215" s="5"/>
      <c r="H215" s="5"/>
      <c r="I215" s="5"/>
    </row>
    <row r="216" spans="1:9" ht="15.95" customHeight="1" x14ac:dyDescent="0.25">
      <c r="A216" s="5"/>
      <c r="B216" s="5"/>
      <c r="C216" s="5"/>
      <c r="D216" s="6"/>
      <c r="E216" s="5"/>
      <c r="H216" s="5"/>
      <c r="I216" s="5"/>
    </row>
    <row r="217" spans="1:9" ht="15.95" customHeight="1" x14ac:dyDescent="0.25">
      <c r="A217" s="5"/>
      <c r="B217" s="5"/>
      <c r="C217" s="5"/>
      <c r="D217" s="6"/>
      <c r="E217" s="5"/>
      <c r="H217" s="5"/>
      <c r="I217" s="5"/>
    </row>
    <row r="218" spans="1:9" ht="15.95" customHeight="1" x14ac:dyDescent="0.25">
      <c r="A218" s="5"/>
      <c r="B218" s="5"/>
      <c r="C218" s="5"/>
      <c r="D218" s="6"/>
      <c r="E218" s="5"/>
      <c r="H218" s="5"/>
      <c r="I218" s="5"/>
    </row>
    <row r="219" spans="1:9" ht="15.95" customHeight="1" x14ac:dyDescent="0.25">
      <c r="A219" s="5"/>
      <c r="B219" s="5"/>
      <c r="C219" s="5"/>
      <c r="D219" s="6"/>
      <c r="E219" s="5"/>
      <c r="H219" s="5"/>
      <c r="I219" s="5"/>
    </row>
    <row r="220" spans="1:9" ht="15.95" customHeight="1" x14ac:dyDescent="0.25">
      <c r="A220" s="5"/>
      <c r="B220" s="5"/>
      <c r="C220" s="5"/>
      <c r="D220" s="6"/>
      <c r="E220" s="5"/>
      <c r="H220" s="5"/>
      <c r="I220" s="5"/>
    </row>
    <row r="221" spans="1:9" ht="15.95" customHeight="1" x14ac:dyDescent="0.25">
      <c r="A221" s="5"/>
      <c r="B221" s="5"/>
      <c r="C221" s="5"/>
      <c r="D221" s="6"/>
      <c r="E221" s="5"/>
      <c r="H221" s="5"/>
      <c r="I221" s="5"/>
    </row>
    <row r="222" spans="1:9" ht="15.95" customHeight="1" x14ac:dyDescent="0.25">
      <c r="A222" s="5"/>
      <c r="B222" s="5"/>
      <c r="C222" s="5"/>
      <c r="D222" s="6"/>
      <c r="E222" s="5"/>
      <c r="H222" s="5"/>
      <c r="I222" s="5"/>
    </row>
    <row r="223" spans="1:9" ht="15.95" customHeight="1" x14ac:dyDescent="0.25">
      <c r="A223" s="5"/>
      <c r="B223" s="5"/>
      <c r="C223" s="5"/>
      <c r="D223" s="6"/>
      <c r="E223" s="5"/>
      <c r="H223" s="5"/>
      <c r="I223" s="5"/>
    </row>
    <row r="224" spans="1:9" ht="15.95" customHeight="1" x14ac:dyDescent="0.25">
      <c r="A224" s="5"/>
      <c r="B224" s="5"/>
      <c r="C224" s="5"/>
      <c r="D224" s="6"/>
      <c r="E224" s="5"/>
      <c r="H224" s="5"/>
      <c r="I224" s="5"/>
    </row>
    <row r="225" spans="1:9" ht="15.95" customHeight="1" x14ac:dyDescent="0.25">
      <c r="A225" s="5"/>
      <c r="B225" s="5"/>
      <c r="C225" s="5"/>
      <c r="D225" s="6"/>
      <c r="E225" s="5"/>
      <c r="H225" s="5"/>
      <c r="I225" s="5"/>
    </row>
    <row r="226" spans="1:9" ht="15.95" customHeight="1" x14ac:dyDescent="0.25">
      <c r="A226" s="5"/>
      <c r="B226" s="5"/>
      <c r="C226" s="5"/>
      <c r="D226" s="6"/>
      <c r="E226" s="5"/>
      <c r="H226" s="5"/>
      <c r="I226" s="5"/>
    </row>
    <row r="227" spans="1:9" ht="15.95" customHeight="1" x14ac:dyDescent="0.25">
      <c r="A227" s="5"/>
      <c r="B227" s="5"/>
      <c r="C227" s="5"/>
      <c r="D227" s="6"/>
      <c r="E227" s="5"/>
      <c r="H227" s="5"/>
      <c r="I227" s="5"/>
    </row>
    <row r="228" spans="1:9" ht="15.95" customHeight="1" x14ac:dyDescent="0.25">
      <c r="A228" s="5"/>
      <c r="B228" s="5"/>
      <c r="C228" s="5"/>
      <c r="D228" s="6"/>
      <c r="E228" s="5"/>
      <c r="H228" s="5"/>
      <c r="I228" s="5"/>
    </row>
    <row r="229" spans="1:9" ht="15.95" customHeight="1" x14ac:dyDescent="0.25">
      <c r="A229" s="5"/>
      <c r="B229" s="5"/>
      <c r="C229" s="5"/>
      <c r="D229" s="6"/>
      <c r="E229" s="5"/>
      <c r="H229" s="5"/>
      <c r="I229" s="5"/>
    </row>
    <row r="230" spans="1:9" ht="15.95" customHeight="1" x14ac:dyDescent="0.25">
      <c r="A230" s="5"/>
      <c r="B230" s="5"/>
      <c r="C230" s="5"/>
      <c r="D230" s="6"/>
      <c r="E230" s="5"/>
      <c r="H230" s="5"/>
      <c r="I230" s="5"/>
    </row>
    <row r="231" spans="1:9" ht="15.95" customHeight="1" x14ac:dyDescent="0.25">
      <c r="A231" s="5"/>
      <c r="B231" s="5"/>
      <c r="C231" s="5"/>
      <c r="D231" s="6"/>
      <c r="E231" s="5"/>
      <c r="H231" s="5"/>
      <c r="I231" s="5"/>
    </row>
    <row r="232" spans="1:9" ht="15.95" customHeight="1" x14ac:dyDescent="0.25">
      <c r="A232" s="5"/>
      <c r="B232" s="5"/>
      <c r="C232" s="5"/>
      <c r="D232" s="6"/>
      <c r="E232" s="5"/>
      <c r="H232" s="5"/>
      <c r="I232" s="5"/>
    </row>
    <row r="233" spans="1:9" ht="15.95" customHeight="1" x14ac:dyDescent="0.25">
      <c r="A233" s="5"/>
      <c r="B233" s="5"/>
      <c r="C233" s="5"/>
      <c r="D233" s="6"/>
      <c r="E233" s="5"/>
      <c r="H233" s="5"/>
      <c r="I233" s="5"/>
    </row>
    <row r="234" spans="1:9" ht="15.95" customHeight="1" x14ac:dyDescent="0.25">
      <c r="A234" s="5"/>
      <c r="B234" s="5"/>
      <c r="C234" s="5"/>
      <c r="D234" s="6"/>
      <c r="E234" s="5"/>
      <c r="H234" s="5"/>
      <c r="I234" s="5"/>
    </row>
    <row r="235" spans="1:9" ht="15.95" customHeight="1" x14ac:dyDescent="0.25">
      <c r="A235" s="5"/>
      <c r="B235" s="5"/>
      <c r="C235" s="5"/>
      <c r="D235" s="6"/>
      <c r="E235" s="5"/>
      <c r="H235" s="5"/>
      <c r="I235" s="5"/>
    </row>
    <row r="236" spans="1:9" ht="15.95" customHeight="1" x14ac:dyDescent="0.25">
      <c r="A236" s="5"/>
      <c r="B236" s="5"/>
      <c r="C236" s="5"/>
      <c r="D236" s="6"/>
      <c r="E236" s="5"/>
      <c r="H236" s="5"/>
      <c r="I236" s="5"/>
    </row>
    <row r="237" spans="1:9" ht="15.95" customHeight="1" x14ac:dyDescent="0.25">
      <c r="A237" s="5"/>
      <c r="B237" s="5"/>
      <c r="C237" s="5"/>
      <c r="D237" s="6"/>
      <c r="E237" s="5"/>
      <c r="H237" s="5"/>
      <c r="I237" s="5"/>
    </row>
    <row r="238" spans="1:9" ht="15.95" customHeight="1" x14ac:dyDescent="0.25">
      <c r="A238" s="5"/>
      <c r="B238" s="5"/>
      <c r="C238" s="5"/>
      <c r="D238" s="6"/>
      <c r="E238" s="5"/>
      <c r="H238" s="5"/>
      <c r="I238" s="5"/>
    </row>
    <row r="239" spans="1:9" ht="15.95" customHeight="1" x14ac:dyDescent="0.25">
      <c r="A239" s="5"/>
      <c r="B239" s="5"/>
      <c r="C239" s="5"/>
      <c r="D239" s="6"/>
      <c r="E239" s="5"/>
      <c r="H239" s="5"/>
      <c r="I239" s="5"/>
    </row>
    <row r="240" spans="1:9" ht="15.95" customHeight="1" x14ac:dyDescent="0.25">
      <c r="A240" s="5"/>
      <c r="B240" s="5"/>
      <c r="C240" s="5"/>
      <c r="D240" s="6"/>
      <c r="E240" s="5"/>
      <c r="H240" s="5"/>
      <c r="I240" s="5"/>
    </row>
    <row r="241" spans="1:9" ht="15.95" customHeight="1" x14ac:dyDescent="0.25">
      <c r="A241" s="5"/>
      <c r="B241" s="5"/>
      <c r="C241" s="5"/>
      <c r="D241" s="6"/>
      <c r="E241" s="5"/>
      <c r="H241" s="5"/>
      <c r="I241" s="5"/>
    </row>
    <row r="242" spans="1:9" ht="15.95" customHeight="1" x14ac:dyDescent="0.25">
      <c r="A242" s="5"/>
      <c r="B242" s="5"/>
      <c r="C242" s="5"/>
      <c r="D242" s="6"/>
      <c r="E242" s="5"/>
      <c r="H242" s="5"/>
      <c r="I242" s="5"/>
    </row>
    <row r="243" spans="1:9" ht="15.95" customHeight="1" x14ac:dyDescent="0.25">
      <c r="A243" s="5"/>
      <c r="B243" s="5"/>
      <c r="C243" s="5"/>
      <c r="D243" s="6"/>
      <c r="E243" s="5"/>
      <c r="H243" s="5"/>
      <c r="I243" s="5"/>
    </row>
    <row r="244" spans="1:9" ht="15.95" customHeight="1" x14ac:dyDescent="0.25">
      <c r="A244" s="5"/>
      <c r="B244" s="5"/>
      <c r="C244" s="5"/>
      <c r="D244" s="6"/>
      <c r="E244" s="5"/>
      <c r="H244" s="5"/>
      <c r="I244" s="5"/>
    </row>
    <row r="245" spans="1:9" ht="15.95" customHeight="1" x14ac:dyDescent="0.25">
      <c r="A245" s="5"/>
      <c r="B245" s="5"/>
      <c r="C245" s="5"/>
      <c r="D245" s="6"/>
      <c r="E245" s="5"/>
      <c r="H245" s="5"/>
      <c r="I245" s="5"/>
    </row>
    <row r="246" spans="1:9" ht="15.95" customHeight="1" x14ac:dyDescent="0.25">
      <c r="A246" s="5"/>
      <c r="B246" s="5"/>
      <c r="C246" s="5"/>
      <c r="D246" s="6"/>
      <c r="E246" s="5"/>
      <c r="H246" s="5"/>
      <c r="I246" s="5"/>
    </row>
    <row r="247" spans="1:9" ht="15.95" customHeight="1" x14ac:dyDescent="0.25">
      <c r="A247" s="5"/>
      <c r="B247" s="5"/>
      <c r="C247" s="5"/>
      <c r="D247" s="6"/>
      <c r="E247" s="5"/>
      <c r="H247" s="5"/>
      <c r="I247" s="5"/>
    </row>
    <row r="248" spans="1:9" ht="15.95" customHeight="1" x14ac:dyDescent="0.25">
      <c r="A248" s="5"/>
      <c r="B248" s="5"/>
      <c r="C248" s="5"/>
      <c r="D248" s="6"/>
      <c r="E248" s="5"/>
      <c r="H248" s="5"/>
      <c r="I248" s="5"/>
    </row>
    <row r="249" spans="1:9" ht="15.95" customHeight="1" x14ac:dyDescent="0.25">
      <c r="A249" s="5"/>
      <c r="B249" s="5"/>
      <c r="C249" s="5"/>
      <c r="D249" s="6"/>
      <c r="E249" s="5"/>
      <c r="H249" s="5"/>
      <c r="I249" s="5"/>
    </row>
    <row r="250" spans="1:9" ht="15.95" customHeight="1" x14ac:dyDescent="0.25">
      <c r="A250" s="5"/>
      <c r="B250" s="5"/>
      <c r="C250" s="5"/>
      <c r="D250" s="6"/>
      <c r="E250" s="5"/>
      <c r="H250" s="5"/>
      <c r="I250" s="5"/>
    </row>
    <row r="251" spans="1:9" ht="15.95" customHeight="1" x14ac:dyDescent="0.25">
      <c r="A251" s="5"/>
      <c r="B251" s="5"/>
      <c r="C251" s="5"/>
      <c r="D251" s="6"/>
      <c r="E251" s="5"/>
      <c r="H251" s="5"/>
      <c r="I251" s="5"/>
    </row>
    <row r="252" spans="1:9" ht="15.95" customHeight="1" x14ac:dyDescent="0.25">
      <c r="A252" s="5"/>
      <c r="B252" s="5"/>
      <c r="C252" s="5"/>
      <c r="D252" s="6"/>
      <c r="E252" s="5"/>
      <c r="H252" s="5"/>
      <c r="I252" s="5"/>
    </row>
    <row r="253" spans="1:9" ht="15.95" customHeight="1" x14ac:dyDescent="0.25">
      <c r="A253" s="5"/>
      <c r="B253" s="5"/>
      <c r="C253" s="5"/>
      <c r="D253" s="6"/>
      <c r="E253" s="5"/>
      <c r="H253" s="5"/>
      <c r="I253" s="5"/>
    </row>
    <row r="254" spans="1:9" ht="15.95" customHeight="1" x14ac:dyDescent="0.25">
      <c r="A254" s="5"/>
      <c r="B254" s="5"/>
      <c r="C254" s="5"/>
      <c r="D254" s="6"/>
      <c r="E254" s="5"/>
      <c r="H254" s="5"/>
      <c r="I254" s="5"/>
    </row>
    <row r="255" spans="1:9" ht="15.95" customHeight="1" x14ac:dyDescent="0.25">
      <c r="A255" s="5"/>
      <c r="B255" s="5"/>
      <c r="C255" s="5"/>
      <c r="D255" s="6"/>
      <c r="E255" s="5"/>
      <c r="H255" s="5"/>
      <c r="I255" s="5"/>
    </row>
    <row r="256" spans="1:9" ht="15.95" customHeight="1" x14ac:dyDescent="0.25">
      <c r="A256" s="5"/>
      <c r="B256" s="5"/>
      <c r="C256" s="5"/>
      <c r="D256" s="6"/>
      <c r="E256" s="5"/>
      <c r="H256" s="5"/>
      <c r="I256" s="5"/>
    </row>
    <row r="257" spans="1:9" ht="15.95" customHeight="1" x14ac:dyDescent="0.25">
      <c r="A257" s="5"/>
      <c r="B257" s="5"/>
      <c r="C257" s="5"/>
      <c r="D257" s="6"/>
      <c r="E257" s="5"/>
      <c r="H257" s="5"/>
      <c r="I257" s="5"/>
    </row>
    <row r="258" spans="1:9" ht="15.95" customHeight="1" x14ac:dyDescent="0.25">
      <c r="A258" s="5"/>
      <c r="B258" s="5"/>
      <c r="C258" s="5"/>
      <c r="D258" s="6"/>
      <c r="E258" s="5"/>
      <c r="H258" s="5"/>
      <c r="I258" s="5"/>
    </row>
    <row r="259" spans="1:9" ht="15.95" customHeight="1" x14ac:dyDescent="0.25">
      <c r="A259" s="5"/>
      <c r="B259" s="5"/>
      <c r="C259" s="5"/>
      <c r="D259" s="6"/>
      <c r="E259" s="5"/>
      <c r="H259" s="5"/>
      <c r="I259" s="5"/>
    </row>
    <row r="260" spans="1:9" ht="15.95" customHeight="1" x14ac:dyDescent="0.25">
      <c r="A260" s="5"/>
      <c r="B260" s="5"/>
      <c r="C260" s="5"/>
      <c r="D260" s="6"/>
      <c r="E260" s="5"/>
      <c r="H260" s="5"/>
      <c r="I260" s="5"/>
    </row>
    <row r="261" spans="1:9" ht="15.95" customHeight="1" x14ac:dyDescent="0.25">
      <c r="A261" s="5"/>
      <c r="B261" s="5"/>
      <c r="C261" s="5"/>
      <c r="D261" s="6"/>
      <c r="E261" s="5"/>
      <c r="H261" s="5"/>
      <c r="I261" s="5"/>
    </row>
    <row r="262" spans="1:9" ht="15.95" customHeight="1" x14ac:dyDescent="0.25">
      <c r="A262" s="5"/>
      <c r="B262" s="5"/>
      <c r="C262" s="5"/>
      <c r="D262" s="6"/>
      <c r="E262" s="5"/>
      <c r="H262" s="5"/>
      <c r="I262" s="5"/>
    </row>
    <row r="263" spans="1:9" ht="15.95" customHeight="1" x14ac:dyDescent="0.25">
      <c r="A263" s="5"/>
      <c r="B263" s="5"/>
      <c r="C263" s="5"/>
      <c r="D263" s="6"/>
      <c r="E263" s="5"/>
      <c r="H263" s="5"/>
      <c r="I263" s="5"/>
    </row>
    <row r="264" spans="1:9" ht="15.95" customHeight="1" x14ac:dyDescent="0.25">
      <c r="A264" s="5"/>
      <c r="B264" s="5"/>
      <c r="C264" s="5"/>
      <c r="D264" s="6"/>
      <c r="E264" s="5"/>
      <c r="H264" s="5"/>
      <c r="I264" s="5"/>
    </row>
    <row r="265" spans="1:9" ht="15.95" customHeight="1" x14ac:dyDescent="0.25">
      <c r="A265" s="5"/>
      <c r="B265" s="5"/>
      <c r="C265" s="5"/>
      <c r="D265" s="6"/>
      <c r="E265" s="5"/>
      <c r="H265" s="5"/>
      <c r="I265" s="5"/>
    </row>
    <row r="266" spans="1:9" ht="15.95" customHeight="1" x14ac:dyDescent="0.25">
      <c r="A266" s="5"/>
      <c r="B266" s="5"/>
      <c r="C266" s="5"/>
      <c r="D266" s="6"/>
      <c r="E266" s="5"/>
      <c r="H266" s="5"/>
      <c r="I266" s="5"/>
    </row>
    <row r="267" spans="1:9" ht="15.95" customHeight="1" x14ac:dyDescent="0.25">
      <c r="A267" s="5"/>
      <c r="B267" s="5"/>
      <c r="C267" s="5"/>
      <c r="D267" s="6"/>
      <c r="E267" s="5"/>
      <c r="H267" s="5"/>
      <c r="I267" s="5"/>
    </row>
    <row r="268" spans="1:9" ht="15.95" customHeight="1" x14ac:dyDescent="0.25">
      <c r="A268" s="5"/>
      <c r="B268" s="5"/>
      <c r="C268" s="5"/>
      <c r="D268" s="6"/>
      <c r="E268" s="5"/>
      <c r="H268" s="5"/>
      <c r="I268" s="5"/>
    </row>
    <row r="269" spans="1:9" ht="15.95" customHeight="1" x14ac:dyDescent="0.25">
      <c r="A269" s="5"/>
      <c r="B269" s="5"/>
      <c r="C269" s="5"/>
      <c r="D269" s="6"/>
      <c r="E269" s="5"/>
      <c r="H269" s="5"/>
      <c r="I269" s="5"/>
    </row>
    <row r="270" spans="1:9" ht="15.95" customHeight="1" x14ac:dyDescent="0.25">
      <c r="A270" s="5"/>
      <c r="B270" s="5"/>
      <c r="C270" s="5"/>
      <c r="D270" s="6"/>
      <c r="E270" s="5"/>
      <c r="H270" s="5"/>
      <c r="I270" s="5"/>
    </row>
    <row r="271" spans="1:9" ht="15.95" customHeight="1" x14ac:dyDescent="0.25">
      <c r="A271" s="5"/>
      <c r="B271" s="5"/>
      <c r="C271" s="5"/>
      <c r="D271" s="6"/>
      <c r="E271" s="5"/>
      <c r="H271" s="5"/>
      <c r="I271" s="5"/>
    </row>
    <row r="272" spans="1:9" ht="15.95" customHeight="1" x14ac:dyDescent="0.25">
      <c r="A272" s="5"/>
      <c r="B272" s="5"/>
      <c r="C272" s="5"/>
      <c r="D272" s="6"/>
      <c r="E272" s="5"/>
      <c r="H272" s="5"/>
      <c r="I272" s="5"/>
    </row>
    <row r="273" spans="1:9" ht="15.95" customHeight="1" x14ac:dyDescent="0.25">
      <c r="A273" s="5"/>
      <c r="B273" s="5"/>
      <c r="C273" s="5"/>
      <c r="D273" s="6"/>
      <c r="E273" s="5"/>
      <c r="H273" s="5"/>
      <c r="I273" s="5"/>
    </row>
    <row r="274" spans="1:9" ht="15.95" customHeight="1" x14ac:dyDescent="0.25">
      <c r="A274" s="5"/>
      <c r="B274" s="5"/>
      <c r="C274" s="5"/>
      <c r="D274" s="6"/>
      <c r="E274" s="5"/>
      <c r="H274" s="5"/>
      <c r="I274" s="5"/>
    </row>
    <row r="275" spans="1:9" ht="15.95" customHeight="1" x14ac:dyDescent="0.25">
      <c r="A275" s="5"/>
      <c r="B275" s="5"/>
      <c r="C275" s="5"/>
      <c r="D275" s="6"/>
      <c r="E275" s="5"/>
      <c r="H275" s="5"/>
      <c r="I275" s="5"/>
    </row>
    <row r="276" spans="1:9" ht="15.95" customHeight="1" x14ac:dyDescent="0.25">
      <c r="A276" s="5"/>
      <c r="B276" s="5"/>
      <c r="C276" s="5"/>
      <c r="D276" s="6"/>
      <c r="E276" s="5"/>
      <c r="H276" s="5"/>
      <c r="I276" s="5"/>
    </row>
    <row r="277" spans="1:9" ht="15.95" customHeight="1" x14ac:dyDescent="0.25">
      <c r="A277" s="5"/>
      <c r="B277" s="5"/>
      <c r="C277" s="5"/>
      <c r="D277" s="6"/>
      <c r="E277" s="5"/>
      <c r="H277" s="5"/>
      <c r="I277" s="5"/>
    </row>
    <row r="278" spans="1:9" ht="15.95" customHeight="1" x14ac:dyDescent="0.25">
      <c r="A278" s="5"/>
      <c r="B278" s="5"/>
      <c r="C278" s="5"/>
      <c r="D278" s="6"/>
      <c r="E278" s="5"/>
      <c r="H278" s="5"/>
      <c r="I278" s="5"/>
    </row>
    <row r="279" spans="1:9" ht="15.95" customHeight="1" x14ac:dyDescent="0.25">
      <c r="A279" s="5"/>
      <c r="B279" s="5"/>
      <c r="C279" s="5"/>
      <c r="D279" s="6"/>
      <c r="E279" s="5"/>
      <c r="H279" s="5"/>
      <c r="I279" s="5"/>
    </row>
    <row r="280" spans="1:9" ht="15.95" customHeight="1" x14ac:dyDescent="0.25">
      <c r="A280" s="5"/>
      <c r="B280" s="5"/>
      <c r="C280" s="5"/>
      <c r="D280" s="6"/>
      <c r="E280" s="5"/>
      <c r="H280" s="5"/>
      <c r="I280" s="5"/>
    </row>
    <row r="281" spans="1:9" ht="15.95" customHeight="1" x14ac:dyDescent="0.25">
      <c r="A281" s="5"/>
      <c r="B281" s="5"/>
      <c r="C281" s="5"/>
      <c r="D281" s="6"/>
      <c r="E281" s="5"/>
      <c r="H281" s="5"/>
      <c r="I281" s="5"/>
    </row>
    <row r="282" spans="1:9" ht="15.95" customHeight="1" x14ac:dyDescent="0.25">
      <c r="A282" s="5"/>
      <c r="B282" s="5"/>
      <c r="C282" s="5"/>
      <c r="D282" s="6"/>
      <c r="E282" s="5"/>
      <c r="H282" s="5"/>
      <c r="I282" s="5"/>
    </row>
    <row r="283" spans="1:9" ht="15.95" customHeight="1" x14ac:dyDescent="0.25">
      <c r="A283" s="5"/>
      <c r="B283" s="5"/>
      <c r="C283" s="5"/>
      <c r="D283" s="6"/>
      <c r="E283" s="5"/>
      <c r="H283" s="5"/>
      <c r="I283" s="5"/>
    </row>
    <row r="284" spans="1:9" ht="15.95" customHeight="1" x14ac:dyDescent="0.25">
      <c r="A284" s="5"/>
      <c r="B284" s="5"/>
      <c r="C284" s="5"/>
      <c r="D284" s="6"/>
      <c r="E284" s="5"/>
      <c r="H284" s="5"/>
      <c r="I284" s="5"/>
    </row>
    <row r="285" spans="1:9" ht="15.95" customHeight="1" x14ac:dyDescent="0.25">
      <c r="A285" s="5"/>
      <c r="B285" s="5"/>
      <c r="C285" s="5"/>
      <c r="D285" s="6"/>
      <c r="E285" s="5"/>
      <c r="H285" s="5"/>
      <c r="I285" s="5"/>
    </row>
    <row r="286" spans="1:9" ht="15.95" customHeight="1" x14ac:dyDescent="0.25">
      <c r="A286" s="5"/>
      <c r="B286" s="5"/>
      <c r="C286" s="5"/>
      <c r="D286" s="6"/>
      <c r="E286" s="5"/>
      <c r="H286" s="5"/>
      <c r="I286" s="5"/>
    </row>
    <row r="287" spans="1:9" ht="15.95" customHeight="1" x14ac:dyDescent="0.25">
      <c r="A287" s="5"/>
      <c r="B287" s="5"/>
      <c r="C287" s="5"/>
      <c r="D287" s="6"/>
      <c r="E287" s="5"/>
      <c r="H287" s="5"/>
      <c r="I287" s="5"/>
    </row>
    <row r="288" spans="1:9" ht="15.95" customHeight="1" x14ac:dyDescent="0.25">
      <c r="A288" s="5"/>
      <c r="B288" s="5"/>
      <c r="C288" s="5"/>
      <c r="D288" s="6"/>
      <c r="E288" s="5"/>
      <c r="H288" s="5"/>
      <c r="I288" s="5"/>
    </row>
    <row r="289" spans="1:9" ht="15.95" customHeight="1" x14ac:dyDescent="0.25">
      <c r="A289" s="5"/>
      <c r="B289" s="5"/>
      <c r="C289" s="5"/>
      <c r="D289" s="6"/>
      <c r="E289" s="5"/>
      <c r="H289" s="5"/>
      <c r="I289" s="5"/>
    </row>
    <row r="290" spans="1:9" ht="15.95" customHeight="1" x14ac:dyDescent="0.25">
      <c r="A290" s="5"/>
      <c r="B290" s="5"/>
      <c r="C290" s="5"/>
      <c r="D290" s="6"/>
      <c r="E290" s="5"/>
      <c r="H290" s="5"/>
      <c r="I290" s="5"/>
    </row>
    <row r="291" spans="1:9" ht="15.95" customHeight="1" x14ac:dyDescent="0.25">
      <c r="A291" s="5"/>
      <c r="B291" s="5"/>
      <c r="C291" s="5"/>
      <c r="D291" s="6"/>
      <c r="E291" s="5"/>
      <c r="H291" s="5"/>
      <c r="I291" s="5"/>
    </row>
    <row r="292" spans="1:9" ht="15.95" customHeight="1" x14ac:dyDescent="0.25">
      <c r="A292" s="5"/>
      <c r="B292" s="5"/>
      <c r="C292" s="5"/>
      <c r="D292" s="6"/>
      <c r="E292" s="5"/>
      <c r="H292" s="5"/>
      <c r="I292" s="5"/>
    </row>
    <row r="293" spans="1:9" ht="15.95" customHeight="1" x14ac:dyDescent="0.25">
      <c r="A293" s="5"/>
      <c r="B293" s="5"/>
      <c r="C293" s="5"/>
      <c r="D293" s="6"/>
      <c r="E293" s="5"/>
      <c r="H293" s="5"/>
      <c r="I293" s="5"/>
    </row>
    <row r="294" spans="1:9" ht="15.95" customHeight="1" x14ac:dyDescent="0.25">
      <c r="A294" s="5"/>
      <c r="B294" s="5"/>
      <c r="C294" s="5"/>
      <c r="D294" s="6"/>
      <c r="E294" s="5"/>
      <c r="H294" s="5"/>
      <c r="I294" s="5"/>
    </row>
    <row r="295" spans="1:9" ht="15.95" customHeight="1" x14ac:dyDescent="0.25">
      <c r="A295" s="5"/>
      <c r="B295" s="5"/>
      <c r="C295" s="5"/>
      <c r="D295" s="6"/>
      <c r="E295" s="5"/>
      <c r="H295" s="5"/>
      <c r="I295" s="5"/>
    </row>
    <row r="296" spans="1:9" ht="15.95" customHeight="1" x14ac:dyDescent="0.25">
      <c r="A296" s="5"/>
      <c r="B296" s="5"/>
      <c r="C296" s="5"/>
      <c r="D296" s="6"/>
      <c r="E296" s="5"/>
      <c r="H296" s="5"/>
      <c r="I296" s="5"/>
    </row>
    <row r="297" spans="1:9" ht="15.95" customHeight="1" x14ac:dyDescent="0.25">
      <c r="A297" s="5"/>
      <c r="B297" s="5"/>
      <c r="C297" s="5"/>
      <c r="D297" s="6"/>
      <c r="E297" s="5"/>
      <c r="H297" s="5"/>
      <c r="I297" s="5"/>
    </row>
    <row r="298" spans="1:9" ht="15.95" customHeight="1" x14ac:dyDescent="0.25">
      <c r="A298" s="5"/>
      <c r="B298" s="5"/>
      <c r="C298" s="5"/>
      <c r="D298" s="6"/>
      <c r="E298" s="5"/>
      <c r="H298" s="5"/>
      <c r="I298" s="5"/>
    </row>
    <row r="299" spans="1:9" ht="15.95" customHeight="1" x14ac:dyDescent="0.25">
      <c r="A299" s="5"/>
      <c r="B299" s="5"/>
      <c r="C299" s="5"/>
      <c r="D299" s="6"/>
      <c r="E299" s="5"/>
      <c r="H299" s="5"/>
      <c r="I299" s="5"/>
    </row>
    <row r="300" spans="1:9" ht="15.95" customHeight="1" x14ac:dyDescent="0.25">
      <c r="A300" s="5"/>
      <c r="B300" s="5"/>
      <c r="C300" s="5"/>
      <c r="D300" s="6"/>
      <c r="E300" s="5"/>
      <c r="H300" s="5"/>
      <c r="I300" s="5"/>
    </row>
    <row r="301" spans="1:9" ht="15.95" customHeight="1" x14ac:dyDescent="0.25">
      <c r="A301" s="5"/>
      <c r="B301" s="5"/>
      <c r="C301" s="5"/>
      <c r="D301" s="6"/>
      <c r="E301" s="5"/>
      <c r="H301" s="5"/>
      <c r="I301" s="5"/>
    </row>
    <row r="302" spans="1:9" ht="15.95" customHeight="1" x14ac:dyDescent="0.25">
      <c r="A302" s="5"/>
      <c r="B302" s="5"/>
      <c r="C302" s="5"/>
      <c r="D302" s="6"/>
      <c r="E302" s="5"/>
      <c r="H302" s="5"/>
      <c r="I302" s="5"/>
    </row>
    <row r="303" spans="1:9" ht="15.95" customHeight="1" x14ac:dyDescent="0.25">
      <c r="A303" s="5"/>
      <c r="B303" s="5"/>
      <c r="C303" s="5"/>
      <c r="D303" s="6"/>
      <c r="E303" s="5"/>
      <c r="H303" s="5"/>
      <c r="I303" s="5"/>
    </row>
    <row r="304" spans="1:9" ht="15.95" customHeight="1" x14ac:dyDescent="0.25">
      <c r="A304" s="5"/>
      <c r="B304" s="5"/>
      <c r="C304" s="5"/>
      <c r="D304" s="6"/>
      <c r="E304" s="5"/>
      <c r="H304" s="5"/>
      <c r="I304" s="5"/>
    </row>
    <row r="305" spans="1:9" ht="15.95" customHeight="1" x14ac:dyDescent="0.25">
      <c r="A305" s="5"/>
      <c r="B305" s="5"/>
      <c r="C305" s="5"/>
      <c r="D305" s="6"/>
      <c r="E305" s="5"/>
      <c r="H305" s="5"/>
      <c r="I305" s="5"/>
    </row>
    <row r="306" spans="1:9" ht="15.95" customHeight="1" x14ac:dyDescent="0.25">
      <c r="A306" s="5"/>
      <c r="B306" s="5"/>
      <c r="C306" s="5"/>
      <c r="D306" s="6"/>
      <c r="E306" s="5"/>
      <c r="H306" s="5"/>
      <c r="I306" s="5"/>
    </row>
    <row r="307" spans="1:9" ht="15.95" customHeight="1" x14ac:dyDescent="0.25">
      <c r="A307" s="5"/>
      <c r="B307" s="5"/>
      <c r="C307" s="5"/>
      <c r="D307" s="6"/>
      <c r="E307" s="5"/>
      <c r="H307" s="5"/>
      <c r="I307" s="5"/>
    </row>
    <row r="308" spans="1:9" ht="15.95" customHeight="1" x14ac:dyDescent="0.25">
      <c r="A308" s="5"/>
      <c r="B308" s="5"/>
      <c r="C308" s="5"/>
      <c r="D308" s="6"/>
      <c r="E308" s="5"/>
      <c r="H308" s="5"/>
      <c r="I308" s="5"/>
    </row>
    <row r="309" spans="1:9" ht="15.95" customHeight="1" x14ac:dyDescent="0.25">
      <c r="A309" s="5"/>
      <c r="B309" s="5"/>
      <c r="C309" s="5"/>
      <c r="D309" s="6"/>
      <c r="E309" s="5"/>
      <c r="H309" s="5"/>
      <c r="I309" s="5"/>
    </row>
    <row r="310" spans="1:9" ht="15.95" customHeight="1" x14ac:dyDescent="0.25">
      <c r="A310" s="5"/>
      <c r="B310" s="5"/>
      <c r="C310" s="5"/>
      <c r="D310" s="6"/>
      <c r="E310" s="5"/>
      <c r="H310" s="5"/>
      <c r="I310" s="5"/>
    </row>
    <row r="311" spans="1:9" ht="15.95" customHeight="1" x14ac:dyDescent="0.25">
      <c r="A311" s="5"/>
      <c r="B311" s="5"/>
      <c r="C311" s="5"/>
      <c r="D311" s="6"/>
      <c r="E311" s="5"/>
      <c r="H311" s="5"/>
      <c r="I311" s="5"/>
    </row>
    <row r="312" spans="1:9" ht="15.95" customHeight="1" x14ac:dyDescent="0.25">
      <c r="A312" s="5"/>
      <c r="B312" s="5"/>
      <c r="C312" s="5"/>
      <c r="D312" s="6"/>
      <c r="E312" s="5"/>
      <c r="H312" s="5"/>
      <c r="I312" s="5"/>
    </row>
    <row r="313" spans="1:9" ht="15.95" customHeight="1" x14ac:dyDescent="0.25">
      <c r="A313" s="5"/>
      <c r="B313" s="5"/>
      <c r="C313" s="5"/>
      <c r="D313" s="6"/>
      <c r="E313" s="5"/>
      <c r="H313" s="5"/>
      <c r="I313" s="5"/>
    </row>
    <row r="314" spans="1:9" ht="15.95" customHeight="1" x14ac:dyDescent="0.25">
      <c r="A314" s="5"/>
      <c r="B314" s="5"/>
      <c r="C314" s="5"/>
      <c r="D314" s="6"/>
      <c r="E314" s="5"/>
      <c r="H314" s="5"/>
      <c r="I314" s="5"/>
    </row>
    <row r="315" spans="1:9" ht="15.95" customHeight="1" x14ac:dyDescent="0.25">
      <c r="A315" s="5"/>
      <c r="B315" s="5"/>
      <c r="C315" s="5"/>
      <c r="D315" s="6"/>
      <c r="E315" s="5"/>
      <c r="H315" s="5"/>
      <c r="I315" s="5"/>
    </row>
    <row r="316" spans="1:9" ht="15.95" customHeight="1" x14ac:dyDescent="0.25">
      <c r="A316" s="5"/>
      <c r="B316" s="5"/>
      <c r="C316" s="5"/>
      <c r="D316" s="6"/>
      <c r="E316" s="5"/>
      <c r="H316" s="5"/>
      <c r="I316" s="5"/>
    </row>
    <row r="317" spans="1:9" ht="15.95" customHeight="1" x14ac:dyDescent="0.25">
      <c r="A317" s="5"/>
      <c r="B317" s="5"/>
      <c r="C317" s="5"/>
      <c r="D317" s="6"/>
      <c r="E317" s="5"/>
      <c r="H317" s="5"/>
      <c r="I317" s="5"/>
    </row>
    <row r="318" spans="1:9" ht="15.95" customHeight="1" x14ac:dyDescent="0.25">
      <c r="A318" s="5"/>
      <c r="B318" s="5"/>
      <c r="C318" s="5"/>
      <c r="D318" s="6"/>
      <c r="E318" s="5"/>
      <c r="H318" s="5"/>
      <c r="I318" s="5"/>
    </row>
    <row r="319" spans="1:9" ht="15.95" customHeight="1" x14ac:dyDescent="0.25">
      <c r="A319" s="5"/>
      <c r="B319" s="5"/>
      <c r="C319" s="5"/>
      <c r="D319" s="6"/>
      <c r="E319" s="5"/>
      <c r="H319" s="5"/>
      <c r="I319" s="5"/>
    </row>
    <row r="320" spans="1:9" ht="15.95" customHeight="1" x14ac:dyDescent="0.25">
      <c r="A320" s="5"/>
      <c r="B320" s="5"/>
      <c r="C320" s="5"/>
      <c r="D320" s="6"/>
      <c r="E320" s="5"/>
      <c r="H320" s="5"/>
      <c r="I320" s="5"/>
    </row>
    <row r="321" spans="1:9" ht="15.95" customHeight="1" x14ac:dyDescent="0.25">
      <c r="A321" s="5"/>
      <c r="B321" s="5"/>
      <c r="C321" s="5"/>
      <c r="D321" s="6"/>
      <c r="E321" s="5"/>
      <c r="H321" s="5"/>
      <c r="I321" s="5"/>
    </row>
    <row r="322" spans="1:9" ht="15.95" customHeight="1" x14ac:dyDescent="0.25">
      <c r="A322" s="5"/>
      <c r="B322" s="5"/>
      <c r="C322" s="5"/>
      <c r="D322" s="6"/>
      <c r="E322" s="5"/>
      <c r="H322" s="5"/>
      <c r="I322" s="5"/>
    </row>
    <row r="323" spans="1:9" ht="15.95" customHeight="1" x14ac:dyDescent="0.25">
      <c r="A323" s="5"/>
      <c r="B323" s="5"/>
      <c r="C323" s="5"/>
      <c r="D323" s="6"/>
      <c r="E323" s="5"/>
      <c r="H323" s="5"/>
      <c r="I323" s="5"/>
    </row>
    <row r="324" spans="1:9" ht="15.95" customHeight="1" x14ac:dyDescent="0.25">
      <c r="A324" s="5"/>
      <c r="B324" s="5"/>
      <c r="C324" s="5"/>
      <c r="D324" s="6"/>
      <c r="E324" s="5"/>
      <c r="H324" s="5"/>
      <c r="I324" s="5"/>
    </row>
    <row r="325" spans="1:9" ht="15.95" customHeight="1" x14ac:dyDescent="0.25">
      <c r="A325" s="5"/>
      <c r="B325" s="5"/>
      <c r="C325" s="5"/>
      <c r="D325" s="6"/>
      <c r="E325" s="5"/>
      <c r="H325" s="5"/>
      <c r="I325" s="5"/>
    </row>
    <row r="326" spans="1:9" ht="15.95" customHeight="1" x14ac:dyDescent="0.25">
      <c r="A326" s="5"/>
      <c r="B326" s="5"/>
      <c r="C326" s="5"/>
      <c r="D326" s="6"/>
      <c r="E326" s="5"/>
      <c r="H326" s="5"/>
      <c r="I326" s="5"/>
    </row>
    <row r="327" spans="1:9" ht="15.95" customHeight="1" x14ac:dyDescent="0.25">
      <c r="A327" s="5"/>
      <c r="B327" s="5"/>
      <c r="C327" s="5"/>
      <c r="D327" s="6"/>
      <c r="E327" s="5"/>
      <c r="H327" s="5"/>
      <c r="I327" s="5"/>
    </row>
    <row r="328" spans="1:9" ht="15.95" customHeight="1" x14ac:dyDescent="0.25">
      <c r="A328" s="5"/>
      <c r="B328" s="5"/>
      <c r="C328" s="5"/>
      <c r="D328" s="6"/>
      <c r="E328" s="5"/>
      <c r="H328" s="5"/>
      <c r="I328" s="5"/>
    </row>
    <row r="329" spans="1:9" ht="15.95" customHeight="1" x14ac:dyDescent="0.25">
      <c r="A329" s="5"/>
      <c r="B329" s="5"/>
      <c r="C329" s="5"/>
      <c r="D329" s="6"/>
      <c r="E329" s="5"/>
      <c r="H329" s="5"/>
      <c r="I329" s="5"/>
    </row>
    <row r="330" spans="1:9" ht="15.95" customHeight="1" x14ac:dyDescent="0.25">
      <c r="A330" s="5"/>
      <c r="B330" s="5"/>
      <c r="C330" s="5"/>
      <c r="D330" s="6"/>
      <c r="E330" s="5"/>
      <c r="H330" s="5"/>
      <c r="I330" s="5"/>
    </row>
    <row r="331" spans="1:9" ht="15.95" customHeight="1" x14ac:dyDescent="0.25">
      <c r="A331" s="5"/>
      <c r="B331" s="5"/>
      <c r="C331" s="5"/>
      <c r="D331" s="6"/>
      <c r="E331" s="5"/>
      <c r="H331" s="5"/>
      <c r="I331" s="5"/>
    </row>
    <row r="332" spans="1:9" ht="15.95" customHeight="1" x14ac:dyDescent="0.25">
      <c r="A332" s="5"/>
      <c r="B332" s="5"/>
      <c r="C332" s="5"/>
      <c r="D332" s="6"/>
      <c r="E332" s="5"/>
      <c r="H332" s="5"/>
      <c r="I332" s="5"/>
    </row>
    <row r="333" spans="1:9" ht="15.95" customHeight="1" x14ac:dyDescent="0.25">
      <c r="A333" s="5"/>
      <c r="B333" s="5"/>
      <c r="C333" s="5"/>
      <c r="D333" s="6"/>
      <c r="E333" s="5"/>
      <c r="H333" s="5"/>
      <c r="I333" s="5"/>
    </row>
    <row r="334" spans="1:9" ht="15.95" customHeight="1" x14ac:dyDescent="0.25">
      <c r="A334" s="5"/>
      <c r="B334" s="5"/>
      <c r="C334" s="5"/>
      <c r="D334" s="6"/>
      <c r="E334" s="5"/>
      <c r="H334" s="5"/>
      <c r="I334" s="5"/>
    </row>
    <row r="335" spans="1:9" ht="15.95" customHeight="1" x14ac:dyDescent="0.25">
      <c r="A335" s="5"/>
      <c r="B335" s="5"/>
      <c r="C335" s="5"/>
      <c r="D335" s="6"/>
      <c r="E335" s="5"/>
      <c r="H335" s="5"/>
      <c r="I335" s="5"/>
    </row>
    <row r="336" spans="1:9" ht="15.95" customHeight="1" x14ac:dyDescent="0.25">
      <c r="A336" s="5"/>
      <c r="B336" s="5"/>
      <c r="C336" s="5"/>
      <c r="D336" s="6"/>
      <c r="E336" s="5"/>
      <c r="H336" s="5"/>
      <c r="I336" s="5"/>
    </row>
    <row r="337" spans="1:9" ht="15.95" customHeight="1" x14ac:dyDescent="0.25">
      <c r="A337" s="5"/>
      <c r="B337" s="5"/>
      <c r="C337" s="5"/>
      <c r="D337" s="6"/>
      <c r="E337" s="5"/>
      <c r="H337" s="5"/>
      <c r="I337" s="5"/>
    </row>
    <row r="338" spans="1:9" ht="15.95" customHeight="1" x14ac:dyDescent="0.25">
      <c r="A338" s="5"/>
      <c r="B338" s="5"/>
      <c r="C338" s="5"/>
      <c r="D338" s="6"/>
      <c r="E338" s="5"/>
      <c r="H338" s="5"/>
      <c r="I338" s="5"/>
    </row>
    <row r="339" spans="1:9" ht="15.95" customHeight="1" x14ac:dyDescent="0.25">
      <c r="A339" s="5"/>
      <c r="B339" s="5"/>
      <c r="C339" s="5"/>
      <c r="D339" s="6"/>
      <c r="E339" s="5"/>
      <c r="H339" s="5"/>
      <c r="I339" s="5"/>
    </row>
    <row r="340" spans="1:9" ht="15.95" customHeight="1" x14ac:dyDescent="0.25">
      <c r="A340" s="5"/>
      <c r="B340" s="5"/>
      <c r="C340" s="5"/>
      <c r="D340" s="6"/>
      <c r="E340" s="5"/>
      <c r="H340" s="5"/>
      <c r="I340" s="5"/>
    </row>
    <row r="341" spans="1:9" ht="15.95" customHeight="1" x14ac:dyDescent="0.25">
      <c r="A341" s="5"/>
      <c r="B341" s="5"/>
      <c r="C341" s="5"/>
      <c r="D341" s="6"/>
      <c r="E341" s="5"/>
      <c r="H341" s="5"/>
      <c r="I341" s="5"/>
    </row>
    <row r="342" spans="1:9" ht="15.95" customHeight="1" x14ac:dyDescent="0.25">
      <c r="A342" s="5"/>
      <c r="B342" s="5"/>
      <c r="C342" s="5"/>
      <c r="D342" s="6"/>
      <c r="E342" s="5"/>
      <c r="H342" s="5"/>
      <c r="I342" s="5"/>
    </row>
    <row r="343" spans="1:9" ht="15.95" customHeight="1" x14ac:dyDescent="0.25">
      <c r="A343" s="5"/>
      <c r="B343" s="5"/>
      <c r="C343" s="5"/>
      <c r="D343" s="6"/>
      <c r="E343" s="5"/>
      <c r="H343" s="5"/>
      <c r="I343" s="5"/>
    </row>
    <row r="344" spans="1:9" ht="15.95" customHeight="1" x14ac:dyDescent="0.25">
      <c r="A344" s="5"/>
      <c r="B344" s="5"/>
      <c r="C344" s="5"/>
      <c r="D344" s="6"/>
      <c r="E344" s="5"/>
      <c r="H344" s="5"/>
      <c r="I344" s="5"/>
    </row>
    <row r="345" spans="1:9" ht="15.95" customHeight="1" x14ac:dyDescent="0.25">
      <c r="A345" s="5"/>
      <c r="B345" s="5"/>
      <c r="C345" s="5"/>
      <c r="D345" s="6"/>
      <c r="E345" s="5"/>
      <c r="H345" s="5"/>
      <c r="I345" s="5"/>
    </row>
    <row r="346" spans="1:9" ht="15.95" customHeight="1" x14ac:dyDescent="0.25">
      <c r="A346" s="5"/>
      <c r="B346" s="5"/>
      <c r="C346" s="5"/>
      <c r="D346" s="6"/>
      <c r="E346" s="5"/>
      <c r="H346" s="5"/>
      <c r="I346" s="5"/>
    </row>
    <row r="347" spans="1:9" ht="15.95" customHeight="1" x14ac:dyDescent="0.25">
      <c r="A347" s="5"/>
      <c r="B347" s="5"/>
      <c r="C347" s="5"/>
      <c r="D347" s="6"/>
      <c r="E347" s="5"/>
      <c r="H347" s="5"/>
      <c r="I347" s="5"/>
    </row>
    <row r="348" spans="1:9" ht="15.95" customHeight="1" x14ac:dyDescent="0.25">
      <c r="A348" s="5"/>
      <c r="B348" s="5"/>
      <c r="C348" s="5"/>
      <c r="D348" s="6"/>
      <c r="E348" s="5"/>
      <c r="H348" s="5"/>
      <c r="I348" s="5"/>
    </row>
    <row r="349" spans="1:9" ht="15.95" customHeight="1" x14ac:dyDescent="0.25">
      <c r="A349" s="5"/>
      <c r="B349" s="5"/>
      <c r="C349" s="5"/>
      <c r="D349" s="6"/>
      <c r="E349" s="5"/>
      <c r="H349" s="5"/>
      <c r="I349" s="5"/>
    </row>
    <row r="350" spans="1:9" ht="15.95" customHeight="1" x14ac:dyDescent="0.25">
      <c r="A350" s="5"/>
      <c r="B350" s="5"/>
      <c r="C350" s="5"/>
      <c r="D350" s="6"/>
      <c r="E350" s="5"/>
      <c r="H350" s="5"/>
      <c r="I350" s="5"/>
    </row>
    <row r="351" spans="1:9" ht="15.95" customHeight="1" x14ac:dyDescent="0.25">
      <c r="A351" s="5"/>
      <c r="B351" s="5"/>
      <c r="C351" s="5"/>
      <c r="D351" s="6"/>
      <c r="E351" s="5"/>
      <c r="H351" s="5"/>
      <c r="I351" s="5"/>
    </row>
    <row r="352" spans="1:9" ht="15.95" customHeight="1" x14ac:dyDescent="0.25">
      <c r="A352" s="5"/>
      <c r="B352" s="5"/>
      <c r="C352" s="5"/>
      <c r="D352" s="6"/>
      <c r="E352" s="5"/>
      <c r="H352" s="5"/>
      <c r="I352" s="5"/>
    </row>
    <row r="353" spans="1:9" ht="15.95" customHeight="1" x14ac:dyDescent="0.25">
      <c r="A353" s="5"/>
      <c r="B353" s="5"/>
      <c r="C353" s="5"/>
      <c r="D353" s="6"/>
      <c r="E353" s="5"/>
      <c r="H353" s="5"/>
      <c r="I353" s="5"/>
    </row>
    <row r="354" spans="1:9" ht="15.95" customHeight="1" x14ac:dyDescent="0.25">
      <c r="A354" s="5"/>
      <c r="B354" s="5"/>
      <c r="C354" s="5"/>
      <c r="D354" s="6"/>
      <c r="E354" s="5"/>
      <c r="H354" s="5"/>
      <c r="I354" s="5"/>
    </row>
    <row r="355" spans="1:9" ht="15.95" customHeight="1" x14ac:dyDescent="0.25">
      <c r="A355" s="5"/>
      <c r="B355" s="5"/>
      <c r="C355" s="5"/>
      <c r="D355" s="6"/>
      <c r="E355" s="5"/>
      <c r="H355" s="5"/>
      <c r="I355" s="5"/>
    </row>
    <row r="356" spans="1:9" ht="15.95" customHeight="1" x14ac:dyDescent="0.25">
      <c r="A356" s="5"/>
      <c r="B356" s="5"/>
      <c r="C356" s="5"/>
      <c r="D356" s="6"/>
      <c r="E356" s="5"/>
      <c r="H356" s="5"/>
      <c r="I356" s="5"/>
    </row>
    <row r="357" spans="1:9" ht="15.95" customHeight="1" x14ac:dyDescent="0.25">
      <c r="A357" s="5"/>
      <c r="B357" s="5"/>
      <c r="C357" s="5"/>
      <c r="D357" s="6"/>
      <c r="E357" s="5"/>
      <c r="H357" s="5"/>
      <c r="I357" s="5"/>
    </row>
    <row r="358" spans="1:9" ht="15.95" customHeight="1" x14ac:dyDescent="0.25">
      <c r="A358" s="5"/>
      <c r="B358" s="5"/>
      <c r="C358" s="5"/>
      <c r="D358" s="6"/>
      <c r="E358" s="5"/>
      <c r="H358" s="5"/>
      <c r="I358" s="5"/>
    </row>
    <row r="359" spans="1:9" ht="15.95" customHeight="1" x14ac:dyDescent="0.25">
      <c r="A359" s="5"/>
      <c r="B359" s="5"/>
      <c r="C359" s="5"/>
      <c r="D359" s="6"/>
      <c r="E359" s="5"/>
      <c r="H359" s="5"/>
      <c r="I359" s="5"/>
    </row>
    <row r="360" spans="1:9" ht="15.95" customHeight="1" x14ac:dyDescent="0.25">
      <c r="A360" s="5"/>
      <c r="B360" s="5"/>
      <c r="C360" s="5"/>
      <c r="D360" s="6"/>
      <c r="E360" s="5"/>
      <c r="H360" s="5"/>
      <c r="I360" s="5"/>
    </row>
    <row r="361" spans="1:9" ht="15.95" customHeight="1" x14ac:dyDescent="0.25">
      <c r="A361" s="5"/>
      <c r="B361" s="5"/>
      <c r="C361" s="5"/>
      <c r="D361" s="6"/>
      <c r="E361" s="5"/>
      <c r="H361" s="5"/>
      <c r="I361" s="5"/>
    </row>
    <row r="362" spans="1:9" ht="15.95" customHeight="1" x14ac:dyDescent="0.25">
      <c r="A362" s="5"/>
      <c r="B362" s="5"/>
      <c r="C362" s="5"/>
      <c r="D362" s="6"/>
      <c r="E362" s="5"/>
      <c r="H362" s="5"/>
      <c r="I362" s="5"/>
    </row>
    <row r="363" spans="1:9" ht="15.95" customHeight="1" x14ac:dyDescent="0.25">
      <c r="A363" s="5"/>
      <c r="B363" s="5"/>
      <c r="C363" s="5"/>
      <c r="D363" s="6"/>
      <c r="E363" s="5"/>
      <c r="H363" s="5"/>
      <c r="I363" s="5"/>
    </row>
    <row r="364" spans="1:9" ht="15.95" customHeight="1" x14ac:dyDescent="0.25">
      <c r="A364" s="5"/>
      <c r="B364" s="5"/>
      <c r="C364" s="5"/>
      <c r="D364" s="6"/>
      <c r="E364" s="5"/>
      <c r="H364" s="5"/>
      <c r="I364" s="5"/>
    </row>
    <row r="365" spans="1:9" ht="15.95" customHeight="1" x14ac:dyDescent="0.25">
      <c r="A365" s="5"/>
      <c r="B365" s="5"/>
      <c r="C365" s="5"/>
      <c r="D365" s="6"/>
      <c r="E365" s="5"/>
      <c r="H365" s="5"/>
      <c r="I365" s="5"/>
    </row>
    <row r="366" spans="1:9" ht="15.95" customHeight="1" x14ac:dyDescent="0.25">
      <c r="A366" s="5"/>
      <c r="B366" s="5"/>
      <c r="C366" s="5"/>
      <c r="D366" s="6"/>
      <c r="E366" s="5"/>
      <c r="H366" s="5"/>
      <c r="I366" s="5"/>
    </row>
    <row r="367" spans="1:9" ht="15.95" customHeight="1" x14ac:dyDescent="0.25">
      <c r="A367" s="5"/>
      <c r="B367" s="5"/>
      <c r="C367" s="5"/>
      <c r="D367" s="6"/>
      <c r="E367" s="5"/>
      <c r="H367" s="5"/>
      <c r="I367" s="5"/>
    </row>
    <row r="368" spans="1:9" ht="15.95" customHeight="1" x14ac:dyDescent="0.25">
      <c r="A368" s="5"/>
      <c r="B368" s="5"/>
      <c r="C368" s="5"/>
      <c r="D368" s="6"/>
      <c r="E368" s="5"/>
      <c r="H368" s="5"/>
      <c r="I368" s="5"/>
    </row>
    <row r="369" spans="1:9" ht="15.95" customHeight="1" x14ac:dyDescent="0.25">
      <c r="A369" s="5"/>
      <c r="B369" s="5"/>
      <c r="C369" s="5"/>
      <c r="D369" s="6"/>
      <c r="E369" s="5"/>
      <c r="H369" s="5"/>
      <c r="I369" s="5"/>
    </row>
    <row r="370" spans="1:9" ht="15.95" customHeight="1" x14ac:dyDescent="0.25">
      <c r="A370" s="5"/>
      <c r="B370" s="5"/>
      <c r="C370" s="5"/>
      <c r="D370" s="6"/>
      <c r="E370" s="5"/>
      <c r="H370" s="5"/>
      <c r="I370" s="5"/>
    </row>
    <row r="371" spans="1:9" ht="15.95" customHeight="1" x14ac:dyDescent="0.25">
      <c r="A371" s="5"/>
      <c r="B371" s="5"/>
      <c r="C371" s="5"/>
      <c r="D371" s="6"/>
      <c r="E371" s="5"/>
      <c r="H371" s="5"/>
      <c r="I371" s="5"/>
    </row>
    <row r="372" spans="1:9" ht="15.95" customHeight="1" x14ac:dyDescent="0.25">
      <c r="A372" s="5"/>
      <c r="B372" s="5"/>
      <c r="C372" s="5"/>
      <c r="D372" s="6"/>
      <c r="E372" s="5"/>
      <c r="H372" s="5"/>
      <c r="I372" s="5"/>
    </row>
    <row r="373" spans="1:9" ht="15.95" customHeight="1" x14ac:dyDescent="0.25">
      <c r="A373" s="5"/>
      <c r="B373" s="5"/>
      <c r="C373" s="5"/>
      <c r="D373" s="6"/>
      <c r="E373" s="5"/>
      <c r="H373" s="5"/>
      <c r="I373" s="5"/>
    </row>
    <row r="374" spans="1:9" ht="15.95" customHeight="1" x14ac:dyDescent="0.25">
      <c r="A374" s="5"/>
      <c r="B374" s="5"/>
      <c r="C374" s="5"/>
      <c r="D374" s="6"/>
      <c r="E374" s="5"/>
      <c r="H374" s="5"/>
      <c r="I374" s="5"/>
    </row>
    <row r="375" spans="1:9" ht="15.95" customHeight="1" x14ac:dyDescent="0.25">
      <c r="A375" s="5"/>
      <c r="B375" s="5"/>
      <c r="C375" s="5"/>
      <c r="D375" s="6"/>
      <c r="E375" s="5"/>
      <c r="H375" s="5"/>
      <c r="I375" s="5"/>
    </row>
    <row r="376" spans="1:9" ht="15.95" customHeight="1" x14ac:dyDescent="0.25">
      <c r="A376" s="5"/>
      <c r="B376" s="5"/>
      <c r="C376" s="5"/>
      <c r="D376" s="6"/>
      <c r="E376" s="5"/>
      <c r="H376" s="5"/>
      <c r="I376" s="5"/>
    </row>
    <row r="377" spans="1:9" ht="15.95" customHeight="1" x14ac:dyDescent="0.25">
      <c r="A377" s="5"/>
      <c r="B377" s="5"/>
      <c r="C377" s="5"/>
      <c r="D377" s="6"/>
      <c r="E377" s="5"/>
      <c r="H377" s="5"/>
      <c r="I377" s="5"/>
    </row>
    <row r="378" spans="1:9" ht="15.95" customHeight="1" x14ac:dyDescent="0.25">
      <c r="A378" s="5"/>
      <c r="B378" s="5"/>
      <c r="C378" s="5"/>
      <c r="D378" s="6"/>
      <c r="E378" s="5"/>
      <c r="H378" s="5"/>
      <c r="I378" s="5"/>
    </row>
    <row r="379" spans="1:9" ht="15.95" customHeight="1" x14ac:dyDescent="0.25">
      <c r="A379" s="5"/>
      <c r="B379" s="5"/>
      <c r="C379" s="5"/>
      <c r="D379" s="6"/>
      <c r="E379" s="5"/>
      <c r="H379" s="5"/>
      <c r="I379" s="5"/>
    </row>
    <row r="380" spans="1:9" ht="15.95" customHeight="1" x14ac:dyDescent="0.25">
      <c r="A380" s="5"/>
      <c r="B380" s="5"/>
      <c r="C380" s="5"/>
      <c r="D380" s="6"/>
      <c r="E380" s="5"/>
      <c r="H380" s="5"/>
      <c r="I380" s="5"/>
    </row>
    <row r="381" spans="1:9" ht="15.95" customHeight="1" x14ac:dyDescent="0.25">
      <c r="A381" s="5"/>
      <c r="B381" s="5"/>
      <c r="C381" s="5"/>
      <c r="D381" s="6"/>
      <c r="E381" s="5"/>
      <c r="H381" s="5"/>
      <c r="I381" s="5"/>
    </row>
    <row r="382" spans="1:9" ht="15.95" customHeight="1" x14ac:dyDescent="0.25">
      <c r="A382" s="5"/>
      <c r="B382" s="5"/>
      <c r="C382" s="5"/>
      <c r="D382" s="6"/>
      <c r="E382" s="5"/>
      <c r="H382" s="5"/>
      <c r="I382" s="5"/>
    </row>
    <row r="383" spans="1:9" ht="15.95" customHeight="1" x14ac:dyDescent="0.25">
      <c r="A383" s="5"/>
      <c r="B383" s="5"/>
      <c r="C383" s="5"/>
      <c r="D383" s="6"/>
      <c r="E383" s="5"/>
      <c r="H383" s="5"/>
      <c r="I383" s="5"/>
    </row>
    <row r="384" spans="1:9" ht="15.95" customHeight="1" x14ac:dyDescent="0.25">
      <c r="A384" s="5"/>
      <c r="B384" s="5"/>
      <c r="C384" s="5"/>
      <c r="D384" s="6"/>
      <c r="E384" s="5"/>
      <c r="H384" s="5"/>
      <c r="I384" s="5"/>
    </row>
    <row r="385" spans="1:9" ht="15.95" customHeight="1" x14ac:dyDescent="0.25">
      <c r="A385" s="5"/>
      <c r="B385" s="5"/>
      <c r="C385" s="5"/>
      <c r="D385" s="6"/>
      <c r="E385" s="5"/>
      <c r="H385" s="5"/>
      <c r="I385" s="5"/>
    </row>
    <row r="386" spans="1:9" ht="15.95" customHeight="1" x14ac:dyDescent="0.25">
      <c r="A386" s="5"/>
      <c r="B386" s="5"/>
      <c r="C386" s="5"/>
      <c r="D386" s="6"/>
      <c r="E386" s="5"/>
      <c r="H386" s="5"/>
      <c r="I386" s="5"/>
    </row>
    <row r="387" spans="1:9" ht="15.95" customHeight="1" x14ac:dyDescent="0.25">
      <c r="A387" s="5"/>
      <c r="B387" s="5"/>
      <c r="C387" s="5"/>
      <c r="D387" s="6"/>
      <c r="E387" s="5"/>
      <c r="H387" s="5"/>
      <c r="I387" s="5"/>
    </row>
    <row r="388" spans="1:9" ht="15.95" customHeight="1" x14ac:dyDescent="0.25">
      <c r="A388" s="5"/>
      <c r="B388" s="5"/>
      <c r="C388" s="5"/>
      <c r="D388" s="6"/>
      <c r="E388" s="5"/>
      <c r="H388" s="5"/>
      <c r="I388" s="5"/>
    </row>
    <row r="389" spans="1:9" ht="15.95" customHeight="1" x14ac:dyDescent="0.25">
      <c r="A389" s="5"/>
      <c r="B389" s="5"/>
      <c r="C389" s="5"/>
      <c r="D389" s="6"/>
      <c r="E389" s="5"/>
      <c r="H389" s="5"/>
      <c r="I389" s="5"/>
    </row>
    <row r="390" spans="1:9" ht="15.95" customHeight="1" x14ac:dyDescent="0.25">
      <c r="A390" s="5"/>
      <c r="B390" s="5"/>
      <c r="C390" s="5"/>
      <c r="D390" s="6"/>
      <c r="E390" s="5"/>
      <c r="H390" s="5"/>
      <c r="I390" s="5"/>
    </row>
    <row r="391" spans="1:9" ht="15.95" customHeight="1" x14ac:dyDescent="0.25">
      <c r="A391" s="5"/>
      <c r="B391" s="5"/>
      <c r="C391" s="5"/>
      <c r="D391" s="6"/>
      <c r="E391" s="5"/>
      <c r="H391" s="5"/>
      <c r="I391" s="5"/>
    </row>
    <row r="392" spans="1:9" ht="15.95" customHeight="1" x14ac:dyDescent="0.25">
      <c r="A392" s="5"/>
      <c r="B392" s="5"/>
      <c r="C392" s="5"/>
      <c r="D392" s="6"/>
      <c r="E392" s="5"/>
      <c r="H392" s="5"/>
      <c r="I392" s="5"/>
    </row>
    <row r="393" spans="1:9" ht="15.95" customHeight="1" x14ac:dyDescent="0.25">
      <c r="A393" s="5"/>
      <c r="B393" s="5"/>
      <c r="C393" s="5"/>
      <c r="D393" s="6"/>
      <c r="E393" s="5"/>
      <c r="H393" s="5"/>
      <c r="I393" s="5"/>
    </row>
    <row r="394" spans="1:9" ht="15.95" customHeight="1" x14ac:dyDescent="0.25">
      <c r="A394" s="5"/>
      <c r="B394" s="5"/>
      <c r="C394" s="5"/>
      <c r="D394" s="6"/>
      <c r="E394" s="5"/>
      <c r="H394" s="5"/>
      <c r="I394" s="5"/>
    </row>
    <row r="395" spans="1:9" ht="15.95" customHeight="1" x14ac:dyDescent="0.25">
      <c r="A395" s="5"/>
      <c r="B395" s="5"/>
      <c r="C395" s="5"/>
      <c r="D395" s="6"/>
      <c r="E395" s="5"/>
      <c r="H395" s="5"/>
      <c r="I395" s="5"/>
    </row>
    <row r="396" spans="1:9" ht="15.95" customHeight="1" x14ac:dyDescent="0.25">
      <c r="A396" s="5"/>
      <c r="B396" s="5"/>
      <c r="C396" s="5"/>
      <c r="D396" s="6"/>
      <c r="E396" s="5"/>
      <c r="H396" s="5"/>
      <c r="I396" s="5"/>
    </row>
    <row r="397" spans="1:9" ht="15.95" customHeight="1" x14ac:dyDescent="0.25">
      <c r="A397" s="5"/>
      <c r="B397" s="5"/>
      <c r="C397" s="5"/>
      <c r="D397" s="6"/>
      <c r="E397" s="5"/>
      <c r="H397" s="5"/>
      <c r="I397" s="5"/>
    </row>
    <row r="398" spans="1:9" ht="15.95" customHeight="1" x14ac:dyDescent="0.25">
      <c r="A398" s="5"/>
      <c r="B398" s="5"/>
      <c r="C398" s="5"/>
      <c r="D398" s="6"/>
      <c r="E398" s="5"/>
      <c r="H398" s="5"/>
      <c r="I398" s="5"/>
    </row>
    <row r="399" spans="1:9" ht="15.95" customHeight="1" x14ac:dyDescent="0.25">
      <c r="A399" s="5"/>
      <c r="B399" s="5"/>
      <c r="C399" s="5"/>
      <c r="D399" s="6"/>
      <c r="E399" s="5"/>
      <c r="H399" s="5"/>
      <c r="I399" s="5"/>
    </row>
    <row r="400" spans="1:9" ht="15.95" customHeight="1" x14ac:dyDescent="0.25">
      <c r="A400" s="5"/>
      <c r="B400" s="5"/>
      <c r="C400" s="5"/>
      <c r="D400" s="6"/>
      <c r="E400" s="5"/>
      <c r="H400" s="5"/>
      <c r="I400" s="5"/>
    </row>
    <row r="401" spans="1:9" ht="15.95" customHeight="1" x14ac:dyDescent="0.25">
      <c r="A401" s="5"/>
      <c r="B401" s="5"/>
      <c r="C401" s="5"/>
      <c r="D401" s="6"/>
      <c r="E401" s="5"/>
      <c r="H401" s="5"/>
      <c r="I401" s="5"/>
    </row>
    <row r="402" spans="1:9" ht="15.95" customHeight="1" x14ac:dyDescent="0.25">
      <c r="A402" s="5"/>
      <c r="B402" s="5"/>
      <c r="C402" s="5"/>
      <c r="D402" s="6"/>
      <c r="E402" s="5"/>
      <c r="H402" s="5"/>
      <c r="I402" s="5"/>
    </row>
    <row r="403" spans="1:9" ht="15.95" customHeight="1" x14ac:dyDescent="0.25">
      <c r="A403" s="5"/>
      <c r="B403" s="5"/>
      <c r="C403" s="5"/>
      <c r="D403" s="6"/>
      <c r="E403" s="5"/>
      <c r="H403" s="5"/>
      <c r="I403" s="5"/>
    </row>
    <row r="404" spans="1:9" ht="15.95" customHeight="1" x14ac:dyDescent="0.25">
      <c r="A404" s="5"/>
      <c r="B404" s="5"/>
      <c r="C404" s="5"/>
      <c r="D404" s="6"/>
      <c r="E404" s="5"/>
      <c r="H404" s="5"/>
      <c r="I404" s="5"/>
    </row>
    <row r="405" spans="1:9" ht="15.95" customHeight="1" x14ac:dyDescent="0.25">
      <c r="A405" s="5"/>
      <c r="B405" s="5"/>
      <c r="C405" s="5"/>
      <c r="D405" s="6"/>
      <c r="E405" s="5"/>
      <c r="H405" s="5"/>
      <c r="I405" s="5"/>
    </row>
    <row r="406" spans="1:9" ht="15.95" customHeight="1" x14ac:dyDescent="0.25">
      <c r="A406" s="5"/>
      <c r="B406" s="5"/>
      <c r="C406" s="5"/>
      <c r="D406" s="6"/>
      <c r="E406" s="5"/>
      <c r="H406" s="5"/>
      <c r="I406" s="5"/>
    </row>
    <row r="407" spans="1:9" ht="15.95" customHeight="1" x14ac:dyDescent="0.25">
      <c r="A407" s="5"/>
      <c r="B407" s="5"/>
      <c r="C407" s="5"/>
      <c r="D407" s="6"/>
      <c r="E407" s="5"/>
      <c r="H407" s="5"/>
      <c r="I407" s="5"/>
    </row>
    <row r="408" spans="1:9" ht="15.95" customHeight="1" x14ac:dyDescent="0.25">
      <c r="A408" s="5"/>
      <c r="B408" s="5"/>
      <c r="C408" s="5"/>
      <c r="D408" s="6"/>
      <c r="E408" s="5"/>
      <c r="H408" s="5"/>
      <c r="I408" s="5"/>
    </row>
    <row r="409" spans="1:9" ht="15.95" customHeight="1" x14ac:dyDescent="0.25">
      <c r="A409" s="5"/>
      <c r="B409" s="5"/>
      <c r="C409" s="5"/>
      <c r="D409" s="6"/>
      <c r="E409" s="5"/>
      <c r="H409" s="5"/>
      <c r="I409" s="5"/>
    </row>
    <row r="410" spans="1:9" ht="15.95" customHeight="1" x14ac:dyDescent="0.25">
      <c r="A410" s="5"/>
      <c r="B410" s="5"/>
      <c r="C410" s="5"/>
      <c r="D410" s="6"/>
      <c r="E410" s="5"/>
      <c r="H410" s="5"/>
      <c r="I410" s="5"/>
    </row>
    <row r="411" spans="1:9" ht="15.95" customHeight="1" x14ac:dyDescent="0.25">
      <c r="A411" s="5"/>
      <c r="B411" s="5"/>
      <c r="C411" s="5"/>
      <c r="D411" s="6"/>
      <c r="E411" s="5"/>
      <c r="H411" s="5"/>
      <c r="I411" s="5"/>
    </row>
    <row r="412" spans="1:9" ht="15.95" customHeight="1" x14ac:dyDescent="0.25">
      <c r="A412" s="5"/>
      <c r="B412" s="5"/>
      <c r="C412" s="5"/>
      <c r="D412" s="6"/>
      <c r="E412" s="5"/>
      <c r="H412" s="5"/>
      <c r="I412" s="5"/>
    </row>
    <row r="413" spans="1:9" ht="15.95" customHeight="1" x14ac:dyDescent="0.25">
      <c r="A413" s="5"/>
      <c r="B413" s="5"/>
      <c r="C413" s="5"/>
      <c r="D413" s="6"/>
      <c r="E413" s="5"/>
      <c r="H413" s="5"/>
      <c r="I413" s="5"/>
    </row>
    <row r="414" spans="1:9" ht="15.95" customHeight="1" x14ac:dyDescent="0.25">
      <c r="A414" s="5"/>
      <c r="B414" s="5"/>
      <c r="C414" s="5"/>
      <c r="D414" s="6"/>
      <c r="E414" s="5"/>
      <c r="H414" s="5"/>
      <c r="I414" s="5"/>
    </row>
    <row r="415" spans="1:9" ht="15.95" customHeight="1" x14ac:dyDescent="0.25">
      <c r="A415" s="5"/>
      <c r="B415" s="5"/>
      <c r="C415" s="5"/>
      <c r="D415" s="6"/>
      <c r="E415" s="5"/>
      <c r="H415" s="5"/>
      <c r="I415" s="5"/>
    </row>
    <row r="416" spans="1:9" ht="15.95" customHeight="1" x14ac:dyDescent="0.25">
      <c r="A416" s="5"/>
      <c r="B416" s="5"/>
      <c r="C416" s="5"/>
      <c r="D416" s="6"/>
      <c r="E416" s="5"/>
      <c r="H416" s="5"/>
      <c r="I416" s="5"/>
    </row>
    <row r="417" spans="1:9" ht="15.95" customHeight="1" x14ac:dyDescent="0.25">
      <c r="A417" s="5"/>
      <c r="B417" s="5"/>
      <c r="C417" s="5"/>
      <c r="D417" s="6"/>
      <c r="E417" s="5"/>
      <c r="H417" s="5"/>
      <c r="I417" s="5"/>
    </row>
    <row r="418" spans="1:9" ht="15.95" customHeight="1" x14ac:dyDescent="0.25">
      <c r="A418" s="5"/>
      <c r="B418" s="5"/>
      <c r="C418" s="5"/>
      <c r="D418" s="6"/>
      <c r="E418" s="5"/>
      <c r="H418" s="5"/>
      <c r="I418" s="5"/>
    </row>
    <row r="419" spans="1:9" ht="15.95" customHeight="1" x14ac:dyDescent="0.25">
      <c r="A419" s="5"/>
      <c r="B419" s="5"/>
      <c r="C419" s="5"/>
      <c r="D419" s="6"/>
      <c r="E419" s="5"/>
      <c r="H419" s="5"/>
      <c r="I419" s="5"/>
    </row>
    <row r="420" spans="1:9" ht="15.95" customHeight="1" x14ac:dyDescent="0.25">
      <c r="A420" s="5"/>
      <c r="B420" s="5"/>
      <c r="C420" s="5"/>
      <c r="D420" s="6"/>
      <c r="E420" s="5"/>
      <c r="H420" s="5"/>
      <c r="I420" s="5"/>
    </row>
    <row r="421" spans="1:9" ht="15.95" customHeight="1" x14ac:dyDescent="0.25">
      <c r="A421" s="5"/>
      <c r="B421" s="5"/>
      <c r="C421" s="5"/>
      <c r="D421" s="6"/>
      <c r="E421" s="5"/>
      <c r="H421" s="5"/>
      <c r="I421" s="5"/>
    </row>
    <row r="422" spans="1:9" ht="15.95" customHeight="1" x14ac:dyDescent="0.25">
      <c r="A422" s="5"/>
      <c r="B422" s="5"/>
      <c r="C422" s="5"/>
      <c r="D422" s="6"/>
      <c r="E422" s="5"/>
      <c r="H422" s="5"/>
      <c r="I422" s="5"/>
    </row>
    <row r="423" spans="1:9" ht="15.95" customHeight="1" x14ac:dyDescent="0.25">
      <c r="A423" s="5"/>
      <c r="B423" s="5"/>
      <c r="C423" s="5"/>
      <c r="D423" s="6"/>
      <c r="E423" s="5"/>
      <c r="H423" s="5"/>
      <c r="I423" s="5"/>
    </row>
    <row r="424" spans="1:9" ht="15.95" customHeight="1" x14ac:dyDescent="0.25">
      <c r="A424" s="5"/>
      <c r="B424" s="5"/>
      <c r="C424" s="5"/>
      <c r="D424" s="6"/>
      <c r="E424" s="5"/>
      <c r="H424" s="5"/>
      <c r="I424" s="5"/>
    </row>
    <row r="425" spans="1:9" ht="15.95" customHeight="1" x14ac:dyDescent="0.25">
      <c r="A425" s="5"/>
      <c r="B425" s="5"/>
      <c r="C425" s="5"/>
      <c r="D425" s="6"/>
      <c r="E425" s="5"/>
      <c r="H425" s="5"/>
      <c r="I425" s="5"/>
    </row>
    <row r="426" spans="1:9" ht="15.95" customHeight="1" x14ac:dyDescent="0.25">
      <c r="A426" s="5"/>
      <c r="B426" s="5"/>
      <c r="C426" s="5"/>
      <c r="D426" s="6"/>
      <c r="E426" s="5"/>
      <c r="H426" s="5"/>
      <c r="I426" s="5"/>
    </row>
    <row r="427" spans="1:9" ht="15.95" customHeight="1" x14ac:dyDescent="0.25">
      <c r="A427" s="5"/>
      <c r="B427" s="5"/>
      <c r="C427" s="5"/>
      <c r="D427" s="6"/>
      <c r="E427" s="5"/>
      <c r="H427" s="5"/>
      <c r="I427" s="5"/>
    </row>
    <row r="428" spans="1:9" ht="15.95" customHeight="1" x14ac:dyDescent="0.25">
      <c r="A428" s="5"/>
      <c r="B428" s="5"/>
      <c r="C428" s="5"/>
      <c r="D428" s="6"/>
      <c r="E428" s="5"/>
      <c r="H428" s="5"/>
      <c r="I428" s="5"/>
    </row>
    <row r="429" spans="1:9" ht="15.95" customHeight="1" x14ac:dyDescent="0.25">
      <c r="A429" s="5"/>
      <c r="B429" s="5"/>
      <c r="C429" s="5"/>
      <c r="D429" s="6"/>
      <c r="E429" s="5"/>
      <c r="H429" s="5"/>
      <c r="I429" s="5"/>
    </row>
    <row r="430" spans="1:9" ht="15.95" customHeight="1" x14ac:dyDescent="0.25">
      <c r="A430" s="5"/>
      <c r="B430" s="5"/>
      <c r="C430" s="5"/>
      <c r="D430" s="6"/>
      <c r="E430" s="5"/>
      <c r="H430" s="5"/>
      <c r="I430" s="5"/>
    </row>
    <row r="431" spans="1:9" ht="15.95" customHeight="1" x14ac:dyDescent="0.25">
      <c r="A431" s="5"/>
      <c r="B431" s="5"/>
      <c r="C431" s="5"/>
      <c r="D431" s="6"/>
      <c r="E431" s="5"/>
      <c r="H431" s="5"/>
      <c r="I431" s="5"/>
    </row>
    <row r="432" spans="1:9" ht="15.95" customHeight="1" x14ac:dyDescent="0.25">
      <c r="A432" s="5"/>
      <c r="B432" s="5"/>
      <c r="C432" s="5"/>
      <c r="D432" s="6"/>
      <c r="E432" s="5"/>
      <c r="H432" s="5"/>
      <c r="I432" s="5"/>
    </row>
    <row r="433" spans="1:9" ht="15.95" customHeight="1" x14ac:dyDescent="0.25">
      <c r="A433" s="5"/>
      <c r="B433" s="5"/>
      <c r="C433" s="5"/>
      <c r="D433" s="6"/>
      <c r="E433" s="5"/>
      <c r="H433" s="5"/>
      <c r="I433" s="5"/>
    </row>
    <row r="434" spans="1:9" ht="15.95" customHeight="1" x14ac:dyDescent="0.25">
      <c r="A434" s="5"/>
      <c r="B434" s="5"/>
      <c r="C434" s="5"/>
      <c r="D434" s="6"/>
      <c r="E434" s="5"/>
      <c r="H434" s="5"/>
      <c r="I434" s="5"/>
    </row>
    <row r="435" spans="1:9" ht="15.95" customHeight="1" x14ac:dyDescent="0.25">
      <c r="A435" s="5"/>
      <c r="B435" s="5"/>
      <c r="C435" s="5"/>
      <c r="D435" s="6"/>
      <c r="E435" s="5"/>
      <c r="H435" s="5"/>
      <c r="I435" s="5"/>
    </row>
    <row r="436" spans="1:9" ht="15.95" customHeight="1" x14ac:dyDescent="0.25">
      <c r="A436" s="5"/>
      <c r="B436" s="5"/>
      <c r="C436" s="5"/>
      <c r="D436" s="6"/>
      <c r="E436" s="5"/>
      <c r="H436" s="5"/>
      <c r="I436" s="5"/>
    </row>
    <row r="437" spans="1:9" ht="15.95" customHeight="1" x14ac:dyDescent="0.25">
      <c r="A437" s="5"/>
      <c r="B437" s="5"/>
      <c r="C437" s="5"/>
      <c r="D437" s="6"/>
      <c r="E437" s="5"/>
      <c r="H437" s="5"/>
      <c r="I437" s="5"/>
    </row>
    <row r="438" spans="1:9" ht="15.95" customHeight="1" x14ac:dyDescent="0.25">
      <c r="A438" s="5"/>
      <c r="B438" s="5"/>
      <c r="C438" s="5"/>
      <c r="D438" s="6"/>
      <c r="E438" s="5"/>
      <c r="H438" s="5"/>
      <c r="I438" s="5"/>
    </row>
    <row r="439" spans="1:9" ht="15.95" customHeight="1" x14ac:dyDescent="0.25">
      <c r="A439" s="5"/>
      <c r="B439" s="5"/>
      <c r="C439" s="5"/>
      <c r="D439" s="6"/>
      <c r="E439" s="5"/>
      <c r="H439" s="5"/>
      <c r="I439" s="5"/>
    </row>
    <row r="440" spans="1:9" ht="15.95" customHeight="1" x14ac:dyDescent="0.25">
      <c r="A440" s="5"/>
      <c r="B440" s="5"/>
      <c r="C440" s="5"/>
      <c r="D440" s="6"/>
      <c r="E440" s="5"/>
      <c r="H440" s="5"/>
      <c r="I440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443"/>
  <sheetViews>
    <sheetView topLeftCell="A79" workbookViewId="0">
      <selection activeCell="A98" sqref="A98:J444"/>
    </sheetView>
  </sheetViews>
  <sheetFormatPr baseColWidth="10" defaultRowHeight="15.95" customHeight="1" x14ac:dyDescent="0.25"/>
  <cols>
    <col min="6" max="7" width="11.42578125" style="2"/>
  </cols>
  <sheetData>
    <row r="1" spans="1:10" ht="15.9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2" t="s">
        <v>5</v>
      </c>
      <c r="G1" s="2" t="s">
        <v>6</v>
      </c>
      <c r="H1" s="7" t="s">
        <v>7</v>
      </c>
      <c r="I1" s="7" t="s">
        <v>64</v>
      </c>
      <c r="J1" s="7" t="s">
        <v>9</v>
      </c>
    </row>
    <row r="2" spans="1:10" ht="15.95" customHeight="1" x14ac:dyDescent="0.25">
      <c r="A2" s="7">
        <v>12315</v>
      </c>
      <c r="B2" s="7">
        <v>50</v>
      </c>
      <c r="C2" s="7">
        <v>50</v>
      </c>
      <c r="D2" s="8">
        <v>42713</v>
      </c>
      <c r="E2" s="7" t="s">
        <v>13</v>
      </c>
      <c r="F2" s="2">
        <v>40592</v>
      </c>
      <c r="G2" s="2">
        <v>41992.394409722219</v>
      </c>
      <c r="H2" s="7">
        <v>0</v>
      </c>
      <c r="I2" s="7" t="s">
        <v>14</v>
      </c>
      <c r="J2" s="7" t="s">
        <v>15</v>
      </c>
    </row>
    <row r="3" spans="1:10" ht="15.95" customHeight="1" x14ac:dyDescent="0.25">
      <c r="A3" s="7">
        <v>12316</v>
      </c>
      <c r="B3" s="7">
        <v>50</v>
      </c>
      <c r="C3" s="7">
        <v>50</v>
      </c>
      <c r="D3" s="8">
        <v>42377</v>
      </c>
      <c r="E3" s="7" t="s">
        <v>13</v>
      </c>
      <c r="F3" s="2">
        <v>40592</v>
      </c>
      <c r="G3" s="2">
        <v>42023.385949074072</v>
      </c>
      <c r="H3" s="7">
        <v>0</v>
      </c>
      <c r="I3" s="7" t="s">
        <v>14</v>
      </c>
      <c r="J3" s="7" t="s">
        <v>15</v>
      </c>
    </row>
    <row r="4" spans="1:10" ht="15.95" customHeight="1" x14ac:dyDescent="0.25">
      <c r="A4" s="7">
        <v>13867</v>
      </c>
      <c r="B4" s="7">
        <v>1</v>
      </c>
      <c r="C4" s="7">
        <v>50</v>
      </c>
      <c r="D4" s="8">
        <v>42377</v>
      </c>
      <c r="E4" s="7" t="s">
        <v>13</v>
      </c>
      <c r="F4" s="2">
        <v>40812</v>
      </c>
      <c r="G4" s="2">
        <v>42060.289571759262</v>
      </c>
      <c r="H4" s="7">
        <v>0</v>
      </c>
      <c r="I4" s="7" t="s">
        <v>19</v>
      </c>
      <c r="J4" s="7" t="s">
        <v>20</v>
      </c>
    </row>
    <row r="5" spans="1:10" ht="15.95" customHeight="1" x14ac:dyDescent="0.25">
      <c r="A5" s="7">
        <v>15592</v>
      </c>
      <c r="B5" s="7">
        <v>50</v>
      </c>
      <c r="C5" s="7">
        <v>50</v>
      </c>
      <c r="D5" s="8">
        <v>42174</v>
      </c>
      <c r="E5" s="7" t="s">
        <v>13</v>
      </c>
      <c r="F5" s="2">
        <v>41018</v>
      </c>
      <c r="G5" s="2">
        <v>41947.271516203706</v>
      </c>
      <c r="H5" s="7">
        <v>0</v>
      </c>
      <c r="I5" s="7" t="s">
        <v>22</v>
      </c>
      <c r="J5" s="7" t="s">
        <v>15</v>
      </c>
    </row>
    <row r="6" spans="1:10" ht="15.95" customHeight="1" x14ac:dyDescent="0.25">
      <c r="A6" s="7">
        <v>15593</v>
      </c>
      <c r="B6" s="7">
        <v>50</v>
      </c>
      <c r="C6" s="7">
        <v>10</v>
      </c>
      <c r="D6" s="8">
        <v>42163</v>
      </c>
      <c r="E6" s="7" t="s">
        <v>13</v>
      </c>
      <c r="F6" s="2">
        <v>41018</v>
      </c>
      <c r="G6" s="2">
        <v>41754.591238425928</v>
      </c>
      <c r="H6" s="7">
        <v>0</v>
      </c>
      <c r="I6" s="7" t="s">
        <v>22</v>
      </c>
      <c r="J6" s="7" t="s">
        <v>15</v>
      </c>
    </row>
    <row r="7" spans="1:10" ht="15.95" customHeight="1" x14ac:dyDescent="0.25">
      <c r="A7" s="7">
        <v>16257</v>
      </c>
      <c r="B7" s="7">
        <v>50</v>
      </c>
      <c r="C7" s="7">
        <v>50</v>
      </c>
      <c r="D7" s="8">
        <v>42132</v>
      </c>
      <c r="E7" s="7" t="s">
        <v>13</v>
      </c>
      <c r="F7" s="2">
        <v>41106</v>
      </c>
      <c r="G7" s="2">
        <v>41967.312037037038</v>
      </c>
      <c r="H7" s="7">
        <v>0</v>
      </c>
      <c r="I7" s="7" t="s">
        <v>19</v>
      </c>
      <c r="J7" s="7" t="s">
        <v>20</v>
      </c>
    </row>
    <row r="8" spans="1:10" ht="15.95" customHeight="1" x14ac:dyDescent="0.25">
      <c r="A8" s="7">
        <v>16441</v>
      </c>
      <c r="B8" s="7">
        <v>10</v>
      </c>
      <c r="C8" s="7">
        <v>10</v>
      </c>
      <c r="D8" s="8">
        <v>42117</v>
      </c>
      <c r="E8" s="7" t="s">
        <v>13</v>
      </c>
      <c r="F8" s="2">
        <v>41156</v>
      </c>
      <c r="G8" s="2">
        <v>41962.555393518516</v>
      </c>
      <c r="H8" s="7">
        <v>0</v>
      </c>
      <c r="I8" s="7" t="s">
        <v>26</v>
      </c>
      <c r="J8" s="7" t="s">
        <v>27</v>
      </c>
    </row>
    <row r="9" spans="1:10" ht="15.95" customHeight="1" x14ac:dyDescent="0.25">
      <c r="A9" s="7">
        <v>16503</v>
      </c>
      <c r="B9" s="7">
        <v>10</v>
      </c>
      <c r="C9" s="7">
        <v>10</v>
      </c>
      <c r="D9" s="8">
        <v>42160</v>
      </c>
      <c r="E9" s="7" t="s">
        <v>13</v>
      </c>
      <c r="F9" s="2">
        <v>41163</v>
      </c>
      <c r="G9" s="2">
        <v>42086.312222222223</v>
      </c>
      <c r="H9" s="7">
        <v>0</v>
      </c>
      <c r="I9" s="7" t="s">
        <v>22</v>
      </c>
      <c r="J9" s="7" t="s">
        <v>15</v>
      </c>
    </row>
    <row r="10" spans="1:10" ht="15.95" customHeight="1" x14ac:dyDescent="0.25">
      <c r="A10" s="7">
        <v>16505</v>
      </c>
      <c r="B10" s="7">
        <v>1</v>
      </c>
      <c r="C10" s="7">
        <v>10</v>
      </c>
      <c r="D10" s="8">
        <v>42188</v>
      </c>
      <c r="E10" s="7" t="s">
        <v>13</v>
      </c>
      <c r="F10" s="2">
        <v>41163</v>
      </c>
      <c r="G10" s="2">
        <v>42087.539120370369</v>
      </c>
      <c r="H10" s="7">
        <v>0</v>
      </c>
      <c r="I10" s="7" t="s">
        <v>22</v>
      </c>
      <c r="J10" s="7" t="s">
        <v>15</v>
      </c>
    </row>
    <row r="11" spans="1:10" ht="15.95" customHeight="1" x14ac:dyDescent="0.25">
      <c r="A11" s="7">
        <v>16508</v>
      </c>
      <c r="B11" s="7">
        <v>50</v>
      </c>
      <c r="C11" s="7">
        <v>50</v>
      </c>
      <c r="D11" s="8">
        <v>42321</v>
      </c>
      <c r="E11" s="7" t="s">
        <v>13</v>
      </c>
      <c r="F11" s="2">
        <v>41163</v>
      </c>
      <c r="G11" s="2">
        <v>42095.320613425924</v>
      </c>
      <c r="H11" s="7">
        <v>0</v>
      </c>
      <c r="I11" s="7" t="s">
        <v>29</v>
      </c>
      <c r="J11" s="7" t="s">
        <v>30</v>
      </c>
    </row>
    <row r="12" spans="1:10" ht="15.95" customHeight="1" x14ac:dyDescent="0.25">
      <c r="A12" s="7">
        <v>16562</v>
      </c>
      <c r="B12" s="7">
        <v>50</v>
      </c>
      <c r="C12" s="7">
        <v>50</v>
      </c>
      <c r="D12" s="8">
        <v>42265</v>
      </c>
      <c r="E12" s="7" t="s">
        <v>13</v>
      </c>
      <c r="F12" s="2">
        <v>41165</v>
      </c>
      <c r="G12" s="2">
        <v>42047.282812500001</v>
      </c>
      <c r="H12" s="7">
        <v>0</v>
      </c>
      <c r="I12" s="7" t="s">
        <v>32</v>
      </c>
      <c r="J12" s="7" t="s">
        <v>27</v>
      </c>
    </row>
    <row r="13" spans="1:10" ht="15.95" customHeight="1" x14ac:dyDescent="0.25">
      <c r="A13" s="7">
        <v>16603</v>
      </c>
      <c r="B13" s="7">
        <v>10</v>
      </c>
      <c r="C13" s="7">
        <v>10</v>
      </c>
      <c r="D13" s="8">
        <v>42145</v>
      </c>
      <c r="E13" s="7" t="s">
        <v>13</v>
      </c>
      <c r="F13" s="2">
        <v>41170</v>
      </c>
      <c r="G13" s="2">
        <v>41962.550370370373</v>
      </c>
      <c r="H13" s="7">
        <v>0</v>
      </c>
      <c r="I13" s="7" t="s">
        <v>26</v>
      </c>
      <c r="J13" s="7" t="s">
        <v>27</v>
      </c>
    </row>
    <row r="14" spans="1:10" ht="15.95" customHeight="1" x14ac:dyDescent="0.25">
      <c r="A14" s="7">
        <v>16735</v>
      </c>
      <c r="B14" s="7">
        <v>10</v>
      </c>
      <c r="C14" s="7">
        <v>10</v>
      </c>
      <c r="D14" s="8">
        <v>42251</v>
      </c>
      <c r="E14" s="7" t="s">
        <v>13</v>
      </c>
      <c r="F14" s="2">
        <v>41183</v>
      </c>
      <c r="G14" s="2">
        <v>42023.398842592593</v>
      </c>
      <c r="H14" s="7">
        <v>0</v>
      </c>
      <c r="I14" s="7" t="s">
        <v>22</v>
      </c>
      <c r="J14" s="7" t="s">
        <v>15</v>
      </c>
    </row>
    <row r="15" spans="1:10" ht="15.95" customHeight="1" x14ac:dyDescent="0.25">
      <c r="A15" s="7">
        <v>16736</v>
      </c>
      <c r="B15" s="7">
        <v>10</v>
      </c>
      <c r="C15" s="7">
        <v>10</v>
      </c>
      <c r="D15" s="8">
        <v>42097</v>
      </c>
      <c r="E15" s="7" t="s">
        <v>13</v>
      </c>
      <c r="F15" s="2">
        <v>41183</v>
      </c>
      <c r="G15" s="2">
        <v>42051.577731481484</v>
      </c>
      <c r="H15" s="7">
        <v>1</v>
      </c>
      <c r="I15" s="7" t="s">
        <v>22</v>
      </c>
      <c r="J15" s="7" t="s">
        <v>15</v>
      </c>
    </row>
    <row r="16" spans="1:10" ht="15.95" customHeight="1" x14ac:dyDescent="0.25">
      <c r="A16" s="7">
        <v>16737</v>
      </c>
      <c r="B16" s="7">
        <v>10</v>
      </c>
      <c r="C16" s="7">
        <v>10</v>
      </c>
      <c r="D16" s="8">
        <v>42160</v>
      </c>
      <c r="E16" s="7" t="s">
        <v>13</v>
      </c>
      <c r="F16" s="2">
        <v>41183</v>
      </c>
      <c r="G16" s="2">
        <v>42086.309560185182</v>
      </c>
      <c r="H16" s="7">
        <v>0</v>
      </c>
      <c r="I16" s="7" t="s">
        <v>22</v>
      </c>
      <c r="J16" s="7" t="s">
        <v>15</v>
      </c>
    </row>
    <row r="17" spans="1:10" ht="15.95" customHeight="1" x14ac:dyDescent="0.25">
      <c r="A17" s="7">
        <v>16738</v>
      </c>
      <c r="B17" s="7">
        <v>10</v>
      </c>
      <c r="C17" s="7">
        <v>10</v>
      </c>
      <c r="D17" s="8">
        <v>42097</v>
      </c>
      <c r="E17" s="7" t="s">
        <v>13</v>
      </c>
      <c r="F17" s="2">
        <v>41183</v>
      </c>
      <c r="G17" s="2">
        <v>42051.577951388892</v>
      </c>
      <c r="H17" s="7">
        <v>1</v>
      </c>
      <c r="I17" s="7" t="s">
        <v>22</v>
      </c>
      <c r="J17" s="7" t="s">
        <v>15</v>
      </c>
    </row>
    <row r="18" spans="1:10" ht="15.95" customHeight="1" x14ac:dyDescent="0.25">
      <c r="A18" s="7">
        <v>16745</v>
      </c>
      <c r="B18" s="7">
        <v>50</v>
      </c>
      <c r="C18" s="7">
        <v>10</v>
      </c>
      <c r="D18" s="8">
        <v>42188</v>
      </c>
      <c r="E18" s="7" t="s">
        <v>13</v>
      </c>
      <c r="F18" s="2">
        <v>41183</v>
      </c>
      <c r="G18" s="2">
        <v>42087.53056712963</v>
      </c>
      <c r="H18" s="7">
        <v>0</v>
      </c>
      <c r="I18" s="7" t="s">
        <v>22</v>
      </c>
      <c r="J18" s="7" t="s">
        <v>15</v>
      </c>
    </row>
    <row r="19" spans="1:10" ht="15.95" customHeight="1" x14ac:dyDescent="0.25">
      <c r="A19" s="7">
        <v>17019</v>
      </c>
      <c r="B19" s="7">
        <v>10</v>
      </c>
      <c r="C19" s="7">
        <v>10</v>
      </c>
      <c r="D19" s="8">
        <v>42175</v>
      </c>
      <c r="E19" s="7" t="s">
        <v>13</v>
      </c>
      <c r="F19" s="2">
        <v>41211</v>
      </c>
      <c r="G19" s="2">
        <v>42093.604108796295</v>
      </c>
      <c r="H19" s="7">
        <v>0</v>
      </c>
      <c r="I19" s="7" t="s">
        <v>34</v>
      </c>
      <c r="J19" s="7" t="s">
        <v>15</v>
      </c>
    </row>
    <row r="20" spans="1:10" ht="15.95" customHeight="1" x14ac:dyDescent="0.25">
      <c r="A20" s="7">
        <v>17128</v>
      </c>
      <c r="B20" s="7">
        <v>10</v>
      </c>
      <c r="C20" s="7">
        <v>10</v>
      </c>
      <c r="D20" s="8">
        <v>42327</v>
      </c>
      <c r="E20" s="7" t="s">
        <v>13</v>
      </c>
      <c r="F20" s="2">
        <v>41221</v>
      </c>
      <c r="G20" s="2">
        <v>41962.551828703705</v>
      </c>
      <c r="H20" s="7">
        <v>0</v>
      </c>
      <c r="I20" s="7" t="s">
        <v>26</v>
      </c>
      <c r="J20" s="7" t="s">
        <v>27</v>
      </c>
    </row>
    <row r="21" spans="1:10" ht="15.95" customHeight="1" x14ac:dyDescent="0.25">
      <c r="A21" s="7">
        <v>17158</v>
      </c>
      <c r="B21" s="7">
        <v>10</v>
      </c>
      <c r="C21" s="7">
        <v>10</v>
      </c>
      <c r="D21" s="8">
        <v>42132</v>
      </c>
      <c r="E21" s="7" t="s">
        <v>13</v>
      </c>
      <c r="F21" s="2">
        <v>41222</v>
      </c>
      <c r="G21" s="2">
        <v>41918.584236111114</v>
      </c>
      <c r="H21" s="7">
        <v>0</v>
      </c>
      <c r="I21" s="7" t="s">
        <v>22</v>
      </c>
      <c r="J21" s="7" t="s">
        <v>15</v>
      </c>
    </row>
    <row r="22" spans="1:10" ht="15.95" customHeight="1" x14ac:dyDescent="0.25">
      <c r="A22" s="7">
        <v>17159</v>
      </c>
      <c r="B22" s="7">
        <v>10</v>
      </c>
      <c r="C22" s="7">
        <v>10</v>
      </c>
      <c r="D22" s="8">
        <v>42167</v>
      </c>
      <c r="E22" s="7" t="s">
        <v>13</v>
      </c>
      <c r="F22" s="2">
        <v>41222</v>
      </c>
      <c r="G22" s="2">
        <v>41967.321423611109</v>
      </c>
      <c r="H22" s="7">
        <v>0</v>
      </c>
      <c r="I22" s="7" t="s">
        <v>22</v>
      </c>
      <c r="J22" s="7" t="s">
        <v>15</v>
      </c>
    </row>
    <row r="23" spans="1:10" ht="15.95" customHeight="1" x14ac:dyDescent="0.25">
      <c r="A23" s="7">
        <v>17162</v>
      </c>
      <c r="B23" s="7">
        <v>10</v>
      </c>
      <c r="C23" s="7">
        <v>10</v>
      </c>
      <c r="D23" s="8">
        <v>42167</v>
      </c>
      <c r="E23" s="7" t="s">
        <v>13</v>
      </c>
      <c r="F23" s="2">
        <v>41222</v>
      </c>
      <c r="G23" s="2">
        <v>41967.321666666663</v>
      </c>
      <c r="H23" s="7">
        <v>0</v>
      </c>
      <c r="I23" s="7" t="s">
        <v>22</v>
      </c>
      <c r="J23" s="7" t="s">
        <v>15</v>
      </c>
    </row>
    <row r="24" spans="1:10" ht="15.95" customHeight="1" x14ac:dyDescent="0.25">
      <c r="A24" s="7">
        <v>17163</v>
      </c>
      <c r="B24" s="7">
        <v>10</v>
      </c>
      <c r="C24" s="7">
        <v>10</v>
      </c>
      <c r="D24" s="8">
        <v>42369</v>
      </c>
      <c r="E24" s="7" t="s">
        <v>13</v>
      </c>
      <c r="F24" s="2">
        <v>41222</v>
      </c>
      <c r="G24" s="2">
        <v>41222</v>
      </c>
      <c r="H24" s="7">
        <v>0</v>
      </c>
      <c r="I24" s="7" t="s">
        <v>22</v>
      </c>
      <c r="J24" s="7" t="s">
        <v>15</v>
      </c>
    </row>
    <row r="25" spans="1:10" ht="15.95" customHeight="1" x14ac:dyDescent="0.25">
      <c r="A25" s="7">
        <v>17173</v>
      </c>
      <c r="B25" s="7">
        <v>10</v>
      </c>
      <c r="C25" s="7">
        <v>10</v>
      </c>
      <c r="D25" s="8">
        <v>42167</v>
      </c>
      <c r="E25" s="7" t="s">
        <v>13</v>
      </c>
      <c r="F25" s="2">
        <v>41222</v>
      </c>
      <c r="G25" s="2">
        <v>41967.322268518517</v>
      </c>
      <c r="H25" s="7">
        <v>0</v>
      </c>
      <c r="I25" s="7" t="s">
        <v>22</v>
      </c>
      <c r="J25" s="7" t="s">
        <v>15</v>
      </c>
    </row>
    <row r="26" spans="1:10" ht="15.95" customHeight="1" x14ac:dyDescent="0.25">
      <c r="A26" s="7">
        <v>17174</v>
      </c>
      <c r="B26" s="7">
        <v>10</v>
      </c>
      <c r="C26" s="7">
        <v>10</v>
      </c>
      <c r="D26" s="8">
        <v>42167</v>
      </c>
      <c r="E26" s="7" t="s">
        <v>13</v>
      </c>
      <c r="F26" s="2">
        <v>41222</v>
      </c>
      <c r="G26" s="2">
        <v>41967.324907407405</v>
      </c>
      <c r="H26" s="7">
        <v>0</v>
      </c>
      <c r="I26" s="7" t="s">
        <v>22</v>
      </c>
      <c r="J26" s="7" t="s">
        <v>15</v>
      </c>
    </row>
    <row r="27" spans="1:10" ht="15.95" customHeight="1" x14ac:dyDescent="0.25">
      <c r="A27" s="7">
        <v>17175</v>
      </c>
      <c r="B27" s="7">
        <v>10</v>
      </c>
      <c r="C27" s="7">
        <v>10</v>
      </c>
      <c r="D27" s="8">
        <v>42167</v>
      </c>
      <c r="E27" s="7" t="s">
        <v>13</v>
      </c>
      <c r="F27" s="2">
        <v>41222</v>
      </c>
      <c r="G27" s="2">
        <v>41967.325254629628</v>
      </c>
      <c r="H27" s="7">
        <v>0</v>
      </c>
      <c r="I27" s="7" t="s">
        <v>22</v>
      </c>
      <c r="J27" s="7" t="s">
        <v>15</v>
      </c>
    </row>
    <row r="28" spans="1:10" ht="15.95" customHeight="1" x14ac:dyDescent="0.25">
      <c r="A28" s="7">
        <v>17178</v>
      </c>
      <c r="B28" s="7">
        <v>10</v>
      </c>
      <c r="C28" s="7">
        <v>10</v>
      </c>
      <c r="D28" s="8">
        <v>42097</v>
      </c>
      <c r="E28" s="7" t="s">
        <v>13</v>
      </c>
      <c r="F28" s="2">
        <v>41222</v>
      </c>
      <c r="G28" s="2">
        <v>42051.578657407408</v>
      </c>
      <c r="H28" s="7">
        <v>1</v>
      </c>
      <c r="I28" s="7" t="s">
        <v>22</v>
      </c>
      <c r="J28" s="7" t="s">
        <v>15</v>
      </c>
    </row>
    <row r="29" spans="1:10" ht="15.95" customHeight="1" x14ac:dyDescent="0.25">
      <c r="A29" s="7">
        <v>17189</v>
      </c>
      <c r="B29" s="7">
        <v>10</v>
      </c>
      <c r="C29" s="7">
        <v>10</v>
      </c>
      <c r="D29" s="8">
        <v>42132</v>
      </c>
      <c r="E29" s="7" t="s">
        <v>13</v>
      </c>
      <c r="F29" s="2">
        <v>41222</v>
      </c>
      <c r="G29" s="2">
        <v>42086.310150462959</v>
      </c>
      <c r="H29" s="7">
        <v>0</v>
      </c>
      <c r="I29" s="7" t="s">
        <v>14</v>
      </c>
      <c r="J29" s="7" t="s">
        <v>15</v>
      </c>
    </row>
    <row r="30" spans="1:10" ht="15.95" customHeight="1" x14ac:dyDescent="0.25">
      <c r="A30" s="7">
        <v>17190</v>
      </c>
      <c r="B30" s="7">
        <v>10</v>
      </c>
      <c r="C30" s="7">
        <v>10</v>
      </c>
      <c r="D30" s="8">
        <v>42132</v>
      </c>
      <c r="E30" s="7" t="s">
        <v>13</v>
      </c>
      <c r="F30" s="2">
        <v>41222</v>
      </c>
      <c r="G30" s="2">
        <v>42086.310474537036</v>
      </c>
      <c r="H30" s="7">
        <v>0</v>
      </c>
      <c r="I30" s="7" t="s">
        <v>14</v>
      </c>
      <c r="J30" s="7" t="s">
        <v>15</v>
      </c>
    </row>
    <row r="31" spans="1:10" ht="15.95" customHeight="1" x14ac:dyDescent="0.25">
      <c r="A31" s="7">
        <v>17380</v>
      </c>
      <c r="B31" s="7">
        <v>10</v>
      </c>
      <c r="C31" s="7">
        <v>10</v>
      </c>
      <c r="D31" s="8">
        <v>42132</v>
      </c>
      <c r="E31" s="7" t="s">
        <v>13</v>
      </c>
      <c r="F31" s="2">
        <v>41236</v>
      </c>
      <c r="G31" s="2">
        <v>42096.630023148151</v>
      </c>
      <c r="H31" s="7">
        <v>0</v>
      </c>
      <c r="I31" s="7" t="s">
        <v>36</v>
      </c>
      <c r="J31" s="7" t="s">
        <v>20</v>
      </c>
    </row>
    <row r="32" spans="1:10" ht="15.95" customHeight="1" x14ac:dyDescent="0.25">
      <c r="A32" s="7">
        <v>17509</v>
      </c>
      <c r="B32" s="7">
        <v>50</v>
      </c>
      <c r="C32" s="7">
        <v>50</v>
      </c>
      <c r="D32" s="8">
        <v>42172</v>
      </c>
      <c r="E32" s="7" t="s">
        <v>13</v>
      </c>
      <c r="F32" s="2">
        <v>41289</v>
      </c>
      <c r="G32" s="2">
        <v>42030.373124999998</v>
      </c>
      <c r="H32" s="7">
        <v>0</v>
      </c>
      <c r="I32" s="7" t="s">
        <v>37</v>
      </c>
      <c r="J32" s="7" t="s">
        <v>30</v>
      </c>
    </row>
    <row r="33" spans="1:10" ht="15.95" customHeight="1" x14ac:dyDescent="0.25">
      <c r="A33" s="7">
        <v>17696</v>
      </c>
      <c r="B33" s="7">
        <v>1</v>
      </c>
      <c r="C33" s="7">
        <v>1</v>
      </c>
      <c r="D33" s="8">
        <v>42156</v>
      </c>
      <c r="E33" s="7" t="s">
        <v>13</v>
      </c>
      <c r="F33" s="2">
        <v>41289</v>
      </c>
      <c r="G33" s="2">
        <v>42030.377222222225</v>
      </c>
      <c r="H33" s="7">
        <v>0</v>
      </c>
      <c r="I33" s="7" t="s">
        <v>37</v>
      </c>
      <c r="J33" s="7" t="s">
        <v>30</v>
      </c>
    </row>
    <row r="34" spans="1:10" ht="15.95" customHeight="1" x14ac:dyDescent="0.25">
      <c r="A34" s="7">
        <v>17699</v>
      </c>
      <c r="B34" s="7">
        <v>1</v>
      </c>
      <c r="C34" s="7">
        <v>1</v>
      </c>
      <c r="D34" s="8">
        <v>42156</v>
      </c>
      <c r="E34" s="7" t="s">
        <v>13</v>
      </c>
      <c r="F34" s="2">
        <v>41289</v>
      </c>
      <c r="G34" s="2">
        <v>42030.37703703704</v>
      </c>
      <c r="H34" s="7">
        <v>0</v>
      </c>
      <c r="I34" s="7" t="s">
        <v>37</v>
      </c>
      <c r="J34" s="7" t="s">
        <v>30</v>
      </c>
    </row>
    <row r="35" spans="1:10" ht="15.95" customHeight="1" x14ac:dyDescent="0.25">
      <c r="A35" s="7">
        <v>17706</v>
      </c>
      <c r="B35" s="7">
        <v>50</v>
      </c>
      <c r="C35" s="7">
        <v>50</v>
      </c>
      <c r="D35" s="8">
        <v>42156</v>
      </c>
      <c r="E35" s="7" t="s">
        <v>13</v>
      </c>
      <c r="F35" s="2">
        <v>41290</v>
      </c>
      <c r="G35" s="2">
        <v>42030.374525462961</v>
      </c>
      <c r="H35" s="7">
        <v>0</v>
      </c>
      <c r="I35" s="7" t="s">
        <v>37</v>
      </c>
      <c r="J35" s="7" t="s">
        <v>30</v>
      </c>
    </row>
    <row r="36" spans="1:10" ht="15.95" customHeight="1" x14ac:dyDescent="0.25">
      <c r="A36" s="7">
        <v>17745</v>
      </c>
      <c r="B36" s="7">
        <v>10</v>
      </c>
      <c r="C36" s="7">
        <v>10</v>
      </c>
      <c r="D36" s="8">
        <v>42156</v>
      </c>
      <c r="E36" s="7" t="s">
        <v>13</v>
      </c>
      <c r="F36" s="2">
        <v>41290</v>
      </c>
      <c r="G36" s="2">
        <v>42030.376550925925</v>
      </c>
      <c r="H36" s="7">
        <v>0</v>
      </c>
      <c r="I36" s="7" t="s">
        <v>37</v>
      </c>
      <c r="J36" s="7" t="s">
        <v>30</v>
      </c>
    </row>
    <row r="37" spans="1:10" ht="15.95" customHeight="1" x14ac:dyDescent="0.25">
      <c r="A37" s="7">
        <v>17747</v>
      </c>
      <c r="B37" s="7">
        <v>50</v>
      </c>
      <c r="C37" s="7">
        <v>50</v>
      </c>
      <c r="D37" s="8">
        <v>42156</v>
      </c>
      <c r="E37" s="7" t="s">
        <v>13</v>
      </c>
      <c r="F37" s="2">
        <v>41290</v>
      </c>
      <c r="G37" s="2">
        <v>42030.374699074076</v>
      </c>
      <c r="H37" s="7">
        <v>0</v>
      </c>
      <c r="I37" s="7" t="s">
        <v>37</v>
      </c>
      <c r="J37" s="7" t="s">
        <v>30</v>
      </c>
    </row>
    <row r="38" spans="1:10" ht="15.95" customHeight="1" x14ac:dyDescent="0.25">
      <c r="A38" s="7">
        <v>18045</v>
      </c>
      <c r="B38" s="7">
        <v>10</v>
      </c>
      <c r="C38" s="7">
        <v>10</v>
      </c>
      <c r="D38" s="8">
        <v>42247</v>
      </c>
      <c r="E38" s="7" t="s">
        <v>13</v>
      </c>
      <c r="F38" s="2">
        <v>41323</v>
      </c>
      <c r="G38" s="2">
        <v>42073.432349537034</v>
      </c>
      <c r="H38" s="7">
        <v>0</v>
      </c>
      <c r="I38" s="7" t="s">
        <v>39</v>
      </c>
      <c r="J38" s="7" t="s">
        <v>27</v>
      </c>
    </row>
    <row r="39" spans="1:10" ht="15.95" customHeight="1" x14ac:dyDescent="0.25">
      <c r="A39" s="7">
        <v>18046</v>
      </c>
      <c r="B39" s="7">
        <v>10</v>
      </c>
      <c r="C39" s="7">
        <v>10</v>
      </c>
      <c r="D39" s="8">
        <v>42247</v>
      </c>
      <c r="E39" s="7" t="s">
        <v>13</v>
      </c>
      <c r="F39" s="2">
        <v>41323</v>
      </c>
      <c r="G39" s="2">
        <v>42073.432638888888</v>
      </c>
      <c r="H39" s="7">
        <v>0</v>
      </c>
      <c r="I39" s="7" t="s">
        <v>39</v>
      </c>
      <c r="J39" s="7" t="s">
        <v>27</v>
      </c>
    </row>
    <row r="40" spans="1:10" ht="15.95" customHeight="1" x14ac:dyDescent="0.25">
      <c r="A40" s="7">
        <v>18052</v>
      </c>
      <c r="B40" s="7">
        <v>10</v>
      </c>
      <c r="C40" s="7">
        <v>10</v>
      </c>
      <c r="D40" s="8">
        <v>42247</v>
      </c>
      <c r="E40" s="7" t="s">
        <v>13</v>
      </c>
      <c r="F40" s="2">
        <v>41323</v>
      </c>
      <c r="G40" s="2">
        <v>42073.432858796295</v>
      </c>
      <c r="H40" s="7">
        <v>0</v>
      </c>
      <c r="I40" s="7" t="s">
        <v>39</v>
      </c>
      <c r="J40" s="7" t="s">
        <v>27</v>
      </c>
    </row>
    <row r="41" spans="1:10" ht="15.95" customHeight="1" x14ac:dyDescent="0.25">
      <c r="A41" s="7">
        <v>18053</v>
      </c>
      <c r="B41" s="7">
        <v>10</v>
      </c>
      <c r="C41" s="7">
        <v>10</v>
      </c>
      <c r="D41" s="8">
        <v>42712</v>
      </c>
      <c r="E41" s="7" t="s">
        <v>13</v>
      </c>
      <c r="F41" s="2">
        <v>41323</v>
      </c>
      <c r="G41" s="2">
        <v>42073.431793981479</v>
      </c>
      <c r="H41" s="7">
        <v>0</v>
      </c>
      <c r="I41" s="7" t="s">
        <v>39</v>
      </c>
      <c r="J41" s="7" t="s">
        <v>27</v>
      </c>
    </row>
    <row r="42" spans="1:10" ht="15.95" customHeight="1" x14ac:dyDescent="0.25">
      <c r="A42" s="7">
        <v>18055</v>
      </c>
      <c r="B42" s="7">
        <v>10</v>
      </c>
      <c r="C42" s="7">
        <v>10</v>
      </c>
      <c r="D42" s="8">
        <v>42173</v>
      </c>
      <c r="E42" s="7" t="s">
        <v>13</v>
      </c>
      <c r="F42" s="2">
        <v>41323</v>
      </c>
      <c r="G42" s="2">
        <v>42073.427337962959</v>
      </c>
      <c r="H42" s="7">
        <v>0</v>
      </c>
      <c r="I42" s="7" t="s">
        <v>39</v>
      </c>
      <c r="J42" s="7" t="s">
        <v>27</v>
      </c>
    </row>
    <row r="43" spans="1:10" ht="15.95" customHeight="1" x14ac:dyDescent="0.25">
      <c r="A43" s="7">
        <v>18057</v>
      </c>
      <c r="B43" s="7">
        <v>50</v>
      </c>
      <c r="C43" s="7">
        <v>50</v>
      </c>
      <c r="D43" s="8">
        <v>42247</v>
      </c>
      <c r="E43" s="7" t="s">
        <v>13</v>
      </c>
      <c r="F43" s="2">
        <v>41323</v>
      </c>
      <c r="G43" s="2">
        <v>42073.418599537035</v>
      </c>
      <c r="H43" s="7">
        <v>0</v>
      </c>
      <c r="I43" s="7" t="s">
        <v>39</v>
      </c>
      <c r="J43" s="7" t="s">
        <v>27</v>
      </c>
    </row>
    <row r="44" spans="1:10" ht="15.95" customHeight="1" x14ac:dyDescent="0.25">
      <c r="A44" s="7">
        <v>18063</v>
      </c>
      <c r="B44" s="7">
        <v>10</v>
      </c>
      <c r="C44" s="7">
        <v>10</v>
      </c>
      <c r="D44" s="8">
        <v>42247</v>
      </c>
      <c r="E44" s="7" t="s">
        <v>13</v>
      </c>
      <c r="F44" s="2">
        <v>41323</v>
      </c>
      <c r="G44" s="2">
        <v>42073.433078703703</v>
      </c>
      <c r="H44" s="7">
        <v>0</v>
      </c>
      <c r="I44" s="7" t="s">
        <v>39</v>
      </c>
      <c r="J44" s="7" t="s">
        <v>27</v>
      </c>
    </row>
    <row r="45" spans="1:10" ht="15.95" customHeight="1" x14ac:dyDescent="0.25">
      <c r="A45" s="7">
        <v>18064</v>
      </c>
      <c r="B45" s="7">
        <v>50</v>
      </c>
      <c r="C45" s="7">
        <v>50</v>
      </c>
      <c r="D45" s="8">
        <v>42247</v>
      </c>
      <c r="E45" s="7" t="s">
        <v>13</v>
      </c>
      <c r="F45" s="2">
        <v>41323</v>
      </c>
      <c r="G45" s="2">
        <v>42073.431261574071</v>
      </c>
      <c r="H45" s="7">
        <v>0</v>
      </c>
      <c r="I45" s="7" t="s">
        <v>39</v>
      </c>
      <c r="J45" s="7" t="s">
        <v>27</v>
      </c>
    </row>
    <row r="46" spans="1:10" ht="15.95" customHeight="1" x14ac:dyDescent="0.25">
      <c r="A46" s="7">
        <v>18353</v>
      </c>
      <c r="B46" s="7">
        <v>10</v>
      </c>
      <c r="C46" s="7">
        <v>10</v>
      </c>
      <c r="D46" s="8">
        <v>42156</v>
      </c>
      <c r="E46" s="7" t="s">
        <v>13</v>
      </c>
      <c r="F46" s="2">
        <v>41351</v>
      </c>
      <c r="G46" s="2">
        <v>42030.376354166663</v>
      </c>
      <c r="H46" s="7">
        <v>0</v>
      </c>
      <c r="I46" s="7" t="s">
        <v>37</v>
      </c>
      <c r="J46" s="7" t="s">
        <v>30</v>
      </c>
    </row>
    <row r="47" spans="1:10" ht="15.95" customHeight="1" x14ac:dyDescent="0.25">
      <c r="A47" s="7">
        <v>18357</v>
      </c>
      <c r="B47" s="7">
        <v>1</v>
      </c>
      <c r="C47" s="7">
        <v>1</v>
      </c>
      <c r="D47" s="8">
        <v>42156</v>
      </c>
      <c r="E47" s="7" t="s">
        <v>13</v>
      </c>
      <c r="F47" s="2">
        <v>41351</v>
      </c>
      <c r="G47" s="2">
        <v>42030.377314814818</v>
      </c>
      <c r="H47" s="7">
        <v>0</v>
      </c>
      <c r="I47" s="7" t="s">
        <v>37</v>
      </c>
      <c r="J47" s="7" t="s">
        <v>30</v>
      </c>
    </row>
    <row r="48" spans="1:10" ht="15.95" customHeight="1" x14ac:dyDescent="0.25">
      <c r="A48" s="7">
        <v>18358</v>
      </c>
      <c r="B48" s="7">
        <v>1</v>
      </c>
      <c r="C48" s="7">
        <v>1</v>
      </c>
      <c r="D48" s="8">
        <v>42156</v>
      </c>
      <c r="E48" s="7" t="s">
        <v>13</v>
      </c>
      <c r="F48" s="2">
        <v>41351</v>
      </c>
      <c r="G48" s="2">
        <v>42030.377430555556</v>
      </c>
      <c r="H48" s="7">
        <v>0</v>
      </c>
      <c r="I48" s="7" t="s">
        <v>37</v>
      </c>
      <c r="J48" s="7" t="s">
        <v>30</v>
      </c>
    </row>
    <row r="49" spans="1:10" ht="15.95" customHeight="1" x14ac:dyDescent="0.25">
      <c r="A49" s="7">
        <v>18359</v>
      </c>
      <c r="B49" s="7">
        <v>10</v>
      </c>
      <c r="C49" s="7">
        <v>10</v>
      </c>
      <c r="D49" s="8">
        <v>42156</v>
      </c>
      <c r="E49" s="7" t="s">
        <v>13</v>
      </c>
      <c r="F49" s="2">
        <v>41351</v>
      </c>
      <c r="G49" s="2">
        <v>42030.376446759263</v>
      </c>
      <c r="H49" s="7">
        <v>0</v>
      </c>
      <c r="I49" s="7" t="s">
        <v>37</v>
      </c>
      <c r="J49" s="7" t="s">
        <v>30</v>
      </c>
    </row>
    <row r="50" spans="1:10" ht="15.95" customHeight="1" x14ac:dyDescent="0.25">
      <c r="A50" s="7">
        <v>18360</v>
      </c>
      <c r="B50" s="7">
        <v>1</v>
      </c>
      <c r="C50" s="7">
        <v>1</v>
      </c>
      <c r="D50" s="8">
        <v>42156</v>
      </c>
      <c r="E50" s="7" t="s">
        <v>13</v>
      </c>
      <c r="F50" s="2">
        <v>41351</v>
      </c>
      <c r="G50" s="2">
        <v>42030.376655092594</v>
      </c>
      <c r="H50" s="7">
        <v>0</v>
      </c>
      <c r="I50" s="7" t="s">
        <v>37</v>
      </c>
      <c r="J50" s="7" t="s">
        <v>30</v>
      </c>
    </row>
    <row r="51" spans="1:10" ht="15.95" customHeight="1" x14ac:dyDescent="0.25">
      <c r="A51" s="7">
        <v>18363</v>
      </c>
      <c r="B51" s="7">
        <v>1</v>
      </c>
      <c r="C51" s="7">
        <v>1</v>
      </c>
      <c r="D51" s="8">
        <v>42156</v>
      </c>
      <c r="E51" s="7" t="s">
        <v>13</v>
      </c>
      <c r="F51" s="2">
        <v>41351</v>
      </c>
      <c r="G51" s="2">
        <v>42030.377129629633</v>
      </c>
      <c r="H51" s="7">
        <v>0</v>
      </c>
      <c r="I51" s="7" t="s">
        <v>37</v>
      </c>
      <c r="J51" s="7" t="s">
        <v>30</v>
      </c>
    </row>
    <row r="52" spans="1:10" ht="15.95" customHeight="1" x14ac:dyDescent="0.25">
      <c r="A52" s="7">
        <v>18417</v>
      </c>
      <c r="B52" s="7">
        <v>10</v>
      </c>
      <c r="C52" s="7">
        <v>10</v>
      </c>
      <c r="D52" s="8">
        <v>42076</v>
      </c>
      <c r="E52" s="7" t="s">
        <v>13</v>
      </c>
      <c r="F52" s="2">
        <v>41367</v>
      </c>
      <c r="G52" s="2">
        <v>42020.652719907404</v>
      </c>
      <c r="H52" s="7">
        <v>1</v>
      </c>
      <c r="I52" s="7" t="s">
        <v>42</v>
      </c>
      <c r="J52" s="7" t="s">
        <v>27</v>
      </c>
    </row>
    <row r="53" spans="1:10" ht="15.95" customHeight="1" x14ac:dyDescent="0.25">
      <c r="A53" s="7">
        <v>18544</v>
      </c>
      <c r="B53" s="7">
        <v>10</v>
      </c>
      <c r="C53" s="7">
        <v>10</v>
      </c>
      <c r="D53" s="8">
        <v>42132</v>
      </c>
      <c r="E53" s="7" t="s">
        <v>13</v>
      </c>
      <c r="F53" s="2">
        <v>41381</v>
      </c>
      <c r="G53" s="2">
        <v>41962.550763888888</v>
      </c>
      <c r="H53" s="7">
        <v>0</v>
      </c>
      <c r="I53" s="7" t="s">
        <v>39</v>
      </c>
      <c r="J53" s="7" t="s">
        <v>27</v>
      </c>
    </row>
    <row r="54" spans="1:10" ht="15.95" customHeight="1" x14ac:dyDescent="0.25">
      <c r="A54" s="7">
        <v>18713</v>
      </c>
      <c r="B54" s="7">
        <v>50</v>
      </c>
      <c r="C54" s="7">
        <v>50</v>
      </c>
      <c r="D54" s="8">
        <v>42114</v>
      </c>
      <c r="E54" s="7" t="s">
        <v>13</v>
      </c>
      <c r="F54" s="2">
        <v>41409</v>
      </c>
      <c r="G54" s="2">
        <v>42068.695127314815</v>
      </c>
      <c r="H54" s="7">
        <v>0</v>
      </c>
      <c r="I54" s="7" t="s">
        <v>44</v>
      </c>
      <c r="J54" s="7" t="s">
        <v>30</v>
      </c>
    </row>
    <row r="55" spans="1:10" ht="15.95" customHeight="1" x14ac:dyDescent="0.25">
      <c r="A55" s="7">
        <v>18719</v>
      </c>
      <c r="B55" s="7">
        <v>50</v>
      </c>
      <c r="C55" s="7">
        <v>50</v>
      </c>
      <c r="D55" s="8">
        <v>42109</v>
      </c>
      <c r="E55" s="7" t="s">
        <v>13</v>
      </c>
      <c r="F55" s="2">
        <v>41409</v>
      </c>
      <c r="G55" s="2">
        <v>42068.695393518516</v>
      </c>
      <c r="H55" s="7">
        <v>0</v>
      </c>
      <c r="I55" s="7" t="s">
        <v>46</v>
      </c>
      <c r="J55" s="7" t="s">
        <v>30</v>
      </c>
    </row>
    <row r="56" spans="1:10" ht="15.95" customHeight="1" x14ac:dyDescent="0.25">
      <c r="A56" s="7">
        <v>19355</v>
      </c>
      <c r="B56" s="7">
        <v>1</v>
      </c>
      <c r="C56" s="7">
        <v>1</v>
      </c>
      <c r="D56" s="8">
        <v>42117</v>
      </c>
      <c r="E56" s="7" t="s">
        <v>13</v>
      </c>
      <c r="F56" s="2">
        <v>41526</v>
      </c>
      <c r="G56" s="2">
        <v>42053.685717592591</v>
      </c>
      <c r="H56" s="7">
        <v>0</v>
      </c>
      <c r="I56" s="7" t="s">
        <v>26</v>
      </c>
      <c r="J56" s="7" t="s">
        <v>27</v>
      </c>
    </row>
    <row r="57" spans="1:10" ht="15.95" customHeight="1" x14ac:dyDescent="0.25">
      <c r="A57" s="7">
        <v>19370</v>
      </c>
      <c r="B57" s="7">
        <v>1</v>
      </c>
      <c r="C57" s="7">
        <v>1</v>
      </c>
      <c r="D57" s="8">
        <v>42117</v>
      </c>
      <c r="E57" s="7" t="s">
        <v>13</v>
      </c>
      <c r="F57" s="2">
        <v>41526</v>
      </c>
      <c r="G57" s="2">
        <v>41962.554120370369</v>
      </c>
      <c r="H57" s="7">
        <v>0</v>
      </c>
      <c r="I57" s="7" t="s">
        <v>26</v>
      </c>
      <c r="J57" s="7" t="s">
        <v>27</v>
      </c>
    </row>
    <row r="58" spans="1:10" ht="15.95" customHeight="1" x14ac:dyDescent="0.25">
      <c r="A58" s="7">
        <v>19373</v>
      </c>
      <c r="B58" s="7">
        <v>10</v>
      </c>
      <c r="C58" s="7">
        <v>10</v>
      </c>
      <c r="D58" s="8">
        <v>42174</v>
      </c>
      <c r="E58" s="7" t="s">
        <v>13</v>
      </c>
      <c r="F58" s="2">
        <v>41526</v>
      </c>
      <c r="G58" s="2">
        <v>42023.306064814817</v>
      </c>
      <c r="H58" s="7">
        <v>0</v>
      </c>
      <c r="I58" s="7" t="s">
        <v>32</v>
      </c>
      <c r="J58" s="7" t="s">
        <v>27</v>
      </c>
    </row>
    <row r="59" spans="1:10" ht="15.95" customHeight="1" x14ac:dyDescent="0.25">
      <c r="A59" s="7">
        <v>19383</v>
      </c>
      <c r="B59" s="7">
        <v>1</v>
      </c>
      <c r="C59" s="7">
        <v>1</v>
      </c>
      <c r="D59" s="8">
        <v>42174</v>
      </c>
      <c r="E59" s="7" t="s">
        <v>13</v>
      </c>
      <c r="F59" s="2">
        <v>41526</v>
      </c>
      <c r="G59" s="2">
        <v>42053.685497685183</v>
      </c>
      <c r="H59" s="7">
        <v>0</v>
      </c>
      <c r="I59" s="7" t="s">
        <v>32</v>
      </c>
      <c r="J59" s="7" t="s">
        <v>27</v>
      </c>
    </row>
    <row r="60" spans="1:10" ht="15.95" customHeight="1" x14ac:dyDescent="0.25">
      <c r="A60" s="7">
        <v>19447</v>
      </c>
      <c r="B60" s="7">
        <v>10</v>
      </c>
      <c r="C60" s="7">
        <v>10</v>
      </c>
      <c r="D60" s="8">
        <v>42174</v>
      </c>
      <c r="E60" s="7" t="s">
        <v>13</v>
      </c>
      <c r="F60" s="2">
        <v>41537</v>
      </c>
      <c r="G60" s="2">
        <v>42047.285960648151</v>
      </c>
      <c r="H60" s="7">
        <v>0</v>
      </c>
      <c r="I60" s="7" t="s">
        <v>48</v>
      </c>
      <c r="J60" s="7" t="s">
        <v>27</v>
      </c>
    </row>
    <row r="61" spans="1:10" ht="15.95" customHeight="1" x14ac:dyDescent="0.25">
      <c r="A61" s="7">
        <v>19454</v>
      </c>
      <c r="B61" s="7">
        <v>10</v>
      </c>
      <c r="C61" s="7">
        <v>10</v>
      </c>
      <c r="D61" s="8">
        <v>42111</v>
      </c>
      <c r="E61" s="7" t="s">
        <v>13</v>
      </c>
      <c r="F61" s="2">
        <v>41537</v>
      </c>
      <c r="G61" s="2">
        <v>42083.537974537037</v>
      </c>
      <c r="H61" s="7">
        <v>0</v>
      </c>
      <c r="I61" s="7" t="s">
        <v>48</v>
      </c>
      <c r="J61" s="7" t="s">
        <v>27</v>
      </c>
    </row>
    <row r="62" spans="1:10" ht="15.95" customHeight="1" x14ac:dyDescent="0.25">
      <c r="A62" s="7">
        <v>19613</v>
      </c>
      <c r="B62" s="7">
        <v>10</v>
      </c>
      <c r="C62" s="7">
        <v>50</v>
      </c>
      <c r="D62" s="8">
        <v>42200</v>
      </c>
      <c r="E62" s="7" t="s">
        <v>13</v>
      </c>
      <c r="F62" s="2">
        <v>41551</v>
      </c>
      <c r="G62" s="2">
        <v>42069.422175925924</v>
      </c>
      <c r="H62" s="7">
        <v>0</v>
      </c>
      <c r="I62" s="7" t="s">
        <v>39</v>
      </c>
      <c r="J62" s="7" t="s">
        <v>27</v>
      </c>
    </row>
    <row r="63" spans="1:10" ht="15.95" customHeight="1" x14ac:dyDescent="0.25">
      <c r="A63" s="7">
        <v>19774</v>
      </c>
      <c r="B63" s="7">
        <v>10</v>
      </c>
      <c r="C63" s="7">
        <v>10</v>
      </c>
      <c r="D63" s="8">
        <v>41915</v>
      </c>
      <c r="E63" s="7" t="s">
        <v>13</v>
      </c>
      <c r="F63" s="2">
        <v>41563</v>
      </c>
      <c r="G63" s="2">
        <v>41885.599953703706</v>
      </c>
      <c r="H63" s="7">
        <v>1</v>
      </c>
      <c r="I63" s="7" t="s">
        <v>50</v>
      </c>
      <c r="J63" s="7" t="s">
        <v>15</v>
      </c>
    </row>
    <row r="64" spans="1:10" ht="15.95" customHeight="1" x14ac:dyDescent="0.25">
      <c r="A64" s="7">
        <v>19823</v>
      </c>
      <c r="B64" s="7">
        <v>10</v>
      </c>
      <c r="C64" s="7">
        <v>10</v>
      </c>
      <c r="D64" s="8">
        <v>42286</v>
      </c>
      <c r="E64" s="7" t="s">
        <v>13</v>
      </c>
      <c r="F64" s="2">
        <v>41571</v>
      </c>
      <c r="G64" s="2">
        <v>42095.343865740739</v>
      </c>
      <c r="H64" s="7">
        <v>0</v>
      </c>
      <c r="I64" s="7" t="s">
        <v>29</v>
      </c>
      <c r="J64" s="7" t="s">
        <v>30</v>
      </c>
    </row>
    <row r="65" spans="1:10" ht="15.95" customHeight="1" x14ac:dyDescent="0.25">
      <c r="A65" s="7">
        <v>19825</v>
      </c>
      <c r="B65" s="7">
        <v>1</v>
      </c>
      <c r="C65" s="7">
        <v>1</v>
      </c>
      <c r="D65" s="8">
        <v>42170</v>
      </c>
      <c r="E65" s="7" t="s">
        <v>13</v>
      </c>
      <c r="F65" s="2">
        <v>41571</v>
      </c>
      <c r="G65" s="2">
        <v>41897.264710648145</v>
      </c>
      <c r="H65" s="7">
        <v>0</v>
      </c>
      <c r="I65" s="7" t="s">
        <v>29</v>
      </c>
      <c r="J65" s="7" t="s">
        <v>30</v>
      </c>
    </row>
    <row r="66" spans="1:10" ht="15.95" customHeight="1" x14ac:dyDescent="0.25">
      <c r="A66" s="7">
        <v>19867</v>
      </c>
      <c r="B66" s="7">
        <v>10</v>
      </c>
      <c r="C66" s="7">
        <v>10</v>
      </c>
      <c r="D66" s="8">
        <v>42268</v>
      </c>
      <c r="E66" s="7" t="s">
        <v>13</v>
      </c>
      <c r="F66" s="2">
        <v>41583</v>
      </c>
      <c r="G66" s="2">
        <v>41897.260821759257</v>
      </c>
      <c r="H66" s="7">
        <v>0</v>
      </c>
      <c r="I66" s="7" t="s">
        <v>29</v>
      </c>
      <c r="J66" s="7" t="s">
        <v>30</v>
      </c>
    </row>
    <row r="67" spans="1:10" ht="15.95" customHeight="1" x14ac:dyDescent="0.25">
      <c r="A67" s="7">
        <v>20053</v>
      </c>
      <c r="B67" s="7">
        <v>50</v>
      </c>
      <c r="C67" s="7">
        <v>50</v>
      </c>
      <c r="D67" s="8">
        <v>42263</v>
      </c>
      <c r="E67" s="7" t="s">
        <v>13</v>
      </c>
      <c r="F67" s="2">
        <v>41599</v>
      </c>
      <c r="G67" s="2">
        <v>41897.245740740742</v>
      </c>
      <c r="H67" s="7">
        <v>0</v>
      </c>
      <c r="I67" s="7" t="s">
        <v>29</v>
      </c>
      <c r="J67" s="7" t="s">
        <v>30</v>
      </c>
    </row>
    <row r="68" spans="1:10" ht="15.95" customHeight="1" x14ac:dyDescent="0.25">
      <c r="A68" s="7">
        <v>20085</v>
      </c>
      <c r="B68" s="7">
        <v>10</v>
      </c>
      <c r="C68" s="7">
        <v>10</v>
      </c>
      <c r="D68" s="8">
        <v>42258</v>
      </c>
      <c r="E68" s="7" t="s">
        <v>13</v>
      </c>
      <c r="F68" s="2">
        <v>41603</v>
      </c>
      <c r="G68" s="2">
        <v>42095.342511574076</v>
      </c>
      <c r="H68" s="7">
        <v>0</v>
      </c>
      <c r="I68" s="7" t="s">
        <v>48</v>
      </c>
      <c r="J68" s="7" t="s">
        <v>27</v>
      </c>
    </row>
    <row r="69" spans="1:10" ht="15.95" customHeight="1" x14ac:dyDescent="0.25">
      <c r="A69" s="7">
        <v>20090</v>
      </c>
      <c r="B69" s="7">
        <v>50</v>
      </c>
      <c r="C69" s="7">
        <v>50</v>
      </c>
      <c r="D69" s="8">
        <v>42258</v>
      </c>
      <c r="E69" s="7" t="s">
        <v>13</v>
      </c>
      <c r="F69" s="2">
        <v>41603</v>
      </c>
      <c r="G69" s="2">
        <v>42095.3202662037</v>
      </c>
      <c r="H69" s="7">
        <v>0</v>
      </c>
      <c r="I69" s="7" t="s">
        <v>48</v>
      </c>
      <c r="J69" s="7" t="s">
        <v>27</v>
      </c>
    </row>
    <row r="70" spans="1:10" ht="15.95" customHeight="1" x14ac:dyDescent="0.25">
      <c r="A70" s="7">
        <v>20091</v>
      </c>
      <c r="B70" s="7">
        <v>10</v>
      </c>
      <c r="C70" s="7">
        <v>10</v>
      </c>
      <c r="D70" s="8">
        <v>42258</v>
      </c>
      <c r="E70" s="7" t="s">
        <v>13</v>
      </c>
      <c r="F70" s="2">
        <v>41603</v>
      </c>
      <c r="G70" s="2">
        <v>42095.342743055553</v>
      </c>
      <c r="H70" s="7">
        <v>0</v>
      </c>
      <c r="I70" s="7" t="s">
        <v>48</v>
      </c>
      <c r="J70" s="7" t="s">
        <v>27</v>
      </c>
    </row>
    <row r="71" spans="1:10" ht="15.95" customHeight="1" x14ac:dyDescent="0.25">
      <c r="A71" s="7">
        <v>20095</v>
      </c>
      <c r="B71" s="7">
        <v>10</v>
      </c>
      <c r="C71" s="7">
        <v>10</v>
      </c>
      <c r="D71" s="8">
        <v>42258</v>
      </c>
      <c r="E71" s="7" t="s">
        <v>13</v>
      </c>
      <c r="F71" s="2">
        <v>41603</v>
      </c>
      <c r="G71" s="2">
        <v>42095.34302083333</v>
      </c>
      <c r="H71" s="7">
        <v>0</v>
      </c>
      <c r="I71" s="7" t="s">
        <v>48</v>
      </c>
      <c r="J71" s="7" t="s">
        <v>27</v>
      </c>
    </row>
    <row r="72" spans="1:10" ht="15.95" customHeight="1" x14ac:dyDescent="0.25">
      <c r="A72" s="7">
        <v>20097</v>
      </c>
      <c r="B72" s="7">
        <v>10</v>
      </c>
      <c r="C72" s="7">
        <v>10</v>
      </c>
      <c r="D72" s="8">
        <v>42258</v>
      </c>
      <c r="E72" s="7" t="s">
        <v>13</v>
      </c>
      <c r="F72" s="2">
        <v>41603</v>
      </c>
      <c r="G72" s="2">
        <v>42095.343240740738</v>
      </c>
      <c r="H72" s="7">
        <v>0</v>
      </c>
      <c r="I72" s="7" t="s">
        <v>48</v>
      </c>
      <c r="J72" s="7" t="s">
        <v>27</v>
      </c>
    </row>
    <row r="73" spans="1:10" ht="15.95" customHeight="1" x14ac:dyDescent="0.25">
      <c r="A73" s="7">
        <v>20100</v>
      </c>
      <c r="B73" s="7">
        <v>10</v>
      </c>
      <c r="C73" s="7">
        <v>10</v>
      </c>
      <c r="D73" s="8">
        <v>42258</v>
      </c>
      <c r="E73" s="7" t="s">
        <v>13</v>
      </c>
      <c r="F73" s="2">
        <v>41603</v>
      </c>
      <c r="G73" s="2">
        <v>42095.376643518517</v>
      </c>
      <c r="H73" s="7">
        <v>0</v>
      </c>
      <c r="I73" s="7" t="s">
        <v>48</v>
      </c>
      <c r="J73" s="7" t="s">
        <v>27</v>
      </c>
    </row>
    <row r="74" spans="1:10" ht="15.95" customHeight="1" x14ac:dyDescent="0.25">
      <c r="A74" s="7">
        <v>20103</v>
      </c>
      <c r="B74" s="7">
        <v>10</v>
      </c>
      <c r="C74" s="7">
        <v>10</v>
      </c>
      <c r="D74" s="8">
        <v>42258</v>
      </c>
      <c r="E74" s="7" t="s">
        <v>13</v>
      </c>
      <c r="F74" s="2">
        <v>41603</v>
      </c>
      <c r="G74" s="2">
        <v>42095.343541666669</v>
      </c>
      <c r="H74" s="7">
        <v>0</v>
      </c>
      <c r="I74" s="7" t="s">
        <v>48</v>
      </c>
      <c r="J74" s="7" t="s">
        <v>27</v>
      </c>
    </row>
    <row r="75" spans="1:10" ht="15.95" customHeight="1" x14ac:dyDescent="0.25">
      <c r="A75" s="7">
        <v>20104</v>
      </c>
      <c r="B75" s="7">
        <v>10</v>
      </c>
      <c r="C75" s="7">
        <v>10</v>
      </c>
      <c r="D75" s="8">
        <v>42258</v>
      </c>
      <c r="E75" s="7" t="s">
        <v>13</v>
      </c>
      <c r="F75" s="2">
        <v>41603</v>
      </c>
      <c r="G75" s="2">
        <v>42095.376875000002</v>
      </c>
      <c r="H75" s="7">
        <v>0</v>
      </c>
      <c r="I75" s="7" t="s">
        <v>48</v>
      </c>
      <c r="J75" s="7" t="s">
        <v>27</v>
      </c>
    </row>
    <row r="76" spans="1:10" ht="15.95" customHeight="1" x14ac:dyDescent="0.25">
      <c r="A76" s="7">
        <v>20115</v>
      </c>
      <c r="B76" s="7">
        <v>10</v>
      </c>
      <c r="C76" s="7">
        <v>10</v>
      </c>
      <c r="D76" s="8">
        <v>42174</v>
      </c>
      <c r="E76" s="7" t="s">
        <v>13</v>
      </c>
      <c r="F76" s="2">
        <v>41603</v>
      </c>
      <c r="G76" s="2">
        <v>42047.289259259262</v>
      </c>
      <c r="H76" s="7">
        <v>0</v>
      </c>
      <c r="I76" s="7" t="s">
        <v>48</v>
      </c>
      <c r="J76" s="7" t="s">
        <v>27</v>
      </c>
    </row>
    <row r="77" spans="1:10" ht="15.95" customHeight="1" x14ac:dyDescent="0.25">
      <c r="A77" s="7">
        <v>20116</v>
      </c>
      <c r="B77" s="7">
        <v>10</v>
      </c>
      <c r="C77" s="7">
        <v>10</v>
      </c>
      <c r="D77" s="8">
        <v>42167</v>
      </c>
      <c r="E77" s="7" t="s">
        <v>13</v>
      </c>
      <c r="F77" s="2">
        <v>41603</v>
      </c>
      <c r="G77" s="2">
        <v>42023.315972222219</v>
      </c>
      <c r="H77" s="7">
        <v>0</v>
      </c>
      <c r="I77" s="7" t="s">
        <v>48</v>
      </c>
      <c r="J77" s="7" t="s">
        <v>27</v>
      </c>
    </row>
    <row r="78" spans="1:10" ht="15.95" customHeight="1" x14ac:dyDescent="0.25">
      <c r="A78" s="7">
        <v>20118</v>
      </c>
      <c r="B78" s="7">
        <v>10</v>
      </c>
      <c r="C78" s="7">
        <v>10</v>
      </c>
      <c r="D78" s="8">
        <v>42111</v>
      </c>
      <c r="E78" s="7" t="s">
        <v>13</v>
      </c>
      <c r="F78" s="2">
        <v>41603</v>
      </c>
      <c r="G78" s="2">
        <v>42079.597592592596</v>
      </c>
      <c r="H78" s="7">
        <v>0</v>
      </c>
      <c r="I78" s="7" t="s">
        <v>48</v>
      </c>
      <c r="J78" s="7" t="s">
        <v>27</v>
      </c>
    </row>
    <row r="79" spans="1:10" ht="15.95" customHeight="1" x14ac:dyDescent="0.25">
      <c r="A79" s="7">
        <v>20119</v>
      </c>
      <c r="B79" s="7">
        <v>10</v>
      </c>
      <c r="C79" s="7">
        <v>10</v>
      </c>
      <c r="D79" s="8">
        <v>42167</v>
      </c>
      <c r="E79" s="7" t="s">
        <v>13</v>
      </c>
      <c r="F79" s="2">
        <v>41603</v>
      </c>
      <c r="G79" s="2">
        <v>42023.31622685185</v>
      </c>
      <c r="H79" s="7">
        <v>0</v>
      </c>
      <c r="I79" s="7" t="s">
        <v>48</v>
      </c>
      <c r="J79" s="7" t="s">
        <v>27</v>
      </c>
    </row>
    <row r="80" spans="1:10" ht="15.95" customHeight="1" x14ac:dyDescent="0.25">
      <c r="A80" s="7">
        <v>20234</v>
      </c>
      <c r="B80" s="7">
        <v>1</v>
      </c>
      <c r="C80" s="7">
        <v>1</v>
      </c>
      <c r="D80" s="8">
        <v>42109</v>
      </c>
      <c r="E80" s="7" t="s">
        <v>13</v>
      </c>
      <c r="F80" s="2">
        <v>41607</v>
      </c>
      <c r="G80" s="2">
        <v>42073.706319444442</v>
      </c>
      <c r="H80" s="7">
        <v>0</v>
      </c>
      <c r="I80" s="7" t="s">
        <v>51</v>
      </c>
      <c r="J80" s="7" t="s">
        <v>15</v>
      </c>
    </row>
    <row r="81" spans="1:10" ht="15.95" customHeight="1" x14ac:dyDescent="0.25">
      <c r="A81" s="7">
        <v>20289</v>
      </c>
      <c r="B81" s="7">
        <v>10</v>
      </c>
      <c r="C81" s="7">
        <v>10</v>
      </c>
      <c r="D81" s="8">
        <v>42138</v>
      </c>
      <c r="E81" s="7" t="s">
        <v>13</v>
      </c>
      <c r="F81" s="2">
        <v>41612</v>
      </c>
      <c r="G81" s="2">
        <v>42097.544930555552</v>
      </c>
      <c r="H81" s="7">
        <v>0</v>
      </c>
      <c r="I81" s="7" t="s">
        <v>52</v>
      </c>
      <c r="J81" s="7" t="s">
        <v>15</v>
      </c>
    </row>
    <row r="82" spans="1:10" ht="15.95" customHeight="1" x14ac:dyDescent="0.25">
      <c r="A82" s="7">
        <v>20337</v>
      </c>
      <c r="B82" s="7">
        <v>10</v>
      </c>
      <c r="C82" s="7">
        <v>10</v>
      </c>
      <c r="D82" s="8">
        <v>42262</v>
      </c>
      <c r="E82" s="7" t="s">
        <v>13</v>
      </c>
      <c r="F82" s="2">
        <v>41613</v>
      </c>
      <c r="G82" s="2">
        <v>41897.262395833335</v>
      </c>
      <c r="H82" s="7">
        <v>0</v>
      </c>
      <c r="I82" s="7" t="s">
        <v>29</v>
      </c>
      <c r="J82" s="7" t="s">
        <v>30</v>
      </c>
    </row>
    <row r="83" spans="1:10" ht="15.95" customHeight="1" x14ac:dyDescent="0.25">
      <c r="A83" s="7">
        <v>20401</v>
      </c>
      <c r="B83" s="7">
        <v>50</v>
      </c>
      <c r="C83" s="7">
        <v>50</v>
      </c>
      <c r="D83" s="8">
        <v>42536</v>
      </c>
      <c r="E83" s="7" t="s">
        <v>13</v>
      </c>
      <c r="F83" s="2">
        <v>41620</v>
      </c>
      <c r="G83" s="2">
        <v>41787.638611111113</v>
      </c>
      <c r="H83" s="7">
        <v>0</v>
      </c>
      <c r="I83" s="7" t="s">
        <v>48</v>
      </c>
      <c r="J83" s="7" t="s">
        <v>27</v>
      </c>
    </row>
    <row r="84" spans="1:10" ht="15.95" customHeight="1" x14ac:dyDescent="0.25">
      <c r="A84" s="7">
        <v>20452</v>
      </c>
      <c r="B84" s="7">
        <v>10</v>
      </c>
      <c r="C84" s="7">
        <v>10</v>
      </c>
      <c r="D84" s="8">
        <v>42109</v>
      </c>
      <c r="E84" s="7" t="s">
        <v>13</v>
      </c>
      <c r="F84" s="2">
        <v>41625</v>
      </c>
      <c r="G84" s="2">
        <v>42052.709814814814</v>
      </c>
      <c r="H84" s="7">
        <v>0</v>
      </c>
      <c r="I84" s="7" t="s">
        <v>53</v>
      </c>
      <c r="J84" s="7" t="s">
        <v>15</v>
      </c>
    </row>
    <row r="85" spans="1:10" ht="15.95" customHeight="1" x14ac:dyDescent="0.25">
      <c r="A85" s="7">
        <v>20472</v>
      </c>
      <c r="B85" s="7">
        <v>10</v>
      </c>
      <c r="C85" s="7">
        <v>10</v>
      </c>
      <c r="D85" s="8">
        <v>42251</v>
      </c>
      <c r="E85" s="7" t="s">
        <v>13</v>
      </c>
      <c r="F85" s="2">
        <v>41625</v>
      </c>
      <c r="G85" s="2">
        <v>41992.401516203703</v>
      </c>
      <c r="H85" s="7">
        <v>0</v>
      </c>
      <c r="I85" s="7" t="s">
        <v>54</v>
      </c>
      <c r="J85" s="7" t="s">
        <v>15</v>
      </c>
    </row>
    <row r="86" spans="1:10" ht="15.95" customHeight="1" x14ac:dyDescent="0.25">
      <c r="A86" s="7">
        <v>20475</v>
      </c>
      <c r="B86" s="7">
        <v>50</v>
      </c>
      <c r="C86" s="7">
        <v>10</v>
      </c>
      <c r="D86" s="8">
        <v>42174</v>
      </c>
      <c r="E86" s="7" t="s">
        <v>13</v>
      </c>
      <c r="F86" s="2">
        <v>41625</v>
      </c>
      <c r="G86" s="2">
        <v>42079.617094907408</v>
      </c>
      <c r="H86" s="7">
        <v>0</v>
      </c>
      <c r="I86" s="7" t="s">
        <v>55</v>
      </c>
      <c r="J86" s="7" t="s">
        <v>15</v>
      </c>
    </row>
    <row r="87" spans="1:10" ht="15.95" customHeight="1" x14ac:dyDescent="0.25">
      <c r="A87" s="7">
        <v>20482</v>
      </c>
      <c r="B87" s="7">
        <v>10</v>
      </c>
      <c r="C87" s="7">
        <v>10</v>
      </c>
      <c r="D87" s="8">
        <v>42129</v>
      </c>
      <c r="E87" s="7" t="s">
        <v>13</v>
      </c>
      <c r="F87" s="2">
        <v>41625</v>
      </c>
      <c r="G87" s="2">
        <v>42101.275995370372</v>
      </c>
      <c r="H87" s="7">
        <v>0</v>
      </c>
      <c r="I87" s="7" t="s">
        <v>53</v>
      </c>
      <c r="J87" s="7" t="s">
        <v>15</v>
      </c>
    </row>
    <row r="88" spans="1:10" ht="15.95" customHeight="1" x14ac:dyDescent="0.25">
      <c r="A88" s="7">
        <v>20541</v>
      </c>
      <c r="B88" s="7">
        <v>10</v>
      </c>
      <c r="C88" s="7">
        <v>10</v>
      </c>
      <c r="D88" s="8">
        <v>42405</v>
      </c>
      <c r="E88" s="7" t="s">
        <v>13</v>
      </c>
      <c r="F88" s="2">
        <v>41627</v>
      </c>
      <c r="G88" s="2">
        <v>42060.296469907407</v>
      </c>
      <c r="H88" s="7">
        <v>0</v>
      </c>
      <c r="I88" s="7" t="s">
        <v>54</v>
      </c>
      <c r="J88" s="7" t="s">
        <v>15</v>
      </c>
    </row>
    <row r="89" spans="1:10" ht="15.95" customHeight="1" x14ac:dyDescent="0.25">
      <c r="A89" s="7">
        <v>20544</v>
      </c>
      <c r="B89" s="7">
        <v>10</v>
      </c>
      <c r="C89" s="7">
        <v>10</v>
      </c>
      <c r="D89" s="8">
        <v>42158</v>
      </c>
      <c r="E89" s="7" t="s">
        <v>13</v>
      </c>
      <c r="F89" s="2">
        <v>41627</v>
      </c>
      <c r="G89" s="2">
        <v>41802.581967592596</v>
      </c>
      <c r="H89" s="7">
        <v>0</v>
      </c>
      <c r="I89" s="7" t="s">
        <v>54</v>
      </c>
      <c r="J89" s="7" t="s">
        <v>15</v>
      </c>
    </row>
    <row r="90" spans="1:10" ht="15.95" customHeight="1" x14ac:dyDescent="0.25">
      <c r="A90" s="7">
        <v>20550</v>
      </c>
      <c r="B90" s="7">
        <v>50</v>
      </c>
      <c r="C90" s="7">
        <v>50</v>
      </c>
      <c r="D90" s="8">
        <v>42156</v>
      </c>
      <c r="E90" s="7" t="s">
        <v>13</v>
      </c>
      <c r="F90" s="2">
        <v>41642</v>
      </c>
      <c r="G90" s="2">
        <v>41642</v>
      </c>
      <c r="H90" s="7">
        <v>0</v>
      </c>
      <c r="I90" s="7" t="s">
        <v>63</v>
      </c>
      <c r="J90" s="7" t="s">
        <v>65</v>
      </c>
    </row>
    <row r="91" spans="1:10" ht="15.95" customHeight="1" x14ac:dyDescent="0.25">
      <c r="A91" s="7">
        <v>20551</v>
      </c>
      <c r="B91" s="7">
        <v>50</v>
      </c>
      <c r="C91" s="7">
        <v>50</v>
      </c>
      <c r="D91" s="8">
        <v>42156</v>
      </c>
      <c r="E91" s="7" t="s">
        <v>13</v>
      </c>
      <c r="F91" s="2">
        <v>41642</v>
      </c>
      <c r="G91" s="2">
        <v>41642</v>
      </c>
      <c r="H91" s="7">
        <v>0</v>
      </c>
      <c r="I91" s="7" t="s">
        <v>63</v>
      </c>
      <c r="J91" s="7" t="s">
        <v>65</v>
      </c>
    </row>
    <row r="92" spans="1:10" ht="15.95" customHeight="1" x14ac:dyDescent="0.25">
      <c r="A92" s="7">
        <v>20616</v>
      </c>
      <c r="B92" s="7">
        <v>10</v>
      </c>
      <c r="C92" s="7">
        <v>10</v>
      </c>
      <c r="D92" s="8">
        <v>42139</v>
      </c>
      <c r="E92" s="7" t="s">
        <v>13</v>
      </c>
      <c r="F92" s="2">
        <v>41648</v>
      </c>
      <c r="G92" s="2">
        <v>42051.679062499999</v>
      </c>
      <c r="H92" s="7">
        <v>0</v>
      </c>
      <c r="I92" s="7" t="s">
        <v>55</v>
      </c>
      <c r="J92" s="7" t="s">
        <v>15</v>
      </c>
    </row>
    <row r="93" spans="1:10" ht="15.95" customHeight="1" x14ac:dyDescent="0.25">
      <c r="A93" s="7">
        <v>20760</v>
      </c>
      <c r="B93" s="7">
        <v>10</v>
      </c>
      <c r="C93" s="7">
        <v>10</v>
      </c>
      <c r="D93" s="8">
        <v>42111</v>
      </c>
      <c r="E93" s="7" t="s">
        <v>13</v>
      </c>
      <c r="F93" s="2">
        <v>41662</v>
      </c>
      <c r="G93" s="2">
        <v>42079.617777777778</v>
      </c>
      <c r="H93" s="7">
        <v>0</v>
      </c>
      <c r="I93" s="7" t="s">
        <v>56</v>
      </c>
      <c r="J93" s="7" t="s">
        <v>30</v>
      </c>
    </row>
    <row r="94" spans="1:10" ht="15.95" customHeight="1" x14ac:dyDescent="0.25">
      <c r="A94" s="7">
        <v>20761</v>
      </c>
      <c r="B94" s="7">
        <v>10</v>
      </c>
      <c r="C94" s="7">
        <v>10</v>
      </c>
      <c r="D94" s="8">
        <v>42111</v>
      </c>
      <c r="E94" s="7" t="s">
        <v>13</v>
      </c>
      <c r="F94" s="2">
        <v>41662</v>
      </c>
      <c r="G94" s="2">
        <v>42079.618020833332</v>
      </c>
      <c r="H94" s="7">
        <v>0</v>
      </c>
      <c r="I94" s="7" t="s">
        <v>57</v>
      </c>
      <c r="J94" s="7" t="s">
        <v>30</v>
      </c>
    </row>
    <row r="95" spans="1:10" ht="15.95" customHeight="1" x14ac:dyDescent="0.25">
      <c r="A95" s="7">
        <v>20980</v>
      </c>
      <c r="B95" s="7">
        <v>50</v>
      </c>
      <c r="C95" s="7">
        <v>10</v>
      </c>
      <c r="D95" s="8">
        <v>42377</v>
      </c>
      <c r="E95" s="7" t="s">
        <v>13</v>
      </c>
      <c r="F95" s="2">
        <v>41697.678171296298</v>
      </c>
      <c r="G95" s="2">
        <v>42033.330208333333</v>
      </c>
      <c r="H95" s="7">
        <v>0</v>
      </c>
      <c r="I95" s="7" t="s">
        <v>58</v>
      </c>
      <c r="J95" s="7" t="s">
        <v>30</v>
      </c>
    </row>
    <row r="96" spans="1:10" ht="15.95" customHeight="1" x14ac:dyDescent="0.25">
      <c r="A96" s="7">
        <v>21051</v>
      </c>
      <c r="B96" s="7">
        <v>1</v>
      </c>
      <c r="C96" s="7">
        <v>1</v>
      </c>
      <c r="D96" s="8">
        <v>42104</v>
      </c>
      <c r="E96" s="7" t="s">
        <v>13</v>
      </c>
      <c r="F96" s="2">
        <v>41716.581932870373</v>
      </c>
      <c r="G96" s="2">
        <v>41992.415821759256</v>
      </c>
      <c r="H96" s="7">
        <v>0</v>
      </c>
      <c r="I96" s="7" t="s">
        <v>58</v>
      </c>
      <c r="J96" s="7" t="s">
        <v>30</v>
      </c>
    </row>
    <row r="97" spans="1:10" ht="15.95" customHeight="1" x14ac:dyDescent="0.25">
      <c r="A97" s="7">
        <v>21052</v>
      </c>
      <c r="B97" s="7">
        <v>1</v>
      </c>
      <c r="C97" s="7">
        <v>1</v>
      </c>
      <c r="D97" s="8">
        <v>42167</v>
      </c>
      <c r="E97" s="7" t="s">
        <v>13</v>
      </c>
      <c r="F97" s="2">
        <v>41716.584178240744</v>
      </c>
      <c r="G97" s="2">
        <v>42103.531006944446</v>
      </c>
      <c r="H97" s="7">
        <v>0</v>
      </c>
      <c r="I97" s="7" t="s">
        <v>58</v>
      </c>
      <c r="J97" s="7" t="s">
        <v>30</v>
      </c>
    </row>
    <row r="98" spans="1:10" ht="15.95" customHeight="1" x14ac:dyDescent="0.25">
      <c r="A98" s="7"/>
      <c r="B98" s="7"/>
      <c r="C98" s="7"/>
      <c r="D98" s="8"/>
      <c r="E98" s="7"/>
      <c r="H98" s="7"/>
      <c r="I98" s="7"/>
      <c r="J98" s="7"/>
    </row>
    <row r="99" spans="1:10" ht="15.95" customHeight="1" x14ac:dyDescent="0.25">
      <c r="A99" s="7"/>
      <c r="B99" s="7"/>
      <c r="C99" s="7"/>
      <c r="D99" s="8"/>
      <c r="E99" s="7"/>
      <c r="H99" s="7"/>
      <c r="I99" s="7"/>
      <c r="J99" s="7"/>
    </row>
    <row r="100" spans="1:10" ht="15.95" customHeight="1" x14ac:dyDescent="0.25">
      <c r="A100" s="7"/>
      <c r="B100" s="7"/>
      <c r="C100" s="7"/>
      <c r="D100" s="8"/>
      <c r="E100" s="7"/>
      <c r="H100" s="7"/>
      <c r="I100" s="7"/>
      <c r="J100" s="7"/>
    </row>
    <row r="101" spans="1:10" ht="15.95" customHeight="1" x14ac:dyDescent="0.25">
      <c r="A101" s="7"/>
      <c r="B101" s="7"/>
      <c r="C101" s="7"/>
      <c r="D101" s="8"/>
      <c r="E101" s="7"/>
      <c r="H101" s="7"/>
      <c r="I101" s="7"/>
      <c r="J101" s="7"/>
    </row>
    <row r="102" spans="1:10" ht="15.95" customHeight="1" x14ac:dyDescent="0.25">
      <c r="A102" s="7"/>
      <c r="B102" s="7"/>
      <c r="C102" s="7"/>
      <c r="D102" s="8"/>
      <c r="E102" s="7"/>
      <c r="H102" s="7"/>
      <c r="I102" s="7"/>
      <c r="J102" s="7"/>
    </row>
    <row r="103" spans="1:10" ht="15.95" customHeight="1" x14ac:dyDescent="0.25">
      <c r="A103" s="7"/>
      <c r="B103" s="7"/>
      <c r="C103" s="7"/>
      <c r="D103" s="8"/>
      <c r="E103" s="7"/>
      <c r="H103" s="7"/>
      <c r="I103" s="7"/>
      <c r="J103" s="7"/>
    </row>
    <row r="104" spans="1:10" ht="15.95" customHeight="1" x14ac:dyDescent="0.25">
      <c r="A104" s="7"/>
      <c r="B104" s="7"/>
      <c r="C104" s="7"/>
      <c r="D104" s="8"/>
      <c r="E104" s="7"/>
      <c r="H104" s="7"/>
      <c r="I104" s="7"/>
      <c r="J104" s="7"/>
    </row>
    <row r="105" spans="1:10" ht="15.95" customHeight="1" x14ac:dyDescent="0.25">
      <c r="A105" s="7"/>
      <c r="B105" s="7"/>
      <c r="C105" s="7"/>
      <c r="D105" s="8"/>
      <c r="E105" s="7"/>
      <c r="H105" s="7"/>
      <c r="I105" s="7"/>
      <c r="J105" s="7"/>
    </row>
    <row r="106" spans="1:10" ht="15.95" customHeight="1" x14ac:dyDescent="0.25">
      <c r="A106" s="7"/>
      <c r="B106" s="7"/>
      <c r="C106" s="7"/>
      <c r="D106" s="8"/>
      <c r="E106" s="7"/>
      <c r="H106" s="7"/>
      <c r="I106" s="7"/>
      <c r="J106" s="7"/>
    </row>
    <row r="107" spans="1:10" ht="15.95" customHeight="1" x14ac:dyDescent="0.25">
      <c r="A107" s="7"/>
      <c r="B107" s="7"/>
      <c r="C107" s="7"/>
      <c r="D107" s="8"/>
      <c r="E107" s="7"/>
      <c r="H107" s="7"/>
      <c r="I107" s="7"/>
      <c r="J107" s="7"/>
    </row>
    <row r="108" spans="1:10" ht="15.95" customHeight="1" x14ac:dyDescent="0.25">
      <c r="A108" s="7"/>
      <c r="B108" s="7"/>
      <c r="C108" s="7"/>
      <c r="D108" s="8"/>
      <c r="E108" s="7"/>
      <c r="H108" s="7"/>
      <c r="I108" s="7"/>
      <c r="J108" s="7"/>
    </row>
    <row r="109" spans="1:10" ht="15.95" customHeight="1" x14ac:dyDescent="0.25">
      <c r="A109" s="7"/>
      <c r="B109" s="7"/>
      <c r="C109" s="7"/>
      <c r="D109" s="8"/>
      <c r="E109" s="7"/>
      <c r="H109" s="7"/>
      <c r="I109" s="7"/>
      <c r="J109" s="7"/>
    </row>
    <row r="110" spans="1:10" ht="15.95" customHeight="1" x14ac:dyDescent="0.25">
      <c r="A110" s="7"/>
      <c r="B110" s="7"/>
      <c r="C110" s="7"/>
      <c r="D110" s="8"/>
      <c r="E110" s="7"/>
      <c r="H110" s="7"/>
      <c r="I110" s="7"/>
      <c r="J110" s="7"/>
    </row>
    <row r="111" spans="1:10" ht="15.95" customHeight="1" x14ac:dyDescent="0.25">
      <c r="A111" s="7"/>
      <c r="B111" s="7"/>
      <c r="C111" s="7"/>
      <c r="D111" s="8"/>
      <c r="E111" s="7"/>
      <c r="H111" s="7"/>
      <c r="I111" s="7"/>
      <c r="J111" s="7"/>
    </row>
    <row r="112" spans="1:10" ht="15.95" customHeight="1" x14ac:dyDescent="0.25">
      <c r="A112" s="7"/>
      <c r="B112" s="7"/>
      <c r="C112" s="7"/>
      <c r="D112" s="8"/>
      <c r="E112" s="7"/>
      <c r="H112" s="7"/>
      <c r="I112" s="7"/>
      <c r="J112" s="7"/>
    </row>
    <row r="113" spans="1:10" ht="15.95" customHeight="1" x14ac:dyDescent="0.25">
      <c r="A113" s="7"/>
      <c r="B113" s="7"/>
      <c r="C113" s="7"/>
      <c r="D113" s="8"/>
      <c r="E113" s="7"/>
      <c r="H113" s="7"/>
      <c r="I113" s="7"/>
      <c r="J113" s="7"/>
    </row>
    <row r="114" spans="1:10" ht="15.95" customHeight="1" x14ac:dyDescent="0.25">
      <c r="A114" s="7"/>
      <c r="B114" s="7"/>
      <c r="C114" s="7"/>
      <c r="D114" s="8"/>
      <c r="E114" s="7"/>
      <c r="H114" s="7"/>
      <c r="I114" s="7"/>
      <c r="J114" s="7"/>
    </row>
    <row r="115" spans="1:10" ht="15.95" customHeight="1" x14ac:dyDescent="0.25">
      <c r="A115" s="7"/>
      <c r="B115" s="7"/>
      <c r="C115" s="7"/>
      <c r="D115" s="8"/>
      <c r="E115" s="7"/>
      <c r="H115" s="7"/>
      <c r="I115" s="7"/>
      <c r="J115" s="7"/>
    </row>
    <row r="116" spans="1:10" ht="15.95" customHeight="1" x14ac:dyDescent="0.25">
      <c r="A116" s="7"/>
      <c r="B116" s="7"/>
      <c r="C116" s="7"/>
      <c r="D116" s="8"/>
      <c r="E116" s="7"/>
      <c r="H116" s="7"/>
      <c r="I116" s="7"/>
      <c r="J116" s="7"/>
    </row>
    <row r="117" spans="1:10" ht="15.95" customHeight="1" x14ac:dyDescent="0.25">
      <c r="A117" s="7"/>
      <c r="B117" s="7"/>
      <c r="C117" s="7"/>
      <c r="D117" s="8"/>
      <c r="E117" s="7"/>
      <c r="H117" s="7"/>
      <c r="I117" s="7"/>
      <c r="J117" s="7"/>
    </row>
    <row r="118" spans="1:10" ht="15.95" customHeight="1" x14ac:dyDescent="0.25">
      <c r="A118" s="7"/>
      <c r="B118" s="7"/>
      <c r="C118" s="7"/>
      <c r="D118" s="8"/>
      <c r="E118" s="7"/>
      <c r="H118" s="7"/>
      <c r="I118" s="7"/>
      <c r="J118" s="7"/>
    </row>
    <row r="119" spans="1:10" ht="15.95" customHeight="1" x14ac:dyDescent="0.25">
      <c r="A119" s="7"/>
      <c r="B119" s="7"/>
      <c r="C119" s="7"/>
      <c r="D119" s="8"/>
      <c r="E119" s="7"/>
      <c r="H119" s="7"/>
      <c r="I119" s="7"/>
      <c r="J119" s="7"/>
    </row>
    <row r="120" spans="1:10" ht="15.95" customHeight="1" x14ac:dyDescent="0.25">
      <c r="A120" s="7"/>
      <c r="B120" s="7"/>
      <c r="C120" s="7"/>
      <c r="D120" s="8"/>
      <c r="E120" s="7"/>
      <c r="H120" s="7"/>
      <c r="I120" s="7"/>
      <c r="J120" s="7"/>
    </row>
    <row r="121" spans="1:10" ht="15.95" customHeight="1" x14ac:dyDescent="0.25">
      <c r="A121" s="7"/>
      <c r="B121" s="7"/>
      <c r="C121" s="7"/>
      <c r="D121" s="8"/>
      <c r="E121" s="7"/>
      <c r="H121" s="7"/>
      <c r="I121" s="7"/>
      <c r="J121" s="7"/>
    </row>
    <row r="122" spans="1:10" ht="15.95" customHeight="1" x14ac:dyDescent="0.25">
      <c r="A122" s="7"/>
      <c r="B122" s="7"/>
      <c r="C122" s="7"/>
      <c r="D122" s="8"/>
      <c r="E122" s="7"/>
      <c r="H122" s="7"/>
      <c r="I122" s="7"/>
      <c r="J122" s="7"/>
    </row>
    <row r="123" spans="1:10" ht="15.95" customHeight="1" x14ac:dyDescent="0.25">
      <c r="A123" s="7"/>
      <c r="B123" s="7"/>
      <c r="C123" s="7"/>
      <c r="D123" s="8"/>
      <c r="E123" s="7"/>
      <c r="H123" s="7"/>
      <c r="I123" s="7"/>
      <c r="J123" s="7"/>
    </row>
    <row r="124" spans="1:10" ht="15.95" customHeight="1" x14ac:dyDescent="0.25">
      <c r="A124" s="7"/>
      <c r="B124" s="7"/>
      <c r="C124" s="7"/>
      <c r="D124" s="8"/>
      <c r="E124" s="7"/>
      <c r="H124" s="7"/>
      <c r="I124" s="7"/>
      <c r="J124" s="7"/>
    </row>
    <row r="125" spans="1:10" ht="15.95" customHeight="1" x14ac:dyDescent="0.25">
      <c r="A125" s="7"/>
      <c r="B125" s="7"/>
      <c r="C125" s="7"/>
      <c r="D125" s="8"/>
      <c r="E125" s="7"/>
      <c r="H125" s="7"/>
      <c r="I125" s="7"/>
      <c r="J125" s="7"/>
    </row>
    <row r="126" spans="1:10" ht="15.95" customHeight="1" x14ac:dyDescent="0.25">
      <c r="A126" s="7"/>
      <c r="B126" s="7"/>
      <c r="C126" s="7"/>
      <c r="D126" s="8"/>
      <c r="E126" s="7"/>
      <c r="H126" s="7"/>
      <c r="I126" s="7"/>
      <c r="J126" s="7"/>
    </row>
    <row r="127" spans="1:10" ht="15.95" customHeight="1" x14ac:dyDescent="0.25">
      <c r="A127" s="7"/>
      <c r="B127" s="7"/>
      <c r="C127" s="7"/>
      <c r="D127" s="8"/>
      <c r="E127" s="7"/>
      <c r="H127" s="7"/>
      <c r="I127" s="7"/>
      <c r="J127" s="7"/>
    </row>
    <row r="128" spans="1:10" ht="15.95" customHeight="1" x14ac:dyDescent="0.25">
      <c r="A128" s="7"/>
      <c r="B128" s="7"/>
      <c r="C128" s="7"/>
      <c r="D128" s="8"/>
      <c r="E128" s="7"/>
      <c r="H128" s="7"/>
      <c r="I128" s="7"/>
      <c r="J128" s="7"/>
    </row>
    <row r="129" spans="1:10" ht="15.95" customHeight="1" x14ac:dyDescent="0.25">
      <c r="A129" s="7"/>
      <c r="B129" s="7"/>
      <c r="C129" s="7"/>
      <c r="D129" s="8"/>
      <c r="E129" s="7"/>
      <c r="H129" s="7"/>
      <c r="I129" s="7"/>
      <c r="J129" s="7"/>
    </row>
    <row r="130" spans="1:10" ht="15.95" customHeight="1" x14ac:dyDescent="0.25">
      <c r="A130" s="7"/>
      <c r="B130" s="7"/>
      <c r="C130" s="7"/>
      <c r="D130" s="8"/>
      <c r="E130" s="7"/>
      <c r="H130" s="7"/>
      <c r="I130" s="7"/>
      <c r="J130" s="7"/>
    </row>
    <row r="131" spans="1:10" ht="15.95" customHeight="1" x14ac:dyDescent="0.25">
      <c r="A131" s="7"/>
      <c r="B131" s="7"/>
      <c r="C131" s="7"/>
      <c r="D131" s="8"/>
      <c r="E131" s="7"/>
      <c r="H131" s="7"/>
      <c r="I131" s="7"/>
      <c r="J131" s="7"/>
    </row>
    <row r="132" spans="1:10" ht="15.95" customHeight="1" x14ac:dyDescent="0.25">
      <c r="A132" s="7"/>
      <c r="B132" s="7"/>
      <c r="C132" s="7"/>
      <c r="D132" s="8"/>
      <c r="E132" s="7"/>
      <c r="H132" s="7"/>
      <c r="I132" s="7"/>
      <c r="J132" s="7"/>
    </row>
    <row r="133" spans="1:10" ht="15.95" customHeight="1" x14ac:dyDescent="0.25">
      <c r="A133" s="7"/>
      <c r="B133" s="7"/>
      <c r="C133" s="7"/>
      <c r="D133" s="8"/>
      <c r="E133" s="7"/>
      <c r="H133" s="7"/>
      <c r="I133" s="7"/>
      <c r="J133" s="7"/>
    </row>
    <row r="134" spans="1:10" ht="15.95" customHeight="1" x14ac:dyDescent="0.25">
      <c r="A134" s="7"/>
      <c r="B134" s="7"/>
      <c r="C134" s="7"/>
      <c r="D134" s="8"/>
      <c r="E134" s="7"/>
      <c r="H134" s="7"/>
      <c r="I134" s="7"/>
      <c r="J134" s="7"/>
    </row>
    <row r="135" spans="1:10" ht="15.95" customHeight="1" x14ac:dyDescent="0.25">
      <c r="A135" s="7"/>
      <c r="B135" s="7"/>
      <c r="C135" s="7"/>
      <c r="D135" s="8"/>
      <c r="E135" s="7"/>
      <c r="H135" s="7"/>
      <c r="I135" s="7"/>
      <c r="J135" s="7"/>
    </row>
    <row r="136" spans="1:10" ht="15.95" customHeight="1" x14ac:dyDescent="0.25">
      <c r="A136" s="7"/>
      <c r="B136" s="7"/>
      <c r="C136" s="7"/>
      <c r="D136" s="8"/>
      <c r="E136" s="7"/>
      <c r="H136" s="7"/>
      <c r="I136" s="7"/>
      <c r="J136" s="7"/>
    </row>
    <row r="137" spans="1:10" ht="15.95" customHeight="1" x14ac:dyDescent="0.25">
      <c r="A137" s="7"/>
      <c r="B137" s="7"/>
      <c r="C137" s="7"/>
      <c r="D137" s="8"/>
      <c r="E137" s="7"/>
      <c r="H137" s="7"/>
      <c r="I137" s="7"/>
      <c r="J137" s="7"/>
    </row>
    <row r="138" spans="1:10" ht="15.95" customHeight="1" x14ac:dyDescent="0.25">
      <c r="A138" s="7"/>
      <c r="B138" s="7"/>
      <c r="C138" s="7"/>
      <c r="D138" s="8"/>
      <c r="E138" s="7"/>
      <c r="H138" s="7"/>
      <c r="I138" s="7"/>
      <c r="J138" s="7"/>
    </row>
    <row r="139" spans="1:10" ht="15.95" customHeight="1" x14ac:dyDescent="0.25">
      <c r="A139" s="7"/>
      <c r="B139" s="7"/>
      <c r="C139" s="7"/>
      <c r="D139" s="8"/>
      <c r="E139" s="7"/>
      <c r="H139" s="7"/>
      <c r="I139" s="7"/>
      <c r="J139" s="7"/>
    </row>
    <row r="140" spans="1:10" ht="15.95" customHeight="1" x14ac:dyDescent="0.25">
      <c r="A140" s="7"/>
      <c r="B140" s="7"/>
      <c r="C140" s="7"/>
      <c r="D140" s="8"/>
      <c r="E140" s="7"/>
      <c r="H140" s="7"/>
      <c r="I140" s="7"/>
      <c r="J140" s="7"/>
    </row>
    <row r="141" spans="1:10" ht="15.95" customHeight="1" x14ac:dyDescent="0.25">
      <c r="A141" s="7"/>
      <c r="B141" s="7"/>
      <c r="C141" s="7"/>
      <c r="D141" s="8"/>
      <c r="E141" s="7"/>
      <c r="H141" s="7"/>
      <c r="I141" s="7"/>
      <c r="J141" s="7"/>
    </row>
    <row r="142" spans="1:10" ht="15.95" customHeight="1" x14ac:dyDescent="0.25">
      <c r="A142" s="7"/>
      <c r="B142" s="7"/>
      <c r="C142" s="7"/>
      <c r="D142" s="8"/>
      <c r="E142" s="7"/>
      <c r="H142" s="7"/>
      <c r="I142" s="7"/>
      <c r="J142" s="7"/>
    </row>
    <row r="143" spans="1:10" ht="15.95" customHeight="1" x14ac:dyDescent="0.25">
      <c r="A143" s="7"/>
      <c r="B143" s="7"/>
      <c r="C143" s="7"/>
      <c r="D143" s="8"/>
      <c r="E143" s="7"/>
      <c r="H143" s="7"/>
      <c r="I143" s="7"/>
      <c r="J143" s="7"/>
    </row>
    <row r="144" spans="1:10" ht="15.95" customHeight="1" x14ac:dyDescent="0.25">
      <c r="A144" s="7"/>
      <c r="B144" s="7"/>
      <c r="C144" s="7"/>
      <c r="D144" s="8"/>
      <c r="E144" s="7"/>
      <c r="H144" s="7"/>
      <c r="I144" s="7"/>
      <c r="J144" s="7"/>
    </row>
    <row r="145" spans="1:10" ht="15.95" customHeight="1" x14ac:dyDescent="0.25">
      <c r="A145" s="7"/>
      <c r="B145" s="7"/>
      <c r="C145" s="7"/>
      <c r="D145" s="8"/>
      <c r="E145" s="7"/>
      <c r="H145" s="7"/>
      <c r="I145" s="7"/>
      <c r="J145" s="7"/>
    </row>
    <row r="146" spans="1:10" ht="15.95" customHeight="1" x14ac:dyDescent="0.25">
      <c r="A146" s="7"/>
      <c r="B146" s="7"/>
      <c r="C146" s="7"/>
      <c r="D146" s="8"/>
      <c r="E146" s="7"/>
      <c r="H146" s="7"/>
      <c r="I146" s="7"/>
      <c r="J146" s="7"/>
    </row>
    <row r="147" spans="1:10" ht="15.95" customHeight="1" x14ac:dyDescent="0.25">
      <c r="A147" s="7"/>
      <c r="B147" s="7"/>
      <c r="C147" s="7"/>
      <c r="D147" s="8"/>
      <c r="E147" s="7"/>
      <c r="H147" s="7"/>
      <c r="I147" s="7"/>
      <c r="J147" s="7"/>
    </row>
    <row r="148" spans="1:10" ht="15.95" customHeight="1" x14ac:dyDescent="0.25">
      <c r="A148" s="7"/>
      <c r="B148" s="7"/>
      <c r="C148" s="7"/>
      <c r="D148" s="8"/>
      <c r="E148" s="7"/>
      <c r="H148" s="7"/>
      <c r="I148" s="7"/>
      <c r="J148" s="7"/>
    </row>
    <row r="149" spans="1:10" ht="15.95" customHeight="1" x14ac:dyDescent="0.25">
      <c r="A149" s="7"/>
      <c r="B149" s="7"/>
      <c r="C149" s="7"/>
      <c r="D149" s="8"/>
      <c r="E149" s="7"/>
      <c r="H149" s="7"/>
      <c r="I149" s="7"/>
      <c r="J149" s="7"/>
    </row>
    <row r="150" spans="1:10" ht="15.95" customHeight="1" x14ac:dyDescent="0.25">
      <c r="A150" s="7"/>
      <c r="B150" s="7"/>
      <c r="C150" s="7"/>
      <c r="D150" s="8"/>
      <c r="E150" s="7"/>
      <c r="H150" s="7"/>
      <c r="I150" s="7"/>
      <c r="J150" s="7"/>
    </row>
    <row r="151" spans="1:10" ht="15.95" customHeight="1" x14ac:dyDescent="0.25">
      <c r="A151" s="7"/>
      <c r="B151" s="7"/>
      <c r="C151" s="7"/>
      <c r="D151" s="8"/>
      <c r="E151" s="7"/>
      <c r="H151" s="7"/>
      <c r="I151" s="7"/>
      <c r="J151" s="7"/>
    </row>
    <row r="152" spans="1:10" ht="15.95" customHeight="1" x14ac:dyDescent="0.25">
      <c r="A152" s="7"/>
      <c r="B152" s="7"/>
      <c r="C152" s="7"/>
      <c r="D152" s="8"/>
      <c r="E152" s="7"/>
      <c r="H152" s="7"/>
      <c r="I152" s="7"/>
      <c r="J152" s="7"/>
    </row>
    <row r="153" spans="1:10" ht="15.95" customHeight="1" x14ac:dyDescent="0.25">
      <c r="A153" s="7"/>
      <c r="B153" s="7"/>
      <c r="C153" s="7"/>
      <c r="D153" s="8"/>
      <c r="E153" s="7"/>
      <c r="H153" s="7"/>
      <c r="I153" s="7"/>
      <c r="J153" s="7"/>
    </row>
    <row r="154" spans="1:10" ht="15.95" customHeight="1" x14ac:dyDescent="0.25">
      <c r="A154" s="7"/>
      <c r="B154" s="7"/>
      <c r="C154" s="7"/>
      <c r="D154" s="8"/>
      <c r="E154" s="7"/>
      <c r="H154" s="7"/>
      <c r="I154" s="7"/>
      <c r="J154" s="7"/>
    </row>
    <row r="155" spans="1:10" ht="15.95" customHeight="1" x14ac:dyDescent="0.25">
      <c r="A155" s="7"/>
      <c r="B155" s="7"/>
      <c r="C155" s="7"/>
      <c r="D155" s="8"/>
      <c r="E155" s="7"/>
      <c r="H155" s="7"/>
      <c r="I155" s="7"/>
      <c r="J155" s="7"/>
    </row>
    <row r="156" spans="1:10" ht="15.95" customHeight="1" x14ac:dyDescent="0.25">
      <c r="A156" s="7"/>
      <c r="B156" s="7"/>
      <c r="C156" s="7"/>
      <c r="D156" s="8"/>
      <c r="E156" s="7"/>
      <c r="H156" s="7"/>
      <c r="I156" s="7"/>
      <c r="J156" s="7"/>
    </row>
    <row r="157" spans="1:10" ht="15.95" customHeight="1" x14ac:dyDescent="0.25">
      <c r="A157" s="7"/>
      <c r="B157" s="7"/>
      <c r="C157" s="7"/>
      <c r="D157" s="8"/>
      <c r="E157" s="7"/>
      <c r="H157" s="7"/>
      <c r="I157" s="7"/>
      <c r="J157" s="7"/>
    </row>
    <row r="158" spans="1:10" ht="15.95" customHeight="1" x14ac:dyDescent="0.25">
      <c r="A158" s="7"/>
      <c r="B158" s="7"/>
      <c r="C158" s="7"/>
      <c r="D158" s="8"/>
      <c r="E158" s="7"/>
      <c r="H158" s="7"/>
      <c r="I158" s="7"/>
      <c r="J158" s="7"/>
    </row>
    <row r="159" spans="1:10" ht="15.95" customHeight="1" x14ac:dyDescent="0.25">
      <c r="A159" s="7"/>
      <c r="B159" s="7"/>
      <c r="C159" s="7"/>
      <c r="D159" s="8"/>
      <c r="E159" s="7"/>
      <c r="H159" s="7"/>
      <c r="I159" s="7"/>
      <c r="J159" s="7"/>
    </row>
    <row r="160" spans="1:10" ht="15.95" customHeight="1" x14ac:dyDescent="0.25">
      <c r="A160" s="7"/>
      <c r="B160" s="7"/>
      <c r="C160" s="7"/>
      <c r="D160" s="8"/>
      <c r="E160" s="7"/>
      <c r="H160" s="7"/>
      <c r="I160" s="7"/>
      <c r="J160" s="7"/>
    </row>
    <row r="161" spans="1:10" ht="15.95" customHeight="1" x14ac:dyDescent="0.25">
      <c r="A161" s="7"/>
      <c r="B161" s="7"/>
      <c r="C161" s="7"/>
      <c r="D161" s="8"/>
      <c r="E161" s="7"/>
      <c r="H161" s="7"/>
      <c r="I161" s="7"/>
      <c r="J161" s="7"/>
    </row>
    <row r="162" spans="1:10" ht="15.95" customHeight="1" x14ac:dyDescent="0.25">
      <c r="A162" s="7"/>
      <c r="B162" s="7"/>
      <c r="C162" s="7"/>
      <c r="D162" s="8"/>
      <c r="E162" s="7"/>
      <c r="H162" s="7"/>
      <c r="I162" s="7"/>
      <c r="J162" s="7"/>
    </row>
    <row r="163" spans="1:10" ht="15.95" customHeight="1" x14ac:dyDescent="0.25">
      <c r="A163" s="7"/>
      <c r="B163" s="7"/>
      <c r="C163" s="7"/>
      <c r="D163" s="8"/>
      <c r="E163" s="7"/>
      <c r="H163" s="7"/>
      <c r="I163" s="7"/>
      <c r="J163" s="7"/>
    </row>
    <row r="164" spans="1:10" ht="15.95" customHeight="1" x14ac:dyDescent="0.25">
      <c r="A164" s="7"/>
      <c r="B164" s="7"/>
      <c r="C164" s="7"/>
      <c r="D164" s="8"/>
      <c r="E164" s="7"/>
      <c r="H164" s="7"/>
      <c r="I164" s="7"/>
      <c r="J164" s="7"/>
    </row>
    <row r="165" spans="1:10" ht="15.95" customHeight="1" x14ac:dyDescent="0.25">
      <c r="A165" s="7"/>
      <c r="B165" s="7"/>
      <c r="C165" s="7"/>
      <c r="D165" s="8"/>
      <c r="E165" s="7"/>
      <c r="H165" s="7"/>
      <c r="I165" s="7"/>
      <c r="J165" s="7"/>
    </row>
    <row r="166" spans="1:10" ht="15.95" customHeight="1" x14ac:dyDescent="0.25">
      <c r="A166" s="7"/>
      <c r="B166" s="7"/>
      <c r="C166" s="7"/>
      <c r="D166" s="8"/>
      <c r="E166" s="7"/>
      <c r="H166" s="7"/>
      <c r="I166" s="7"/>
      <c r="J166" s="7"/>
    </row>
    <row r="167" spans="1:10" ht="15.95" customHeight="1" x14ac:dyDescent="0.25">
      <c r="A167" s="7"/>
      <c r="B167" s="7"/>
      <c r="C167" s="7"/>
      <c r="D167" s="8"/>
      <c r="E167" s="7"/>
      <c r="H167" s="7"/>
      <c r="I167" s="7"/>
      <c r="J167" s="7"/>
    </row>
    <row r="168" spans="1:10" ht="15.95" customHeight="1" x14ac:dyDescent="0.25">
      <c r="A168" s="7"/>
      <c r="B168" s="7"/>
      <c r="C168" s="7"/>
      <c r="D168" s="8"/>
      <c r="E168" s="7"/>
      <c r="H168" s="7"/>
      <c r="I168" s="7"/>
      <c r="J168" s="7"/>
    </row>
    <row r="169" spans="1:10" ht="15.95" customHeight="1" x14ac:dyDescent="0.25">
      <c r="A169" s="7"/>
      <c r="B169" s="7"/>
      <c r="C169" s="7"/>
      <c r="D169" s="8"/>
      <c r="E169" s="7"/>
      <c r="H169" s="7"/>
      <c r="I169" s="7"/>
      <c r="J169" s="7"/>
    </row>
    <row r="170" spans="1:10" ht="15.95" customHeight="1" x14ac:dyDescent="0.25">
      <c r="A170" s="7"/>
      <c r="B170" s="7"/>
      <c r="C170" s="7"/>
      <c r="D170" s="8"/>
      <c r="E170" s="7"/>
      <c r="H170" s="7"/>
      <c r="I170" s="7"/>
      <c r="J170" s="7"/>
    </row>
    <row r="171" spans="1:10" ht="15.95" customHeight="1" x14ac:dyDescent="0.25">
      <c r="A171" s="7"/>
      <c r="B171" s="7"/>
      <c r="C171" s="7"/>
      <c r="D171" s="8"/>
      <c r="E171" s="7"/>
      <c r="H171" s="7"/>
      <c r="I171" s="7"/>
      <c r="J171" s="7"/>
    </row>
    <row r="172" spans="1:10" ht="15.95" customHeight="1" x14ac:dyDescent="0.25">
      <c r="A172" s="7"/>
      <c r="B172" s="7"/>
      <c r="C172" s="7"/>
      <c r="D172" s="8"/>
      <c r="E172" s="7"/>
      <c r="H172" s="7"/>
      <c r="I172" s="7"/>
      <c r="J172" s="7"/>
    </row>
    <row r="173" spans="1:10" ht="15.95" customHeight="1" x14ac:dyDescent="0.25">
      <c r="A173" s="7"/>
      <c r="B173" s="7"/>
      <c r="C173" s="7"/>
      <c r="D173" s="8"/>
      <c r="E173" s="7"/>
      <c r="H173" s="7"/>
      <c r="I173" s="7"/>
      <c r="J173" s="7"/>
    </row>
    <row r="174" spans="1:10" ht="15.95" customHeight="1" x14ac:dyDescent="0.25">
      <c r="A174" s="7"/>
      <c r="B174" s="7"/>
      <c r="C174" s="7"/>
      <c r="D174" s="8"/>
      <c r="E174" s="7"/>
      <c r="H174" s="7"/>
      <c r="I174" s="7"/>
      <c r="J174" s="7"/>
    </row>
    <row r="175" spans="1:10" ht="15.95" customHeight="1" x14ac:dyDescent="0.25">
      <c r="A175" s="7"/>
      <c r="B175" s="7"/>
      <c r="C175" s="7"/>
      <c r="D175" s="8"/>
      <c r="E175" s="7"/>
      <c r="H175" s="7"/>
      <c r="I175" s="7"/>
      <c r="J175" s="7"/>
    </row>
    <row r="176" spans="1:10" ht="15.95" customHeight="1" x14ac:dyDescent="0.25">
      <c r="A176" s="7"/>
      <c r="B176" s="7"/>
      <c r="C176" s="7"/>
      <c r="D176" s="8"/>
      <c r="E176" s="7"/>
      <c r="H176" s="7"/>
      <c r="I176" s="7"/>
      <c r="J176" s="7"/>
    </row>
    <row r="177" spans="1:10" ht="15.95" customHeight="1" x14ac:dyDescent="0.25">
      <c r="A177" s="7"/>
      <c r="B177" s="7"/>
      <c r="C177" s="7"/>
      <c r="D177" s="8"/>
      <c r="E177" s="7"/>
      <c r="H177" s="7"/>
      <c r="I177" s="7"/>
      <c r="J177" s="7"/>
    </row>
    <row r="178" spans="1:10" ht="15.95" customHeight="1" x14ac:dyDescent="0.25">
      <c r="A178" s="7"/>
      <c r="B178" s="7"/>
      <c r="C178" s="7"/>
      <c r="D178" s="8"/>
      <c r="E178" s="7"/>
      <c r="H178" s="7"/>
      <c r="I178" s="7"/>
      <c r="J178" s="7"/>
    </row>
    <row r="179" spans="1:10" ht="15.95" customHeight="1" x14ac:dyDescent="0.25">
      <c r="A179" s="7"/>
      <c r="B179" s="7"/>
      <c r="C179" s="7"/>
      <c r="D179" s="8"/>
      <c r="E179" s="7"/>
      <c r="H179" s="7"/>
      <c r="I179" s="7"/>
      <c r="J179" s="7"/>
    </row>
    <row r="180" spans="1:10" ht="15.95" customHeight="1" x14ac:dyDescent="0.25">
      <c r="A180" s="7"/>
      <c r="B180" s="7"/>
      <c r="C180" s="7"/>
      <c r="D180" s="8"/>
      <c r="E180" s="7"/>
      <c r="H180" s="7"/>
      <c r="I180" s="7"/>
      <c r="J180" s="7"/>
    </row>
    <row r="181" spans="1:10" ht="15.95" customHeight="1" x14ac:dyDescent="0.25">
      <c r="A181" s="7"/>
      <c r="B181" s="7"/>
      <c r="C181" s="7"/>
      <c r="D181" s="8"/>
      <c r="E181" s="7"/>
      <c r="H181" s="7"/>
      <c r="I181" s="7"/>
      <c r="J181" s="7"/>
    </row>
    <row r="182" spans="1:10" ht="15.95" customHeight="1" x14ac:dyDescent="0.25">
      <c r="A182" s="7"/>
      <c r="B182" s="7"/>
      <c r="C182" s="7"/>
      <c r="D182" s="8"/>
      <c r="E182" s="7"/>
      <c r="H182" s="7"/>
      <c r="I182" s="7"/>
      <c r="J182" s="7"/>
    </row>
    <row r="183" spans="1:10" ht="15.95" customHeight="1" x14ac:dyDescent="0.25">
      <c r="A183" s="7"/>
      <c r="B183" s="7"/>
      <c r="C183" s="7"/>
      <c r="D183" s="8"/>
      <c r="E183" s="7"/>
      <c r="H183" s="7"/>
      <c r="I183" s="7"/>
      <c r="J183" s="7"/>
    </row>
    <row r="184" spans="1:10" ht="15.95" customHeight="1" x14ac:dyDescent="0.25">
      <c r="A184" s="7"/>
      <c r="B184" s="7"/>
      <c r="C184" s="7"/>
      <c r="D184" s="8"/>
      <c r="E184" s="7"/>
      <c r="H184" s="7"/>
      <c r="I184" s="7"/>
      <c r="J184" s="7"/>
    </row>
    <row r="185" spans="1:10" ht="15.95" customHeight="1" x14ac:dyDescent="0.25">
      <c r="A185" s="7"/>
      <c r="B185" s="7"/>
      <c r="C185" s="7"/>
      <c r="D185" s="8"/>
      <c r="E185" s="7"/>
      <c r="H185" s="7"/>
      <c r="I185" s="7"/>
      <c r="J185" s="7"/>
    </row>
    <row r="186" spans="1:10" ht="15.95" customHeight="1" x14ac:dyDescent="0.25">
      <c r="A186" s="7"/>
      <c r="B186" s="7"/>
      <c r="C186" s="7"/>
      <c r="D186" s="8"/>
      <c r="E186" s="7"/>
      <c r="H186" s="7"/>
      <c r="I186" s="7"/>
      <c r="J186" s="7"/>
    </row>
    <row r="187" spans="1:10" ht="15.95" customHeight="1" x14ac:dyDescent="0.25">
      <c r="A187" s="7"/>
      <c r="B187" s="7"/>
      <c r="C187" s="7"/>
      <c r="D187" s="8"/>
      <c r="E187" s="7"/>
      <c r="H187" s="7"/>
      <c r="I187" s="7"/>
      <c r="J187" s="7"/>
    </row>
    <row r="188" spans="1:10" ht="15.95" customHeight="1" x14ac:dyDescent="0.25">
      <c r="A188" s="7"/>
      <c r="B188" s="7"/>
      <c r="C188" s="7"/>
      <c r="D188" s="8"/>
      <c r="E188" s="7"/>
      <c r="H188" s="7"/>
      <c r="I188" s="7"/>
      <c r="J188" s="7"/>
    </row>
    <row r="189" spans="1:10" ht="15.95" customHeight="1" x14ac:dyDescent="0.25">
      <c r="A189" s="7"/>
      <c r="B189" s="7"/>
      <c r="C189" s="7"/>
      <c r="D189" s="8"/>
      <c r="E189" s="7"/>
      <c r="H189" s="7"/>
      <c r="I189" s="7"/>
      <c r="J189" s="7"/>
    </row>
    <row r="190" spans="1:10" ht="15.95" customHeight="1" x14ac:dyDescent="0.25">
      <c r="A190" s="7"/>
      <c r="B190" s="7"/>
      <c r="C190" s="7"/>
      <c r="D190" s="8"/>
      <c r="E190" s="7"/>
      <c r="H190" s="7"/>
      <c r="I190" s="7"/>
      <c r="J190" s="7"/>
    </row>
    <row r="191" spans="1:10" ht="15.95" customHeight="1" x14ac:dyDescent="0.25">
      <c r="A191" s="7"/>
      <c r="B191" s="7"/>
      <c r="C191" s="7"/>
      <c r="D191" s="8"/>
      <c r="E191" s="7"/>
      <c r="H191" s="7"/>
      <c r="I191" s="7"/>
      <c r="J191" s="7"/>
    </row>
    <row r="192" spans="1:10" ht="15.95" customHeight="1" x14ac:dyDescent="0.25">
      <c r="A192" s="7"/>
      <c r="B192" s="7"/>
      <c r="C192" s="7"/>
      <c r="D192" s="8"/>
      <c r="E192" s="7"/>
      <c r="H192" s="7"/>
      <c r="I192" s="7"/>
      <c r="J192" s="7"/>
    </row>
    <row r="193" spans="1:10" ht="15.95" customHeight="1" x14ac:dyDescent="0.25">
      <c r="A193" s="7"/>
      <c r="B193" s="7"/>
      <c r="C193" s="7"/>
      <c r="D193" s="8"/>
      <c r="E193" s="7"/>
      <c r="H193" s="7"/>
      <c r="I193" s="7"/>
      <c r="J193" s="7"/>
    </row>
    <row r="194" spans="1:10" ht="15.95" customHeight="1" x14ac:dyDescent="0.25">
      <c r="A194" s="7"/>
      <c r="B194" s="7"/>
      <c r="C194" s="7"/>
      <c r="D194" s="8"/>
      <c r="E194" s="7"/>
      <c r="H194" s="7"/>
      <c r="I194" s="7"/>
      <c r="J194" s="7"/>
    </row>
    <row r="195" spans="1:10" ht="15.95" customHeight="1" x14ac:dyDescent="0.25">
      <c r="A195" s="7"/>
      <c r="B195" s="7"/>
      <c r="C195" s="7"/>
      <c r="D195" s="8"/>
      <c r="E195" s="7"/>
      <c r="H195" s="7"/>
      <c r="I195" s="7"/>
      <c r="J195" s="7"/>
    </row>
    <row r="196" spans="1:10" ht="15.95" customHeight="1" x14ac:dyDescent="0.25">
      <c r="A196" s="7"/>
      <c r="B196" s="7"/>
      <c r="C196" s="7"/>
      <c r="D196" s="8"/>
      <c r="E196" s="7"/>
      <c r="H196" s="7"/>
      <c r="I196" s="7"/>
      <c r="J196" s="7"/>
    </row>
    <row r="197" spans="1:10" ht="15.95" customHeight="1" x14ac:dyDescent="0.25">
      <c r="A197" s="7"/>
      <c r="B197" s="7"/>
      <c r="C197" s="7"/>
      <c r="D197" s="8"/>
      <c r="E197" s="7"/>
      <c r="H197" s="7"/>
      <c r="I197" s="7"/>
      <c r="J197" s="7"/>
    </row>
    <row r="198" spans="1:10" ht="15.95" customHeight="1" x14ac:dyDescent="0.25">
      <c r="A198" s="7"/>
      <c r="B198" s="7"/>
      <c r="C198" s="7"/>
      <c r="D198" s="8"/>
      <c r="E198" s="7"/>
      <c r="H198" s="7"/>
      <c r="I198" s="7"/>
      <c r="J198" s="7"/>
    </row>
    <row r="199" spans="1:10" ht="15.95" customHeight="1" x14ac:dyDescent="0.25">
      <c r="A199" s="7"/>
      <c r="B199" s="7"/>
      <c r="C199" s="7"/>
      <c r="D199" s="8"/>
      <c r="E199" s="7"/>
      <c r="H199" s="7"/>
      <c r="I199" s="7"/>
      <c r="J199" s="7"/>
    </row>
    <row r="200" spans="1:10" ht="15.95" customHeight="1" x14ac:dyDescent="0.25">
      <c r="A200" s="7"/>
      <c r="B200" s="7"/>
      <c r="C200" s="7"/>
      <c r="D200" s="8"/>
      <c r="E200" s="7"/>
      <c r="H200" s="7"/>
      <c r="I200" s="7"/>
      <c r="J200" s="7"/>
    </row>
    <row r="201" spans="1:10" ht="15.95" customHeight="1" x14ac:dyDescent="0.25">
      <c r="A201" s="7"/>
      <c r="B201" s="7"/>
      <c r="C201" s="7"/>
      <c r="D201" s="8"/>
      <c r="E201" s="7"/>
      <c r="H201" s="7"/>
      <c r="I201" s="7"/>
      <c r="J201" s="7"/>
    </row>
    <row r="202" spans="1:10" ht="15.95" customHeight="1" x14ac:dyDescent="0.25">
      <c r="A202" s="7"/>
      <c r="B202" s="7"/>
      <c r="C202" s="7"/>
      <c r="D202" s="8"/>
      <c r="E202" s="7"/>
      <c r="H202" s="7"/>
      <c r="I202" s="7"/>
      <c r="J202" s="7"/>
    </row>
    <row r="203" spans="1:10" ht="15.95" customHeight="1" x14ac:dyDescent="0.25">
      <c r="A203" s="7"/>
      <c r="B203" s="7"/>
      <c r="C203" s="7"/>
      <c r="D203" s="8"/>
      <c r="E203" s="7"/>
      <c r="H203" s="7"/>
      <c r="I203" s="7"/>
      <c r="J203" s="7"/>
    </row>
    <row r="204" spans="1:10" ht="15.95" customHeight="1" x14ac:dyDescent="0.25">
      <c r="A204" s="7"/>
      <c r="B204" s="7"/>
      <c r="C204" s="7"/>
      <c r="D204" s="8"/>
      <c r="E204" s="7"/>
      <c r="H204" s="7"/>
      <c r="I204" s="7"/>
      <c r="J204" s="7"/>
    </row>
    <row r="205" spans="1:10" ht="15.95" customHeight="1" x14ac:dyDescent="0.25">
      <c r="A205" s="7"/>
      <c r="B205" s="7"/>
      <c r="C205" s="7"/>
      <c r="D205" s="8"/>
      <c r="E205" s="7"/>
      <c r="H205" s="7"/>
      <c r="I205" s="7"/>
      <c r="J205" s="7"/>
    </row>
    <row r="206" spans="1:10" ht="15.95" customHeight="1" x14ac:dyDescent="0.25">
      <c r="A206" s="7"/>
      <c r="B206" s="7"/>
      <c r="C206" s="7"/>
      <c r="D206" s="8"/>
      <c r="E206" s="7"/>
      <c r="H206" s="7"/>
      <c r="I206" s="7"/>
      <c r="J206" s="7"/>
    </row>
    <row r="207" spans="1:10" ht="15.95" customHeight="1" x14ac:dyDescent="0.25">
      <c r="A207" s="7"/>
      <c r="B207" s="7"/>
      <c r="C207" s="7"/>
      <c r="D207" s="8"/>
      <c r="E207" s="7"/>
      <c r="H207" s="7"/>
      <c r="I207" s="7"/>
      <c r="J207" s="7"/>
    </row>
    <row r="208" spans="1:10" ht="15.95" customHeight="1" x14ac:dyDescent="0.25">
      <c r="A208" s="7"/>
      <c r="B208" s="7"/>
      <c r="C208" s="7"/>
      <c r="D208" s="8"/>
      <c r="E208" s="7"/>
      <c r="H208" s="7"/>
      <c r="I208" s="7"/>
      <c r="J208" s="7"/>
    </row>
    <row r="209" spans="1:10" ht="15.95" customHeight="1" x14ac:dyDescent="0.25">
      <c r="A209" s="7"/>
      <c r="B209" s="7"/>
      <c r="C209" s="7"/>
      <c r="D209" s="8"/>
      <c r="E209" s="7"/>
      <c r="H209" s="7"/>
      <c r="I209" s="7"/>
      <c r="J209" s="7"/>
    </row>
    <row r="210" spans="1:10" ht="15.95" customHeight="1" x14ac:dyDescent="0.25">
      <c r="A210" s="7"/>
      <c r="B210" s="7"/>
      <c r="C210" s="7"/>
      <c r="D210" s="8"/>
      <c r="E210" s="7"/>
      <c r="H210" s="7"/>
      <c r="I210" s="7"/>
      <c r="J210" s="7"/>
    </row>
    <row r="211" spans="1:10" ht="15.95" customHeight="1" x14ac:dyDescent="0.25">
      <c r="A211" s="7"/>
      <c r="B211" s="7"/>
      <c r="C211" s="7"/>
      <c r="D211" s="8"/>
      <c r="E211" s="7"/>
      <c r="H211" s="7"/>
      <c r="I211" s="7"/>
      <c r="J211" s="7"/>
    </row>
    <row r="212" spans="1:10" ht="15.95" customHeight="1" x14ac:dyDescent="0.25">
      <c r="A212" s="7"/>
      <c r="B212" s="7"/>
      <c r="C212" s="7"/>
      <c r="D212" s="8"/>
      <c r="E212" s="7"/>
      <c r="H212" s="7"/>
      <c r="I212" s="7"/>
      <c r="J212" s="7"/>
    </row>
    <row r="213" spans="1:10" ht="15.95" customHeight="1" x14ac:dyDescent="0.25">
      <c r="A213" s="7"/>
      <c r="B213" s="7"/>
      <c r="C213" s="7"/>
      <c r="D213" s="8"/>
      <c r="E213" s="7"/>
      <c r="H213" s="7"/>
      <c r="I213" s="7"/>
      <c r="J213" s="7"/>
    </row>
    <row r="214" spans="1:10" ht="15.95" customHeight="1" x14ac:dyDescent="0.25">
      <c r="A214" s="7"/>
      <c r="B214" s="7"/>
      <c r="C214" s="7"/>
      <c r="D214" s="8"/>
      <c r="E214" s="7"/>
      <c r="H214" s="7"/>
      <c r="I214" s="7"/>
      <c r="J214" s="7"/>
    </row>
    <row r="215" spans="1:10" ht="15.95" customHeight="1" x14ac:dyDescent="0.25">
      <c r="A215" s="7"/>
      <c r="B215" s="7"/>
      <c r="C215" s="7"/>
      <c r="D215" s="8"/>
      <c r="E215" s="7"/>
      <c r="H215" s="7"/>
      <c r="I215" s="7"/>
      <c r="J215" s="7"/>
    </row>
    <row r="216" spans="1:10" ht="15.95" customHeight="1" x14ac:dyDescent="0.25">
      <c r="A216" s="7"/>
      <c r="B216" s="7"/>
      <c r="C216" s="7"/>
      <c r="D216" s="8"/>
      <c r="E216" s="7"/>
      <c r="H216" s="7"/>
      <c r="I216" s="7"/>
      <c r="J216" s="7"/>
    </row>
    <row r="217" spans="1:10" ht="15.95" customHeight="1" x14ac:dyDescent="0.25">
      <c r="A217" s="7"/>
      <c r="B217" s="7"/>
      <c r="C217" s="7"/>
      <c r="D217" s="8"/>
      <c r="E217" s="7"/>
      <c r="H217" s="7"/>
      <c r="I217" s="7"/>
      <c r="J217" s="7"/>
    </row>
    <row r="218" spans="1:10" ht="15.95" customHeight="1" x14ac:dyDescent="0.25">
      <c r="A218" s="7"/>
      <c r="B218" s="7"/>
      <c r="C218" s="7"/>
      <c r="D218" s="8"/>
      <c r="E218" s="7"/>
      <c r="H218" s="7"/>
      <c r="I218" s="7"/>
      <c r="J218" s="7"/>
    </row>
    <row r="219" spans="1:10" ht="15.95" customHeight="1" x14ac:dyDescent="0.25">
      <c r="A219" s="7"/>
      <c r="B219" s="7"/>
      <c r="C219" s="7"/>
      <c r="D219" s="8"/>
      <c r="E219" s="7"/>
      <c r="H219" s="7"/>
      <c r="I219" s="7"/>
      <c r="J219" s="7"/>
    </row>
    <row r="220" spans="1:10" ht="15.95" customHeight="1" x14ac:dyDescent="0.25">
      <c r="A220" s="7"/>
      <c r="B220" s="7"/>
      <c r="C220" s="7"/>
      <c r="D220" s="8"/>
      <c r="E220" s="7"/>
      <c r="H220" s="7"/>
      <c r="I220" s="7"/>
      <c r="J220" s="7"/>
    </row>
    <row r="221" spans="1:10" ht="15.95" customHeight="1" x14ac:dyDescent="0.25">
      <c r="A221" s="7"/>
      <c r="B221" s="7"/>
      <c r="C221" s="7"/>
      <c r="D221" s="8"/>
      <c r="E221" s="7"/>
      <c r="H221" s="7"/>
      <c r="I221" s="7"/>
      <c r="J221" s="7"/>
    </row>
    <row r="222" spans="1:10" ht="15.95" customHeight="1" x14ac:dyDescent="0.25">
      <c r="A222" s="7"/>
      <c r="B222" s="7"/>
      <c r="C222" s="7"/>
      <c r="D222" s="8"/>
      <c r="E222" s="7"/>
      <c r="H222" s="7"/>
      <c r="I222" s="7"/>
      <c r="J222" s="7"/>
    </row>
    <row r="223" spans="1:10" ht="15.95" customHeight="1" x14ac:dyDescent="0.25">
      <c r="A223" s="7"/>
      <c r="B223" s="7"/>
      <c r="C223" s="7"/>
      <c r="D223" s="8"/>
      <c r="E223" s="7"/>
      <c r="H223" s="7"/>
      <c r="I223" s="7"/>
      <c r="J223" s="7"/>
    </row>
    <row r="224" spans="1:10" ht="15.95" customHeight="1" x14ac:dyDescent="0.25">
      <c r="A224" s="7"/>
      <c r="B224" s="7"/>
      <c r="C224" s="7"/>
      <c r="D224" s="8"/>
      <c r="E224" s="7"/>
      <c r="H224" s="7"/>
      <c r="I224" s="7"/>
      <c r="J224" s="7"/>
    </row>
    <row r="225" spans="1:10" ht="15.95" customHeight="1" x14ac:dyDescent="0.25">
      <c r="A225" s="7"/>
      <c r="B225" s="7"/>
      <c r="C225" s="7"/>
      <c r="D225" s="8"/>
      <c r="E225" s="7"/>
      <c r="H225" s="7"/>
      <c r="I225" s="7"/>
      <c r="J225" s="7"/>
    </row>
    <row r="226" spans="1:10" ht="15.95" customHeight="1" x14ac:dyDescent="0.25">
      <c r="A226" s="7"/>
      <c r="B226" s="7"/>
      <c r="C226" s="7"/>
      <c r="D226" s="8"/>
      <c r="E226" s="7"/>
      <c r="H226" s="7"/>
      <c r="I226" s="7"/>
      <c r="J226" s="7"/>
    </row>
    <row r="227" spans="1:10" ht="15.95" customHeight="1" x14ac:dyDescent="0.25">
      <c r="A227" s="7"/>
      <c r="B227" s="7"/>
      <c r="C227" s="7"/>
      <c r="D227" s="8"/>
      <c r="E227" s="7"/>
      <c r="H227" s="7"/>
      <c r="I227" s="7"/>
      <c r="J227" s="7"/>
    </row>
    <row r="228" spans="1:10" ht="15.95" customHeight="1" x14ac:dyDescent="0.25">
      <c r="A228" s="7"/>
      <c r="B228" s="7"/>
      <c r="C228" s="7"/>
      <c r="D228" s="8"/>
      <c r="E228" s="7"/>
      <c r="H228" s="7"/>
      <c r="I228" s="7"/>
      <c r="J228" s="7"/>
    </row>
    <row r="229" spans="1:10" ht="15.95" customHeight="1" x14ac:dyDescent="0.25">
      <c r="A229" s="7"/>
      <c r="B229" s="7"/>
      <c r="C229" s="7"/>
      <c r="D229" s="8"/>
      <c r="E229" s="7"/>
      <c r="H229" s="7"/>
      <c r="I229" s="7"/>
      <c r="J229" s="7"/>
    </row>
    <row r="230" spans="1:10" ht="15.95" customHeight="1" x14ac:dyDescent="0.25">
      <c r="A230" s="7"/>
      <c r="B230" s="7"/>
      <c r="C230" s="7"/>
      <c r="D230" s="8"/>
      <c r="E230" s="7"/>
      <c r="H230" s="7"/>
      <c r="I230" s="7"/>
      <c r="J230" s="7"/>
    </row>
    <row r="231" spans="1:10" ht="15.95" customHeight="1" x14ac:dyDescent="0.25">
      <c r="A231" s="7"/>
      <c r="B231" s="7"/>
      <c r="C231" s="7"/>
      <c r="D231" s="8"/>
      <c r="E231" s="7"/>
      <c r="H231" s="7"/>
      <c r="I231" s="7"/>
      <c r="J231" s="7"/>
    </row>
    <row r="232" spans="1:10" ht="15.95" customHeight="1" x14ac:dyDescent="0.25">
      <c r="A232" s="7"/>
      <c r="B232" s="7"/>
      <c r="C232" s="7"/>
      <c r="D232" s="8"/>
      <c r="E232" s="7"/>
      <c r="H232" s="7"/>
      <c r="I232" s="7"/>
      <c r="J232" s="7"/>
    </row>
    <row r="233" spans="1:10" ht="15.95" customHeight="1" x14ac:dyDescent="0.25">
      <c r="A233" s="7"/>
      <c r="B233" s="7"/>
      <c r="C233" s="7"/>
      <c r="D233" s="8"/>
      <c r="E233" s="7"/>
      <c r="H233" s="7"/>
      <c r="I233" s="7"/>
      <c r="J233" s="7"/>
    </row>
    <row r="234" spans="1:10" ht="15.95" customHeight="1" x14ac:dyDescent="0.25">
      <c r="A234" s="7"/>
      <c r="B234" s="7"/>
      <c r="C234" s="7"/>
      <c r="D234" s="8"/>
      <c r="E234" s="7"/>
      <c r="H234" s="7"/>
      <c r="I234" s="7"/>
      <c r="J234" s="7"/>
    </row>
    <row r="235" spans="1:10" ht="15.95" customHeight="1" x14ac:dyDescent="0.25">
      <c r="A235" s="7"/>
      <c r="B235" s="7"/>
      <c r="C235" s="7"/>
      <c r="D235" s="8"/>
      <c r="E235" s="7"/>
      <c r="H235" s="7"/>
      <c r="I235" s="7"/>
      <c r="J235" s="7"/>
    </row>
    <row r="236" spans="1:10" ht="15.95" customHeight="1" x14ac:dyDescent="0.25">
      <c r="A236" s="7"/>
      <c r="B236" s="7"/>
      <c r="C236" s="7"/>
      <c r="D236" s="8"/>
      <c r="E236" s="7"/>
      <c r="H236" s="7"/>
      <c r="I236" s="7"/>
      <c r="J236" s="7"/>
    </row>
    <row r="237" spans="1:10" ht="15.95" customHeight="1" x14ac:dyDescent="0.25">
      <c r="A237" s="7"/>
      <c r="B237" s="7"/>
      <c r="C237" s="7"/>
      <c r="D237" s="8"/>
      <c r="E237" s="7"/>
      <c r="H237" s="7"/>
      <c r="I237" s="7"/>
      <c r="J237" s="7"/>
    </row>
    <row r="238" spans="1:10" ht="15.95" customHeight="1" x14ac:dyDescent="0.25">
      <c r="A238" s="7"/>
      <c r="B238" s="7"/>
      <c r="C238" s="7"/>
      <c r="D238" s="8"/>
      <c r="E238" s="7"/>
      <c r="H238" s="7"/>
      <c r="I238" s="7"/>
      <c r="J238" s="7"/>
    </row>
    <row r="239" spans="1:10" ht="15.95" customHeight="1" x14ac:dyDescent="0.25">
      <c r="A239" s="7"/>
      <c r="B239" s="7"/>
      <c r="C239" s="7"/>
      <c r="D239" s="8"/>
      <c r="E239" s="7"/>
      <c r="H239" s="7"/>
      <c r="I239" s="7"/>
      <c r="J239" s="7"/>
    </row>
    <row r="240" spans="1:10" ht="15.95" customHeight="1" x14ac:dyDescent="0.25">
      <c r="A240" s="7"/>
      <c r="B240" s="7"/>
      <c r="C240" s="7"/>
      <c r="D240" s="8"/>
      <c r="E240" s="7"/>
      <c r="H240" s="7"/>
      <c r="I240" s="7"/>
      <c r="J240" s="7"/>
    </row>
    <row r="241" spans="1:10" ht="15.95" customHeight="1" x14ac:dyDescent="0.25">
      <c r="A241" s="7"/>
      <c r="B241" s="7"/>
      <c r="C241" s="7"/>
      <c r="D241" s="8"/>
      <c r="E241" s="7"/>
      <c r="H241" s="7"/>
      <c r="I241" s="7"/>
      <c r="J241" s="7"/>
    </row>
    <row r="242" spans="1:10" ht="15.95" customHeight="1" x14ac:dyDescent="0.25">
      <c r="A242" s="7"/>
      <c r="B242" s="7"/>
      <c r="C242" s="7"/>
      <c r="D242" s="8"/>
      <c r="E242" s="7"/>
      <c r="H242" s="7"/>
      <c r="I242" s="7"/>
      <c r="J242" s="7"/>
    </row>
    <row r="243" spans="1:10" ht="15.95" customHeight="1" x14ac:dyDescent="0.25">
      <c r="A243" s="7"/>
      <c r="B243" s="7"/>
      <c r="C243" s="7"/>
      <c r="D243" s="8"/>
      <c r="E243" s="7"/>
      <c r="H243" s="7"/>
      <c r="I243" s="7"/>
      <c r="J243" s="7"/>
    </row>
    <row r="244" spans="1:10" ht="15.95" customHeight="1" x14ac:dyDescent="0.25">
      <c r="A244" s="7"/>
      <c r="B244" s="7"/>
      <c r="C244" s="7"/>
      <c r="D244" s="8"/>
      <c r="E244" s="7"/>
      <c r="H244" s="7"/>
      <c r="I244" s="7"/>
      <c r="J244" s="7"/>
    </row>
    <row r="245" spans="1:10" ht="15.95" customHeight="1" x14ac:dyDescent="0.25">
      <c r="A245" s="7"/>
      <c r="B245" s="7"/>
      <c r="C245" s="7"/>
      <c r="D245" s="8"/>
      <c r="E245" s="7"/>
      <c r="H245" s="7"/>
      <c r="I245" s="7"/>
      <c r="J245" s="7"/>
    </row>
    <row r="246" spans="1:10" ht="15.95" customHeight="1" x14ac:dyDescent="0.25">
      <c r="A246" s="7"/>
      <c r="B246" s="7"/>
      <c r="C246" s="7"/>
      <c r="D246" s="8"/>
      <c r="E246" s="7"/>
      <c r="H246" s="7"/>
      <c r="I246" s="7"/>
      <c r="J246" s="7"/>
    </row>
    <row r="247" spans="1:10" ht="15.95" customHeight="1" x14ac:dyDescent="0.25">
      <c r="A247" s="7"/>
      <c r="B247" s="7"/>
      <c r="C247" s="7"/>
      <c r="D247" s="8"/>
      <c r="E247" s="7"/>
      <c r="H247" s="7"/>
      <c r="I247" s="7"/>
      <c r="J247" s="7"/>
    </row>
    <row r="248" spans="1:10" ht="15.95" customHeight="1" x14ac:dyDescent="0.25">
      <c r="A248" s="7"/>
      <c r="B248" s="7"/>
      <c r="C248" s="7"/>
      <c r="D248" s="8"/>
      <c r="E248" s="7"/>
      <c r="H248" s="7"/>
      <c r="I248" s="7"/>
      <c r="J248" s="7"/>
    </row>
    <row r="249" spans="1:10" ht="15.95" customHeight="1" x14ac:dyDescent="0.25">
      <c r="A249" s="7"/>
      <c r="B249" s="7"/>
      <c r="C249" s="7"/>
      <c r="D249" s="8"/>
      <c r="E249" s="7"/>
      <c r="H249" s="7"/>
      <c r="I249" s="7"/>
      <c r="J249" s="7"/>
    </row>
    <row r="250" spans="1:10" ht="15.95" customHeight="1" x14ac:dyDescent="0.25">
      <c r="A250" s="7"/>
      <c r="B250" s="7"/>
      <c r="C250" s="7"/>
      <c r="D250" s="8"/>
      <c r="E250" s="7"/>
      <c r="H250" s="7"/>
      <c r="I250" s="7"/>
      <c r="J250" s="7"/>
    </row>
    <row r="251" spans="1:10" ht="15.95" customHeight="1" x14ac:dyDescent="0.25">
      <c r="A251" s="7"/>
      <c r="B251" s="7"/>
      <c r="C251" s="7"/>
      <c r="D251" s="8"/>
      <c r="E251" s="7"/>
      <c r="H251" s="7"/>
      <c r="I251" s="7"/>
      <c r="J251" s="7"/>
    </row>
    <row r="252" spans="1:10" ht="15.95" customHeight="1" x14ac:dyDescent="0.25">
      <c r="A252" s="7"/>
      <c r="B252" s="7"/>
      <c r="C252" s="7"/>
      <c r="D252" s="8"/>
      <c r="E252" s="7"/>
      <c r="H252" s="7"/>
      <c r="I252" s="7"/>
      <c r="J252" s="7"/>
    </row>
    <row r="253" spans="1:10" ht="15.95" customHeight="1" x14ac:dyDescent="0.25">
      <c r="A253" s="7"/>
      <c r="B253" s="7"/>
      <c r="C253" s="7"/>
      <c r="D253" s="8"/>
      <c r="E253" s="7"/>
      <c r="H253" s="7"/>
      <c r="I253" s="7"/>
      <c r="J253" s="7"/>
    </row>
    <row r="254" spans="1:10" ht="15.95" customHeight="1" x14ac:dyDescent="0.25">
      <c r="A254" s="7"/>
      <c r="B254" s="7"/>
      <c r="C254" s="7"/>
      <c r="D254" s="8"/>
      <c r="E254" s="7"/>
      <c r="H254" s="7"/>
      <c r="I254" s="7"/>
      <c r="J254" s="7"/>
    </row>
    <row r="255" spans="1:10" ht="15.95" customHeight="1" x14ac:dyDescent="0.25">
      <c r="A255" s="7"/>
      <c r="B255" s="7"/>
      <c r="C255" s="7"/>
      <c r="D255" s="8"/>
      <c r="E255" s="7"/>
      <c r="H255" s="7"/>
      <c r="I255" s="7"/>
      <c r="J255" s="7"/>
    </row>
    <row r="256" spans="1:10" ht="15.95" customHeight="1" x14ac:dyDescent="0.25">
      <c r="A256" s="7"/>
      <c r="B256" s="7"/>
      <c r="C256" s="7"/>
      <c r="D256" s="8"/>
      <c r="E256" s="7"/>
      <c r="H256" s="7"/>
      <c r="I256" s="7"/>
      <c r="J256" s="7"/>
    </row>
    <row r="257" spans="1:10" ht="15.95" customHeight="1" x14ac:dyDescent="0.25">
      <c r="A257" s="7"/>
      <c r="B257" s="7"/>
      <c r="C257" s="7"/>
      <c r="D257" s="8"/>
      <c r="E257" s="7"/>
      <c r="H257" s="7"/>
      <c r="I257" s="7"/>
      <c r="J257" s="7"/>
    </row>
    <row r="258" spans="1:10" ht="15.95" customHeight="1" x14ac:dyDescent="0.25">
      <c r="A258" s="7"/>
      <c r="B258" s="7"/>
      <c r="C258" s="7"/>
      <c r="D258" s="8"/>
      <c r="E258" s="7"/>
      <c r="H258" s="7"/>
      <c r="I258" s="7"/>
      <c r="J258" s="7"/>
    </row>
    <row r="259" spans="1:10" ht="15.95" customHeight="1" x14ac:dyDescent="0.25">
      <c r="A259" s="7"/>
      <c r="B259" s="7"/>
      <c r="C259" s="7"/>
      <c r="D259" s="8"/>
      <c r="E259" s="7"/>
      <c r="H259" s="7"/>
      <c r="I259" s="7"/>
      <c r="J259" s="7"/>
    </row>
    <row r="260" spans="1:10" ht="15.95" customHeight="1" x14ac:dyDescent="0.25">
      <c r="A260" s="7"/>
      <c r="B260" s="7"/>
      <c r="C260" s="7"/>
      <c r="D260" s="8"/>
      <c r="E260" s="7"/>
      <c r="H260" s="7"/>
      <c r="I260" s="7"/>
      <c r="J260" s="7"/>
    </row>
    <row r="261" spans="1:10" ht="15.95" customHeight="1" x14ac:dyDescent="0.25">
      <c r="A261" s="7"/>
      <c r="B261" s="7"/>
      <c r="C261" s="7"/>
      <c r="D261" s="8"/>
      <c r="E261" s="7"/>
      <c r="H261" s="7"/>
      <c r="I261" s="7"/>
      <c r="J261" s="7"/>
    </row>
    <row r="262" spans="1:10" ht="15.95" customHeight="1" x14ac:dyDescent="0.25">
      <c r="A262" s="7"/>
      <c r="B262" s="7"/>
      <c r="C262" s="7"/>
      <c r="D262" s="8"/>
      <c r="E262" s="7"/>
      <c r="H262" s="7"/>
      <c r="I262" s="7"/>
      <c r="J262" s="7"/>
    </row>
    <row r="263" spans="1:10" ht="15.95" customHeight="1" x14ac:dyDescent="0.25">
      <c r="A263" s="7"/>
      <c r="B263" s="7"/>
      <c r="C263" s="7"/>
      <c r="D263" s="8"/>
      <c r="E263" s="7"/>
      <c r="H263" s="7"/>
      <c r="I263" s="7"/>
      <c r="J263" s="7"/>
    </row>
    <row r="264" spans="1:10" ht="15.95" customHeight="1" x14ac:dyDescent="0.25">
      <c r="A264" s="7"/>
      <c r="B264" s="7"/>
      <c r="C264" s="7"/>
      <c r="D264" s="8"/>
      <c r="E264" s="7"/>
      <c r="H264" s="7"/>
      <c r="I264" s="7"/>
      <c r="J264" s="7"/>
    </row>
    <row r="265" spans="1:10" ht="15.95" customHeight="1" x14ac:dyDescent="0.25">
      <c r="A265" s="7"/>
      <c r="B265" s="7"/>
      <c r="C265" s="7"/>
      <c r="D265" s="8"/>
      <c r="E265" s="7"/>
      <c r="H265" s="7"/>
      <c r="I265" s="7"/>
      <c r="J265" s="7"/>
    </row>
    <row r="266" spans="1:10" ht="15.95" customHeight="1" x14ac:dyDescent="0.25">
      <c r="A266" s="7"/>
      <c r="B266" s="7"/>
      <c r="C266" s="7"/>
      <c r="D266" s="8"/>
      <c r="E266" s="7"/>
      <c r="H266" s="7"/>
      <c r="I266" s="7"/>
      <c r="J266" s="7"/>
    </row>
    <row r="267" spans="1:10" ht="15.95" customHeight="1" x14ac:dyDescent="0.25">
      <c r="A267" s="7"/>
      <c r="B267" s="7"/>
      <c r="C267" s="7"/>
      <c r="D267" s="8"/>
      <c r="E267" s="7"/>
      <c r="H267" s="7"/>
      <c r="I267" s="7"/>
      <c r="J267" s="7"/>
    </row>
    <row r="268" spans="1:10" ht="15.95" customHeight="1" x14ac:dyDescent="0.25">
      <c r="A268" s="7"/>
      <c r="B268" s="7"/>
      <c r="C268" s="7"/>
      <c r="D268" s="8"/>
      <c r="E268" s="7"/>
      <c r="H268" s="7"/>
      <c r="I268" s="7"/>
      <c r="J268" s="7"/>
    </row>
    <row r="269" spans="1:10" ht="15.95" customHeight="1" x14ac:dyDescent="0.25">
      <c r="A269" s="7"/>
      <c r="B269" s="7"/>
      <c r="C269" s="7"/>
      <c r="D269" s="8"/>
      <c r="E269" s="7"/>
      <c r="H269" s="7"/>
      <c r="I269" s="7"/>
      <c r="J269" s="7"/>
    </row>
    <row r="270" spans="1:10" ht="15.95" customHeight="1" x14ac:dyDescent="0.25">
      <c r="A270" s="7"/>
      <c r="B270" s="7"/>
      <c r="C270" s="7"/>
      <c r="D270" s="8"/>
      <c r="E270" s="7"/>
      <c r="H270" s="7"/>
      <c r="I270" s="7"/>
      <c r="J270" s="7"/>
    </row>
    <row r="271" spans="1:10" ht="15.95" customHeight="1" x14ac:dyDescent="0.25">
      <c r="A271" s="7"/>
      <c r="B271" s="7"/>
      <c r="C271" s="7"/>
      <c r="D271" s="8"/>
      <c r="E271" s="7"/>
      <c r="H271" s="7"/>
      <c r="I271" s="7"/>
      <c r="J271" s="7"/>
    </row>
    <row r="272" spans="1:10" ht="15.95" customHeight="1" x14ac:dyDescent="0.25">
      <c r="A272" s="7"/>
      <c r="B272" s="7"/>
      <c r="C272" s="7"/>
      <c r="D272" s="8"/>
      <c r="E272" s="7"/>
      <c r="H272" s="7"/>
      <c r="I272" s="7"/>
      <c r="J272" s="7"/>
    </row>
    <row r="273" spans="1:10" ht="15.95" customHeight="1" x14ac:dyDescent="0.25">
      <c r="A273" s="7"/>
      <c r="B273" s="7"/>
      <c r="C273" s="7"/>
      <c r="D273" s="8"/>
      <c r="E273" s="7"/>
      <c r="H273" s="7"/>
      <c r="I273" s="7"/>
      <c r="J273" s="7"/>
    </row>
    <row r="274" spans="1:10" ht="15.95" customHeight="1" x14ac:dyDescent="0.25">
      <c r="A274" s="7"/>
      <c r="B274" s="7"/>
      <c r="C274" s="7"/>
      <c r="D274" s="8"/>
      <c r="E274" s="7"/>
      <c r="H274" s="7"/>
      <c r="I274" s="7"/>
      <c r="J274" s="7"/>
    </row>
    <row r="275" spans="1:10" ht="15.95" customHeight="1" x14ac:dyDescent="0.25">
      <c r="A275" s="7"/>
      <c r="B275" s="7"/>
      <c r="C275" s="7"/>
      <c r="D275" s="8"/>
      <c r="E275" s="7"/>
      <c r="H275" s="7"/>
      <c r="I275" s="7"/>
      <c r="J275" s="7"/>
    </row>
    <row r="276" spans="1:10" ht="15.95" customHeight="1" x14ac:dyDescent="0.25">
      <c r="A276" s="7"/>
      <c r="B276" s="7"/>
      <c r="C276" s="7"/>
      <c r="D276" s="8"/>
      <c r="E276" s="7"/>
      <c r="H276" s="7"/>
      <c r="I276" s="7"/>
      <c r="J276" s="7"/>
    </row>
    <row r="277" spans="1:10" ht="15.95" customHeight="1" x14ac:dyDescent="0.25">
      <c r="A277" s="7"/>
      <c r="B277" s="7"/>
      <c r="C277" s="7"/>
      <c r="D277" s="8"/>
      <c r="E277" s="7"/>
      <c r="H277" s="7"/>
      <c r="I277" s="7"/>
      <c r="J277" s="7"/>
    </row>
    <row r="278" spans="1:10" ht="15.95" customHeight="1" x14ac:dyDescent="0.25">
      <c r="A278" s="7"/>
      <c r="B278" s="7"/>
      <c r="C278" s="7"/>
      <c r="D278" s="8"/>
      <c r="E278" s="7"/>
      <c r="H278" s="7"/>
      <c r="I278" s="7"/>
      <c r="J278" s="7"/>
    </row>
    <row r="279" spans="1:10" ht="15.95" customHeight="1" x14ac:dyDescent="0.25">
      <c r="A279" s="7"/>
      <c r="B279" s="7"/>
      <c r="C279" s="7"/>
      <c r="D279" s="8"/>
      <c r="E279" s="7"/>
      <c r="H279" s="7"/>
      <c r="I279" s="7"/>
      <c r="J279" s="7"/>
    </row>
    <row r="280" spans="1:10" ht="15.95" customHeight="1" x14ac:dyDescent="0.25">
      <c r="A280" s="7"/>
      <c r="B280" s="7"/>
      <c r="C280" s="7"/>
      <c r="D280" s="8"/>
      <c r="E280" s="7"/>
      <c r="H280" s="7"/>
      <c r="I280" s="7"/>
      <c r="J280" s="7"/>
    </row>
    <row r="281" spans="1:10" ht="15.95" customHeight="1" x14ac:dyDescent="0.25">
      <c r="A281" s="7"/>
      <c r="B281" s="7"/>
      <c r="C281" s="7"/>
      <c r="D281" s="8"/>
      <c r="E281" s="7"/>
      <c r="H281" s="7"/>
      <c r="I281" s="7"/>
      <c r="J281" s="7"/>
    </row>
    <row r="282" spans="1:10" ht="15.95" customHeight="1" x14ac:dyDescent="0.25">
      <c r="A282" s="7"/>
      <c r="B282" s="7"/>
      <c r="C282" s="7"/>
      <c r="D282" s="8"/>
      <c r="E282" s="7"/>
      <c r="H282" s="7"/>
      <c r="I282" s="7"/>
      <c r="J282" s="7"/>
    </row>
    <row r="283" spans="1:10" ht="15.95" customHeight="1" x14ac:dyDescent="0.25">
      <c r="A283" s="7"/>
      <c r="B283" s="7"/>
      <c r="C283" s="7"/>
      <c r="D283" s="8"/>
      <c r="E283" s="7"/>
      <c r="H283" s="7"/>
      <c r="I283" s="7"/>
      <c r="J283" s="7"/>
    </row>
    <row r="284" spans="1:10" ht="15.95" customHeight="1" x14ac:dyDescent="0.25">
      <c r="A284" s="7"/>
      <c r="B284" s="7"/>
      <c r="C284" s="7"/>
      <c r="D284" s="8"/>
      <c r="E284" s="7"/>
      <c r="H284" s="7"/>
      <c r="I284" s="7"/>
      <c r="J284" s="7"/>
    </row>
    <row r="285" spans="1:10" ht="15.95" customHeight="1" x14ac:dyDescent="0.25">
      <c r="A285" s="7"/>
      <c r="B285" s="7"/>
      <c r="C285" s="7"/>
      <c r="D285" s="8"/>
      <c r="E285" s="7"/>
      <c r="H285" s="7"/>
      <c r="I285" s="7"/>
      <c r="J285" s="7"/>
    </row>
    <row r="286" spans="1:10" ht="15.95" customHeight="1" x14ac:dyDescent="0.25">
      <c r="A286" s="7"/>
      <c r="B286" s="7"/>
      <c r="C286" s="7"/>
      <c r="D286" s="8"/>
      <c r="E286" s="7"/>
      <c r="H286" s="7"/>
      <c r="I286" s="7"/>
      <c r="J286" s="7"/>
    </row>
    <row r="287" spans="1:10" ht="15.95" customHeight="1" x14ac:dyDescent="0.25">
      <c r="A287" s="7"/>
      <c r="B287" s="7"/>
      <c r="C287" s="7"/>
      <c r="D287" s="8"/>
      <c r="E287" s="7"/>
      <c r="H287" s="7"/>
      <c r="I287" s="7"/>
      <c r="J287" s="7"/>
    </row>
    <row r="288" spans="1:10" ht="15.95" customHeight="1" x14ac:dyDescent="0.25">
      <c r="A288" s="7"/>
      <c r="B288" s="7"/>
      <c r="C288" s="7"/>
      <c r="D288" s="8"/>
      <c r="E288" s="7"/>
      <c r="H288" s="7"/>
      <c r="I288" s="7"/>
      <c r="J288" s="7"/>
    </row>
    <row r="289" spans="1:10" ht="15.95" customHeight="1" x14ac:dyDescent="0.25">
      <c r="A289" s="7"/>
      <c r="B289" s="7"/>
      <c r="C289" s="7"/>
      <c r="D289" s="8"/>
      <c r="E289" s="7"/>
      <c r="H289" s="7"/>
      <c r="I289" s="7"/>
      <c r="J289" s="7"/>
    </row>
    <row r="290" spans="1:10" ht="15.95" customHeight="1" x14ac:dyDescent="0.25">
      <c r="A290" s="7"/>
      <c r="B290" s="7"/>
      <c r="C290" s="7"/>
      <c r="D290" s="8"/>
      <c r="E290" s="7"/>
      <c r="H290" s="7"/>
      <c r="I290" s="7"/>
      <c r="J290" s="7"/>
    </row>
    <row r="291" spans="1:10" ht="15.95" customHeight="1" x14ac:dyDescent="0.25">
      <c r="A291" s="7"/>
      <c r="B291" s="7"/>
      <c r="C291" s="7"/>
      <c r="D291" s="8"/>
      <c r="E291" s="7"/>
      <c r="H291" s="7"/>
      <c r="I291" s="7"/>
      <c r="J291" s="7"/>
    </row>
    <row r="292" spans="1:10" ht="15.95" customHeight="1" x14ac:dyDescent="0.25">
      <c r="A292" s="7"/>
      <c r="B292" s="7"/>
      <c r="C292" s="7"/>
      <c r="D292" s="8"/>
      <c r="E292" s="7"/>
      <c r="H292" s="7"/>
      <c r="I292" s="7"/>
      <c r="J292" s="7"/>
    </row>
    <row r="293" spans="1:10" ht="15.95" customHeight="1" x14ac:dyDescent="0.25">
      <c r="A293" s="7"/>
      <c r="B293" s="7"/>
      <c r="C293" s="7"/>
      <c r="D293" s="8"/>
      <c r="E293" s="7"/>
      <c r="H293" s="7"/>
      <c r="I293" s="7"/>
      <c r="J293" s="7"/>
    </row>
    <row r="294" spans="1:10" ht="15.95" customHeight="1" x14ac:dyDescent="0.25">
      <c r="A294" s="7"/>
      <c r="B294" s="7"/>
      <c r="C294" s="7"/>
      <c r="D294" s="8"/>
      <c r="E294" s="7"/>
      <c r="H294" s="7"/>
      <c r="I294" s="7"/>
      <c r="J294" s="7"/>
    </row>
    <row r="295" spans="1:10" ht="15.95" customHeight="1" x14ac:dyDescent="0.25">
      <c r="A295" s="7"/>
      <c r="B295" s="7"/>
      <c r="C295" s="7"/>
      <c r="D295" s="8"/>
      <c r="E295" s="7"/>
      <c r="H295" s="7"/>
      <c r="I295" s="7"/>
      <c r="J295" s="7"/>
    </row>
    <row r="296" spans="1:10" ht="15.95" customHeight="1" x14ac:dyDescent="0.25">
      <c r="A296" s="7"/>
      <c r="B296" s="7"/>
      <c r="C296" s="7"/>
      <c r="D296" s="8"/>
      <c r="E296" s="7"/>
      <c r="H296" s="7"/>
      <c r="I296" s="7"/>
      <c r="J296" s="7"/>
    </row>
    <row r="297" spans="1:10" ht="15.95" customHeight="1" x14ac:dyDescent="0.25">
      <c r="A297" s="7"/>
      <c r="B297" s="7"/>
      <c r="C297" s="7"/>
      <c r="D297" s="8"/>
      <c r="E297" s="7"/>
      <c r="H297" s="7"/>
      <c r="I297" s="7"/>
      <c r="J297" s="7"/>
    </row>
    <row r="298" spans="1:10" ht="15.95" customHeight="1" x14ac:dyDescent="0.25">
      <c r="A298" s="7"/>
      <c r="B298" s="7"/>
      <c r="C298" s="7"/>
      <c r="D298" s="8"/>
      <c r="E298" s="7"/>
      <c r="H298" s="7"/>
      <c r="I298" s="7"/>
      <c r="J298" s="7"/>
    </row>
    <row r="299" spans="1:10" ht="15.95" customHeight="1" x14ac:dyDescent="0.25">
      <c r="A299" s="7"/>
      <c r="B299" s="7"/>
      <c r="C299" s="7"/>
      <c r="D299" s="8"/>
      <c r="E299" s="7"/>
      <c r="H299" s="7"/>
      <c r="I299" s="7"/>
      <c r="J299" s="7"/>
    </row>
    <row r="300" spans="1:10" ht="15.95" customHeight="1" x14ac:dyDescent="0.25">
      <c r="A300" s="7"/>
      <c r="B300" s="7"/>
      <c r="C300" s="7"/>
      <c r="D300" s="8"/>
      <c r="E300" s="7"/>
      <c r="H300" s="7"/>
      <c r="I300" s="7"/>
      <c r="J300" s="7"/>
    </row>
    <row r="301" spans="1:10" ht="15.95" customHeight="1" x14ac:dyDescent="0.25">
      <c r="A301" s="7"/>
      <c r="B301" s="7"/>
      <c r="C301" s="7"/>
      <c r="D301" s="8"/>
      <c r="E301" s="7"/>
      <c r="H301" s="7"/>
      <c r="I301" s="7"/>
      <c r="J301" s="7"/>
    </row>
    <row r="302" spans="1:10" ht="15.95" customHeight="1" x14ac:dyDescent="0.25">
      <c r="A302" s="7"/>
      <c r="B302" s="7"/>
      <c r="C302" s="7"/>
      <c r="D302" s="8"/>
      <c r="E302" s="7"/>
      <c r="H302" s="7"/>
      <c r="I302" s="7"/>
      <c r="J302" s="7"/>
    </row>
    <row r="303" spans="1:10" ht="15.95" customHeight="1" x14ac:dyDescent="0.25">
      <c r="A303" s="7"/>
      <c r="B303" s="7"/>
      <c r="C303" s="7"/>
      <c r="D303" s="8"/>
      <c r="E303" s="7"/>
      <c r="H303" s="7"/>
      <c r="I303" s="7"/>
      <c r="J303" s="7"/>
    </row>
    <row r="304" spans="1:10" ht="15.95" customHeight="1" x14ac:dyDescent="0.25">
      <c r="A304" s="7"/>
      <c r="B304" s="7"/>
      <c r="C304" s="7"/>
      <c r="D304" s="8"/>
      <c r="E304" s="7"/>
      <c r="H304" s="7"/>
      <c r="I304" s="7"/>
      <c r="J304" s="7"/>
    </row>
    <row r="305" spans="1:10" ht="15.95" customHeight="1" x14ac:dyDescent="0.25">
      <c r="A305" s="7"/>
      <c r="B305" s="7"/>
      <c r="C305" s="7"/>
      <c r="D305" s="8"/>
      <c r="E305" s="7"/>
      <c r="H305" s="7"/>
      <c r="I305" s="7"/>
      <c r="J305" s="7"/>
    </row>
    <row r="306" spans="1:10" ht="15.95" customHeight="1" x14ac:dyDescent="0.25">
      <c r="A306" s="7"/>
      <c r="B306" s="7"/>
      <c r="C306" s="7"/>
      <c r="D306" s="8"/>
      <c r="E306" s="7"/>
      <c r="H306" s="7"/>
      <c r="I306" s="7"/>
      <c r="J306" s="7"/>
    </row>
    <row r="307" spans="1:10" ht="15.95" customHeight="1" x14ac:dyDescent="0.25">
      <c r="A307" s="7"/>
      <c r="B307" s="7"/>
      <c r="C307" s="7"/>
      <c r="D307" s="8"/>
      <c r="E307" s="7"/>
      <c r="H307" s="7"/>
      <c r="I307" s="7"/>
      <c r="J307" s="7"/>
    </row>
    <row r="308" spans="1:10" ht="15.95" customHeight="1" x14ac:dyDescent="0.25">
      <c r="A308" s="7"/>
      <c r="B308" s="7"/>
      <c r="C308" s="7"/>
      <c r="D308" s="8"/>
      <c r="E308" s="7"/>
      <c r="H308" s="7"/>
      <c r="I308" s="7"/>
      <c r="J308" s="7"/>
    </row>
    <row r="309" spans="1:10" ht="15.95" customHeight="1" x14ac:dyDescent="0.25">
      <c r="A309" s="7"/>
      <c r="B309" s="7"/>
      <c r="C309" s="7"/>
      <c r="D309" s="8"/>
      <c r="E309" s="7"/>
      <c r="H309" s="7"/>
      <c r="I309" s="7"/>
      <c r="J309" s="7"/>
    </row>
    <row r="310" spans="1:10" ht="15.95" customHeight="1" x14ac:dyDescent="0.25">
      <c r="A310" s="7"/>
      <c r="B310" s="7"/>
      <c r="C310" s="7"/>
      <c r="D310" s="8"/>
      <c r="E310" s="7"/>
      <c r="H310" s="7"/>
      <c r="I310" s="7"/>
      <c r="J310" s="7"/>
    </row>
    <row r="311" spans="1:10" ht="15.95" customHeight="1" x14ac:dyDescent="0.25">
      <c r="A311" s="7"/>
      <c r="B311" s="7"/>
      <c r="C311" s="7"/>
      <c r="D311" s="8"/>
      <c r="E311" s="7"/>
      <c r="H311" s="7"/>
      <c r="I311" s="7"/>
      <c r="J311" s="7"/>
    </row>
    <row r="312" spans="1:10" ht="15.95" customHeight="1" x14ac:dyDescent="0.25">
      <c r="A312" s="7"/>
      <c r="B312" s="7"/>
      <c r="C312" s="7"/>
      <c r="D312" s="8"/>
      <c r="E312" s="7"/>
      <c r="H312" s="7"/>
      <c r="I312" s="7"/>
      <c r="J312" s="7"/>
    </row>
    <row r="313" spans="1:10" ht="15.95" customHeight="1" x14ac:dyDescent="0.25">
      <c r="A313" s="7"/>
      <c r="B313" s="7"/>
      <c r="C313" s="7"/>
      <c r="D313" s="8"/>
      <c r="E313" s="7"/>
      <c r="H313" s="7"/>
      <c r="I313" s="7"/>
      <c r="J313" s="7"/>
    </row>
    <row r="314" spans="1:10" ht="15.95" customHeight="1" x14ac:dyDescent="0.25">
      <c r="A314" s="7"/>
      <c r="B314" s="7"/>
      <c r="C314" s="7"/>
      <c r="D314" s="8"/>
      <c r="E314" s="7"/>
      <c r="H314" s="7"/>
      <c r="I314" s="7"/>
      <c r="J314" s="7"/>
    </row>
    <row r="315" spans="1:10" ht="15.95" customHeight="1" x14ac:dyDescent="0.25">
      <c r="A315" s="7"/>
      <c r="B315" s="7"/>
      <c r="C315" s="7"/>
      <c r="D315" s="8"/>
      <c r="E315" s="7"/>
      <c r="H315" s="7"/>
      <c r="I315" s="7"/>
      <c r="J315" s="7"/>
    </row>
    <row r="316" spans="1:10" ht="15.95" customHeight="1" x14ac:dyDescent="0.25">
      <c r="A316" s="7"/>
      <c r="B316" s="7"/>
      <c r="C316" s="7"/>
      <c r="D316" s="8"/>
      <c r="E316" s="7"/>
      <c r="H316" s="7"/>
      <c r="I316" s="7"/>
      <c r="J316" s="7"/>
    </row>
    <row r="317" spans="1:10" ht="15.95" customHeight="1" x14ac:dyDescent="0.25">
      <c r="A317" s="7"/>
      <c r="B317" s="7"/>
      <c r="C317" s="7"/>
      <c r="D317" s="8"/>
      <c r="E317" s="7"/>
      <c r="H317" s="7"/>
      <c r="I317" s="7"/>
      <c r="J317" s="7"/>
    </row>
    <row r="318" spans="1:10" ht="15.95" customHeight="1" x14ac:dyDescent="0.25">
      <c r="A318" s="7"/>
      <c r="B318" s="7"/>
      <c r="C318" s="7"/>
      <c r="D318" s="8"/>
      <c r="E318" s="7"/>
      <c r="H318" s="7"/>
      <c r="I318" s="7"/>
      <c r="J318" s="7"/>
    </row>
    <row r="319" spans="1:10" ht="15.95" customHeight="1" x14ac:dyDescent="0.25">
      <c r="A319" s="7"/>
      <c r="B319" s="7"/>
      <c r="C319" s="7"/>
      <c r="D319" s="8"/>
      <c r="E319" s="7"/>
      <c r="H319" s="7"/>
      <c r="I319" s="7"/>
      <c r="J319" s="7"/>
    </row>
    <row r="320" spans="1:10" ht="15.95" customHeight="1" x14ac:dyDescent="0.25">
      <c r="A320" s="7"/>
      <c r="B320" s="7"/>
      <c r="C320" s="7"/>
      <c r="D320" s="8"/>
      <c r="E320" s="7"/>
      <c r="H320" s="7"/>
      <c r="I320" s="7"/>
      <c r="J320" s="7"/>
    </row>
    <row r="321" spans="1:10" ht="15.95" customHeight="1" x14ac:dyDescent="0.25">
      <c r="A321" s="7"/>
      <c r="B321" s="7"/>
      <c r="C321" s="7"/>
      <c r="D321" s="8"/>
      <c r="E321" s="7"/>
      <c r="H321" s="7"/>
      <c r="I321" s="7"/>
      <c r="J321" s="7"/>
    </row>
    <row r="322" spans="1:10" ht="15.95" customHeight="1" x14ac:dyDescent="0.25">
      <c r="A322" s="7"/>
      <c r="B322" s="7"/>
      <c r="C322" s="7"/>
      <c r="D322" s="8"/>
      <c r="E322" s="7"/>
      <c r="H322" s="7"/>
      <c r="I322" s="7"/>
      <c r="J322" s="7"/>
    </row>
    <row r="323" spans="1:10" ht="15.95" customHeight="1" x14ac:dyDescent="0.25">
      <c r="A323" s="7"/>
      <c r="B323" s="7"/>
      <c r="C323" s="7"/>
      <c r="D323" s="8"/>
      <c r="E323" s="7"/>
      <c r="H323" s="7"/>
      <c r="I323" s="7"/>
      <c r="J323" s="7"/>
    </row>
    <row r="324" spans="1:10" ht="15.95" customHeight="1" x14ac:dyDescent="0.25">
      <c r="A324" s="7"/>
      <c r="B324" s="7"/>
      <c r="C324" s="7"/>
      <c r="D324" s="8"/>
      <c r="E324" s="7"/>
      <c r="H324" s="7"/>
      <c r="I324" s="7"/>
      <c r="J324" s="7"/>
    </row>
    <row r="325" spans="1:10" ht="15.95" customHeight="1" x14ac:dyDescent="0.25">
      <c r="A325" s="7"/>
      <c r="B325" s="7"/>
      <c r="C325" s="7"/>
      <c r="D325" s="8"/>
      <c r="E325" s="7"/>
      <c r="H325" s="7"/>
      <c r="I325" s="7"/>
      <c r="J325" s="7"/>
    </row>
    <row r="326" spans="1:10" ht="15.95" customHeight="1" x14ac:dyDescent="0.25">
      <c r="A326" s="7"/>
      <c r="B326" s="7"/>
      <c r="C326" s="7"/>
      <c r="D326" s="8"/>
      <c r="E326" s="7"/>
      <c r="H326" s="7"/>
      <c r="I326" s="7"/>
      <c r="J326" s="7"/>
    </row>
    <row r="327" spans="1:10" ht="15.95" customHeight="1" x14ac:dyDescent="0.25">
      <c r="A327" s="7"/>
      <c r="B327" s="7"/>
      <c r="C327" s="7"/>
      <c r="D327" s="8"/>
      <c r="E327" s="7"/>
      <c r="H327" s="7"/>
      <c r="I327" s="7"/>
      <c r="J327" s="7"/>
    </row>
    <row r="328" spans="1:10" ht="15.95" customHeight="1" x14ac:dyDescent="0.25">
      <c r="A328" s="7"/>
      <c r="B328" s="7"/>
      <c r="C328" s="7"/>
      <c r="D328" s="8"/>
      <c r="E328" s="7"/>
      <c r="H328" s="7"/>
      <c r="I328" s="7"/>
      <c r="J328" s="7"/>
    </row>
    <row r="329" spans="1:10" ht="15.95" customHeight="1" x14ac:dyDescent="0.25">
      <c r="A329" s="7"/>
      <c r="B329" s="7"/>
      <c r="C329" s="7"/>
      <c r="D329" s="8"/>
      <c r="E329" s="7"/>
      <c r="H329" s="7"/>
      <c r="I329" s="7"/>
      <c r="J329" s="7"/>
    </row>
    <row r="330" spans="1:10" ht="15.95" customHeight="1" x14ac:dyDescent="0.25">
      <c r="A330" s="7"/>
      <c r="B330" s="7"/>
      <c r="C330" s="7"/>
      <c r="D330" s="8"/>
      <c r="E330" s="7"/>
      <c r="H330" s="7"/>
      <c r="I330" s="7"/>
      <c r="J330" s="7"/>
    </row>
    <row r="331" spans="1:10" ht="15.95" customHeight="1" x14ac:dyDescent="0.25">
      <c r="A331" s="7"/>
      <c r="B331" s="7"/>
      <c r="C331" s="7"/>
      <c r="D331" s="8"/>
      <c r="E331" s="7"/>
      <c r="H331" s="7"/>
      <c r="I331" s="7"/>
      <c r="J331" s="7"/>
    </row>
    <row r="332" spans="1:10" ht="15.95" customHeight="1" x14ac:dyDescent="0.25">
      <c r="A332" s="7"/>
      <c r="B332" s="7"/>
      <c r="C332" s="7"/>
      <c r="D332" s="8"/>
      <c r="E332" s="7"/>
      <c r="H332" s="7"/>
      <c r="I332" s="7"/>
      <c r="J332" s="7"/>
    </row>
    <row r="333" spans="1:10" ht="15.95" customHeight="1" x14ac:dyDescent="0.25">
      <c r="A333" s="7"/>
      <c r="B333" s="7"/>
      <c r="C333" s="7"/>
      <c r="D333" s="8"/>
      <c r="E333" s="7"/>
      <c r="H333" s="7"/>
      <c r="I333" s="7"/>
      <c r="J333" s="7"/>
    </row>
    <row r="334" spans="1:10" ht="15.95" customHeight="1" x14ac:dyDescent="0.25">
      <c r="A334" s="7"/>
      <c r="B334" s="7"/>
      <c r="C334" s="7"/>
      <c r="D334" s="8"/>
      <c r="E334" s="7"/>
      <c r="H334" s="7"/>
      <c r="I334" s="7"/>
      <c r="J334" s="7"/>
    </row>
    <row r="335" spans="1:10" ht="15.95" customHeight="1" x14ac:dyDescent="0.25">
      <c r="A335" s="7"/>
      <c r="B335" s="7"/>
      <c r="C335" s="7"/>
      <c r="D335" s="8"/>
      <c r="E335" s="7"/>
      <c r="H335" s="7"/>
      <c r="I335" s="7"/>
      <c r="J335" s="7"/>
    </row>
    <row r="336" spans="1:10" ht="15.95" customHeight="1" x14ac:dyDescent="0.25">
      <c r="A336" s="7"/>
      <c r="B336" s="7"/>
      <c r="C336" s="7"/>
      <c r="D336" s="8"/>
      <c r="E336" s="7"/>
      <c r="H336" s="7"/>
      <c r="I336" s="7"/>
      <c r="J336" s="7"/>
    </row>
    <row r="337" spans="1:10" ht="15.95" customHeight="1" x14ac:dyDescent="0.25">
      <c r="A337" s="7"/>
      <c r="B337" s="7"/>
      <c r="C337" s="7"/>
      <c r="D337" s="8"/>
      <c r="E337" s="7"/>
      <c r="H337" s="7"/>
      <c r="I337" s="7"/>
      <c r="J337" s="7"/>
    </row>
    <row r="338" spans="1:10" ht="15.95" customHeight="1" x14ac:dyDescent="0.25">
      <c r="A338" s="7"/>
      <c r="B338" s="7"/>
      <c r="C338" s="7"/>
      <c r="D338" s="8"/>
      <c r="E338" s="7"/>
      <c r="H338" s="7"/>
      <c r="I338" s="7"/>
      <c r="J338" s="7"/>
    </row>
    <row r="339" spans="1:10" ht="15.95" customHeight="1" x14ac:dyDescent="0.25">
      <c r="A339" s="7"/>
      <c r="B339" s="7"/>
      <c r="C339" s="7"/>
      <c r="D339" s="8"/>
      <c r="E339" s="7"/>
      <c r="H339" s="7"/>
      <c r="I339" s="7"/>
      <c r="J339" s="7"/>
    </row>
    <row r="340" spans="1:10" ht="15.95" customHeight="1" x14ac:dyDescent="0.25">
      <c r="A340" s="7"/>
      <c r="B340" s="7"/>
      <c r="C340" s="7"/>
      <c r="D340" s="8"/>
      <c r="E340" s="7"/>
      <c r="H340" s="7"/>
      <c r="I340" s="7"/>
      <c r="J340" s="7"/>
    </row>
    <row r="341" spans="1:10" ht="15.95" customHeight="1" x14ac:dyDescent="0.25">
      <c r="A341" s="7"/>
      <c r="B341" s="7"/>
      <c r="C341" s="7"/>
      <c r="D341" s="8"/>
      <c r="E341" s="7"/>
      <c r="H341" s="7"/>
      <c r="I341" s="7"/>
      <c r="J341" s="7"/>
    </row>
    <row r="342" spans="1:10" ht="15.95" customHeight="1" x14ac:dyDescent="0.25">
      <c r="A342" s="7"/>
      <c r="B342" s="7"/>
      <c r="C342" s="7"/>
      <c r="D342" s="8"/>
      <c r="E342" s="7"/>
      <c r="H342" s="7"/>
      <c r="I342" s="7"/>
      <c r="J342" s="7"/>
    </row>
    <row r="343" spans="1:10" ht="15.95" customHeight="1" x14ac:dyDescent="0.25">
      <c r="A343" s="7"/>
      <c r="B343" s="7"/>
      <c r="C343" s="7"/>
      <c r="D343" s="8"/>
      <c r="E343" s="7"/>
      <c r="H343" s="7"/>
      <c r="I343" s="7"/>
      <c r="J343" s="7"/>
    </row>
    <row r="344" spans="1:10" ht="15.95" customHeight="1" x14ac:dyDescent="0.25">
      <c r="A344" s="7"/>
      <c r="B344" s="7"/>
      <c r="C344" s="7"/>
      <c r="D344" s="8"/>
      <c r="E344" s="7"/>
      <c r="H344" s="7"/>
      <c r="I344" s="7"/>
      <c r="J344" s="7"/>
    </row>
    <row r="345" spans="1:10" ht="15.95" customHeight="1" x14ac:dyDescent="0.25">
      <c r="A345" s="7"/>
      <c r="B345" s="7"/>
      <c r="C345" s="7"/>
      <c r="D345" s="8"/>
      <c r="E345" s="7"/>
      <c r="H345" s="7"/>
      <c r="I345" s="7"/>
      <c r="J345" s="7"/>
    </row>
    <row r="346" spans="1:10" ht="15.95" customHeight="1" x14ac:dyDescent="0.25">
      <c r="A346" s="7"/>
      <c r="B346" s="7"/>
      <c r="C346" s="7"/>
      <c r="D346" s="8"/>
      <c r="E346" s="7"/>
      <c r="H346" s="7"/>
      <c r="I346" s="7"/>
      <c r="J346" s="7"/>
    </row>
    <row r="347" spans="1:10" ht="15.95" customHeight="1" x14ac:dyDescent="0.25">
      <c r="A347" s="7"/>
      <c r="B347" s="7"/>
      <c r="C347" s="7"/>
      <c r="D347" s="8"/>
      <c r="E347" s="7"/>
      <c r="H347" s="7"/>
      <c r="I347" s="7"/>
      <c r="J347" s="7"/>
    </row>
    <row r="348" spans="1:10" ht="15.95" customHeight="1" x14ac:dyDescent="0.25">
      <c r="A348" s="7"/>
      <c r="B348" s="7"/>
      <c r="C348" s="7"/>
      <c r="D348" s="8"/>
      <c r="E348" s="7"/>
      <c r="H348" s="7"/>
      <c r="I348" s="7"/>
      <c r="J348" s="7"/>
    </row>
    <row r="349" spans="1:10" ht="15.95" customHeight="1" x14ac:dyDescent="0.25">
      <c r="A349" s="7"/>
      <c r="B349" s="7"/>
      <c r="C349" s="7"/>
      <c r="D349" s="8"/>
      <c r="E349" s="7"/>
      <c r="H349" s="7"/>
      <c r="I349" s="7"/>
      <c r="J349" s="7"/>
    </row>
    <row r="350" spans="1:10" ht="15.95" customHeight="1" x14ac:dyDescent="0.25">
      <c r="A350" s="7"/>
      <c r="B350" s="7"/>
      <c r="C350" s="7"/>
      <c r="D350" s="8"/>
      <c r="E350" s="7"/>
      <c r="H350" s="7"/>
      <c r="I350" s="7"/>
      <c r="J350" s="7"/>
    </row>
    <row r="351" spans="1:10" ht="15.95" customHeight="1" x14ac:dyDescent="0.25">
      <c r="A351" s="7"/>
      <c r="B351" s="7"/>
      <c r="C351" s="7"/>
      <c r="D351" s="8"/>
      <c r="E351" s="7"/>
      <c r="H351" s="7"/>
      <c r="I351" s="7"/>
      <c r="J351" s="7"/>
    </row>
    <row r="352" spans="1:10" ht="15.95" customHeight="1" x14ac:dyDescent="0.25">
      <c r="A352" s="7"/>
      <c r="B352" s="7"/>
      <c r="C352" s="7"/>
      <c r="D352" s="8"/>
      <c r="E352" s="7"/>
      <c r="H352" s="7"/>
      <c r="I352" s="7"/>
      <c r="J352" s="7"/>
    </row>
    <row r="353" spans="1:10" ht="15.95" customHeight="1" x14ac:dyDescent="0.25">
      <c r="A353" s="7"/>
      <c r="B353" s="7"/>
      <c r="C353" s="7"/>
      <c r="D353" s="8"/>
      <c r="E353" s="7"/>
      <c r="H353" s="7"/>
      <c r="I353" s="7"/>
      <c r="J353" s="7"/>
    </row>
    <row r="354" spans="1:10" ht="15.95" customHeight="1" x14ac:dyDescent="0.25">
      <c r="A354" s="7"/>
      <c r="B354" s="7"/>
      <c r="C354" s="7"/>
      <c r="D354" s="8"/>
      <c r="E354" s="7"/>
      <c r="H354" s="7"/>
      <c r="I354" s="7"/>
      <c r="J354" s="7"/>
    </row>
    <row r="355" spans="1:10" ht="15.95" customHeight="1" x14ac:dyDescent="0.25">
      <c r="A355" s="7"/>
      <c r="B355" s="7"/>
      <c r="C355" s="7"/>
      <c r="D355" s="8"/>
      <c r="E355" s="7"/>
      <c r="H355" s="7"/>
      <c r="I355" s="7"/>
      <c r="J355" s="7"/>
    </row>
    <row r="356" spans="1:10" ht="15.95" customHeight="1" x14ac:dyDescent="0.25">
      <c r="A356" s="7"/>
      <c r="B356" s="7"/>
      <c r="C356" s="7"/>
      <c r="D356" s="8"/>
      <c r="E356" s="7"/>
      <c r="H356" s="7"/>
      <c r="I356" s="7"/>
      <c r="J356" s="7"/>
    </row>
    <row r="357" spans="1:10" ht="15.95" customHeight="1" x14ac:dyDescent="0.25">
      <c r="A357" s="7"/>
      <c r="B357" s="7"/>
      <c r="C357" s="7"/>
      <c r="D357" s="8"/>
      <c r="E357" s="7"/>
      <c r="H357" s="7"/>
      <c r="I357" s="7"/>
      <c r="J357" s="7"/>
    </row>
    <row r="358" spans="1:10" ht="15.95" customHeight="1" x14ac:dyDescent="0.25">
      <c r="A358" s="7"/>
      <c r="B358" s="7"/>
      <c r="C358" s="7"/>
      <c r="D358" s="8"/>
      <c r="E358" s="7"/>
      <c r="H358" s="7"/>
      <c r="I358" s="7"/>
      <c r="J358" s="7"/>
    </row>
    <row r="359" spans="1:10" ht="15.95" customHeight="1" x14ac:dyDescent="0.25">
      <c r="A359" s="7"/>
      <c r="B359" s="7"/>
      <c r="C359" s="7"/>
      <c r="D359" s="8"/>
      <c r="E359" s="7"/>
      <c r="H359" s="7"/>
      <c r="I359" s="7"/>
      <c r="J359" s="7"/>
    </row>
    <row r="360" spans="1:10" ht="15.95" customHeight="1" x14ac:dyDescent="0.25">
      <c r="A360" s="7"/>
      <c r="B360" s="7"/>
      <c r="C360" s="7"/>
      <c r="D360" s="8"/>
      <c r="E360" s="7"/>
      <c r="H360" s="7"/>
      <c r="I360" s="7"/>
      <c r="J360" s="7"/>
    </row>
    <row r="361" spans="1:10" ht="15.95" customHeight="1" x14ac:dyDescent="0.25">
      <c r="A361" s="7"/>
      <c r="B361" s="7"/>
      <c r="C361" s="7"/>
      <c r="D361" s="8"/>
      <c r="E361" s="7"/>
      <c r="H361" s="7"/>
      <c r="I361" s="7"/>
      <c r="J361" s="7"/>
    </row>
    <row r="362" spans="1:10" ht="15.95" customHeight="1" x14ac:dyDescent="0.25">
      <c r="A362" s="7"/>
      <c r="B362" s="7"/>
      <c r="C362" s="7"/>
      <c r="D362" s="8"/>
      <c r="E362" s="7"/>
      <c r="H362" s="7"/>
      <c r="I362" s="7"/>
      <c r="J362" s="7"/>
    </row>
    <row r="363" spans="1:10" ht="15.95" customHeight="1" x14ac:dyDescent="0.25">
      <c r="A363" s="7"/>
      <c r="B363" s="7"/>
      <c r="C363" s="7"/>
      <c r="D363" s="8"/>
      <c r="E363" s="7"/>
      <c r="H363" s="7"/>
      <c r="I363" s="7"/>
      <c r="J363" s="7"/>
    </row>
    <row r="364" spans="1:10" ht="15.95" customHeight="1" x14ac:dyDescent="0.25">
      <c r="A364" s="7"/>
      <c r="B364" s="7"/>
      <c r="C364" s="7"/>
      <c r="D364" s="8"/>
      <c r="E364" s="7"/>
      <c r="H364" s="7"/>
      <c r="I364" s="7"/>
      <c r="J364" s="7"/>
    </row>
    <row r="365" spans="1:10" ht="15.95" customHeight="1" x14ac:dyDescent="0.25">
      <c r="A365" s="7"/>
      <c r="B365" s="7"/>
      <c r="C365" s="7"/>
      <c r="D365" s="8"/>
      <c r="E365" s="7"/>
      <c r="H365" s="7"/>
      <c r="I365" s="7"/>
      <c r="J365" s="7"/>
    </row>
    <row r="366" spans="1:10" ht="15.95" customHeight="1" x14ac:dyDescent="0.25">
      <c r="A366" s="7"/>
      <c r="B366" s="7"/>
      <c r="C366" s="7"/>
      <c r="D366" s="8"/>
      <c r="E366" s="7"/>
      <c r="H366" s="7"/>
      <c r="I366" s="7"/>
      <c r="J366" s="7"/>
    </row>
    <row r="367" spans="1:10" ht="15.95" customHeight="1" x14ac:dyDescent="0.25">
      <c r="A367" s="7"/>
      <c r="B367" s="7"/>
      <c r="C367" s="7"/>
      <c r="D367" s="8"/>
      <c r="E367" s="7"/>
      <c r="H367" s="7"/>
      <c r="I367" s="7"/>
      <c r="J367" s="7"/>
    </row>
    <row r="368" spans="1:10" ht="15.95" customHeight="1" x14ac:dyDescent="0.25">
      <c r="A368" s="7"/>
      <c r="B368" s="7"/>
      <c r="C368" s="7"/>
      <c r="D368" s="8"/>
      <c r="E368" s="7"/>
      <c r="H368" s="7"/>
      <c r="I368" s="7"/>
      <c r="J368" s="7"/>
    </row>
    <row r="369" spans="1:10" ht="15.95" customHeight="1" x14ac:dyDescent="0.25">
      <c r="A369" s="7"/>
      <c r="B369" s="7"/>
      <c r="C369" s="7"/>
      <c r="D369" s="8"/>
      <c r="E369" s="7"/>
      <c r="H369" s="7"/>
      <c r="I369" s="7"/>
      <c r="J369" s="7"/>
    </row>
    <row r="370" spans="1:10" ht="15.95" customHeight="1" x14ac:dyDescent="0.25">
      <c r="A370" s="7"/>
      <c r="B370" s="7"/>
      <c r="C370" s="7"/>
      <c r="D370" s="8"/>
      <c r="E370" s="7"/>
      <c r="H370" s="7"/>
      <c r="I370" s="7"/>
      <c r="J370" s="7"/>
    </row>
    <row r="371" spans="1:10" ht="15.95" customHeight="1" x14ac:dyDescent="0.25">
      <c r="A371" s="7"/>
      <c r="B371" s="7"/>
      <c r="C371" s="7"/>
      <c r="D371" s="8"/>
      <c r="E371" s="7"/>
      <c r="H371" s="7"/>
      <c r="I371" s="7"/>
      <c r="J371" s="7"/>
    </row>
    <row r="372" spans="1:10" ht="15.95" customHeight="1" x14ac:dyDescent="0.25">
      <c r="A372" s="7"/>
      <c r="B372" s="7"/>
      <c r="C372" s="7"/>
      <c r="D372" s="8"/>
      <c r="E372" s="7"/>
      <c r="H372" s="7"/>
      <c r="I372" s="7"/>
      <c r="J372" s="7"/>
    </row>
    <row r="373" spans="1:10" ht="15.95" customHeight="1" x14ac:dyDescent="0.25">
      <c r="A373" s="7"/>
      <c r="B373" s="7"/>
      <c r="C373" s="7"/>
      <c r="D373" s="8"/>
      <c r="E373" s="7"/>
      <c r="H373" s="7"/>
      <c r="I373" s="7"/>
      <c r="J373" s="7"/>
    </row>
    <row r="374" spans="1:10" ht="15.95" customHeight="1" x14ac:dyDescent="0.25">
      <c r="A374" s="7"/>
      <c r="B374" s="7"/>
      <c r="C374" s="7"/>
      <c r="D374" s="8"/>
      <c r="E374" s="7"/>
      <c r="H374" s="7"/>
      <c r="I374" s="7"/>
      <c r="J374" s="7"/>
    </row>
    <row r="375" spans="1:10" ht="15.95" customHeight="1" x14ac:dyDescent="0.25">
      <c r="A375" s="7"/>
      <c r="B375" s="7"/>
      <c r="C375" s="7"/>
      <c r="D375" s="8"/>
      <c r="E375" s="7"/>
      <c r="H375" s="7"/>
      <c r="I375" s="7"/>
      <c r="J375" s="7"/>
    </row>
    <row r="376" spans="1:10" ht="15.95" customHeight="1" x14ac:dyDescent="0.25">
      <c r="A376" s="7"/>
      <c r="B376" s="7"/>
      <c r="C376" s="7"/>
      <c r="D376" s="8"/>
      <c r="E376" s="7"/>
      <c r="H376" s="7"/>
      <c r="I376" s="7"/>
      <c r="J376" s="7"/>
    </row>
    <row r="377" spans="1:10" ht="15.95" customHeight="1" x14ac:dyDescent="0.25">
      <c r="A377" s="7"/>
      <c r="B377" s="7"/>
      <c r="C377" s="7"/>
      <c r="D377" s="8"/>
      <c r="E377" s="7"/>
      <c r="H377" s="7"/>
      <c r="I377" s="7"/>
      <c r="J377" s="7"/>
    </row>
    <row r="378" spans="1:10" ht="15.95" customHeight="1" x14ac:dyDescent="0.25">
      <c r="A378" s="7"/>
      <c r="B378" s="7"/>
      <c r="C378" s="7"/>
      <c r="D378" s="8"/>
      <c r="E378" s="7"/>
      <c r="H378" s="7"/>
      <c r="I378" s="7"/>
      <c r="J378" s="7"/>
    </row>
    <row r="379" spans="1:10" ht="15.95" customHeight="1" x14ac:dyDescent="0.25">
      <c r="A379" s="7"/>
      <c r="B379" s="7"/>
      <c r="C379" s="7"/>
      <c r="D379" s="8"/>
      <c r="E379" s="7"/>
      <c r="H379" s="7"/>
      <c r="I379" s="7"/>
      <c r="J379" s="7"/>
    </row>
    <row r="380" spans="1:10" ht="15.95" customHeight="1" x14ac:dyDescent="0.25">
      <c r="A380" s="7"/>
      <c r="B380" s="7"/>
      <c r="C380" s="7"/>
      <c r="D380" s="8"/>
      <c r="E380" s="7"/>
      <c r="H380" s="7"/>
      <c r="I380" s="7"/>
      <c r="J380" s="7"/>
    </row>
    <row r="381" spans="1:10" ht="15.95" customHeight="1" x14ac:dyDescent="0.25">
      <c r="A381" s="7"/>
      <c r="B381" s="7"/>
      <c r="C381" s="7"/>
      <c r="D381" s="8"/>
      <c r="E381" s="7"/>
      <c r="H381" s="7"/>
      <c r="I381" s="7"/>
      <c r="J381" s="7"/>
    </row>
    <row r="382" spans="1:10" ht="15.95" customHeight="1" x14ac:dyDescent="0.25">
      <c r="A382" s="7"/>
      <c r="B382" s="7"/>
      <c r="C382" s="7"/>
      <c r="D382" s="8"/>
      <c r="E382" s="7"/>
      <c r="H382" s="7"/>
      <c r="I382" s="7"/>
      <c r="J382" s="7"/>
    </row>
    <row r="383" spans="1:10" ht="15.95" customHeight="1" x14ac:dyDescent="0.25">
      <c r="A383" s="7"/>
      <c r="B383" s="7"/>
      <c r="C383" s="7"/>
      <c r="D383" s="8"/>
      <c r="E383" s="7"/>
      <c r="H383" s="7"/>
      <c r="I383" s="7"/>
      <c r="J383" s="7"/>
    </row>
    <row r="384" spans="1:10" ht="15.95" customHeight="1" x14ac:dyDescent="0.25">
      <c r="A384" s="7"/>
      <c r="B384" s="7"/>
      <c r="C384" s="7"/>
      <c r="D384" s="8"/>
      <c r="E384" s="7"/>
      <c r="H384" s="7"/>
      <c r="I384" s="7"/>
      <c r="J384" s="7"/>
    </row>
    <row r="385" spans="1:10" ht="15.95" customHeight="1" x14ac:dyDescent="0.25">
      <c r="A385" s="7"/>
      <c r="B385" s="7"/>
      <c r="C385" s="7"/>
      <c r="D385" s="8"/>
      <c r="E385" s="7"/>
      <c r="H385" s="7"/>
      <c r="I385" s="7"/>
      <c r="J385" s="7"/>
    </row>
    <row r="386" spans="1:10" ht="15.95" customHeight="1" x14ac:dyDescent="0.25">
      <c r="A386" s="7"/>
      <c r="B386" s="7"/>
      <c r="C386" s="7"/>
      <c r="D386" s="8"/>
      <c r="E386" s="7"/>
      <c r="H386" s="7"/>
      <c r="I386" s="7"/>
      <c r="J386" s="7"/>
    </row>
    <row r="387" spans="1:10" ht="15.95" customHeight="1" x14ac:dyDescent="0.25">
      <c r="A387" s="7"/>
      <c r="B387" s="7"/>
      <c r="C387" s="7"/>
      <c r="D387" s="8"/>
      <c r="E387" s="7"/>
      <c r="H387" s="7"/>
      <c r="I387" s="7"/>
      <c r="J387" s="7"/>
    </row>
    <row r="388" spans="1:10" ht="15.95" customHeight="1" x14ac:dyDescent="0.25">
      <c r="A388" s="7"/>
      <c r="B388" s="7"/>
      <c r="C388" s="7"/>
      <c r="D388" s="8"/>
      <c r="E388" s="7"/>
      <c r="H388" s="7"/>
      <c r="I388" s="7"/>
      <c r="J388" s="7"/>
    </row>
    <row r="389" spans="1:10" ht="15.95" customHeight="1" x14ac:dyDescent="0.25">
      <c r="A389" s="7"/>
      <c r="B389" s="7"/>
      <c r="C389" s="7"/>
      <c r="D389" s="8"/>
      <c r="E389" s="7"/>
      <c r="H389" s="7"/>
      <c r="I389" s="7"/>
      <c r="J389" s="7"/>
    </row>
    <row r="390" spans="1:10" ht="15.95" customHeight="1" x14ac:dyDescent="0.25">
      <c r="A390" s="7"/>
      <c r="B390" s="7"/>
      <c r="C390" s="7"/>
      <c r="D390" s="8"/>
      <c r="E390" s="7"/>
      <c r="H390" s="7"/>
      <c r="I390" s="7"/>
      <c r="J390" s="7"/>
    </row>
    <row r="391" spans="1:10" ht="15.95" customHeight="1" x14ac:dyDescent="0.25">
      <c r="A391" s="7"/>
      <c r="B391" s="7"/>
      <c r="C391" s="7"/>
      <c r="D391" s="8"/>
      <c r="E391" s="7"/>
      <c r="H391" s="7"/>
      <c r="I391" s="7"/>
      <c r="J391" s="7"/>
    </row>
    <row r="392" spans="1:10" ht="15.95" customHeight="1" x14ac:dyDescent="0.25">
      <c r="A392" s="7"/>
      <c r="B392" s="7"/>
      <c r="C392" s="7"/>
      <c r="D392" s="8"/>
      <c r="E392" s="7"/>
      <c r="H392" s="7"/>
      <c r="I392" s="7"/>
      <c r="J392" s="7"/>
    </row>
    <row r="393" spans="1:10" ht="15.95" customHeight="1" x14ac:dyDescent="0.25">
      <c r="A393" s="7"/>
      <c r="B393" s="7"/>
      <c r="C393" s="7"/>
      <c r="D393" s="8"/>
      <c r="E393" s="7"/>
      <c r="H393" s="7"/>
      <c r="I393" s="7"/>
      <c r="J393" s="7"/>
    </row>
    <row r="394" spans="1:10" ht="15.95" customHeight="1" x14ac:dyDescent="0.25">
      <c r="A394" s="7"/>
      <c r="B394" s="7"/>
      <c r="C394" s="7"/>
      <c r="D394" s="8"/>
      <c r="E394" s="7"/>
      <c r="H394" s="7"/>
      <c r="I394" s="7"/>
      <c r="J394" s="7"/>
    </row>
    <row r="395" spans="1:10" ht="15.95" customHeight="1" x14ac:dyDescent="0.25">
      <c r="A395" s="7"/>
      <c r="B395" s="7"/>
      <c r="C395" s="7"/>
      <c r="D395" s="8"/>
      <c r="E395" s="7"/>
      <c r="H395" s="7"/>
      <c r="I395" s="7"/>
      <c r="J395" s="7"/>
    </row>
    <row r="396" spans="1:10" ht="15.95" customHeight="1" x14ac:dyDescent="0.25">
      <c r="A396" s="7"/>
      <c r="B396" s="7"/>
      <c r="C396" s="7"/>
      <c r="D396" s="8"/>
      <c r="E396" s="7"/>
      <c r="H396" s="7"/>
      <c r="I396" s="7"/>
      <c r="J396" s="7"/>
    </row>
    <row r="397" spans="1:10" ht="15.95" customHeight="1" x14ac:dyDescent="0.25">
      <c r="A397" s="7"/>
      <c r="B397" s="7"/>
      <c r="C397" s="7"/>
      <c r="D397" s="8"/>
      <c r="E397" s="7"/>
      <c r="H397" s="7"/>
      <c r="I397" s="7"/>
      <c r="J397" s="7"/>
    </row>
    <row r="398" spans="1:10" ht="15.95" customHeight="1" x14ac:dyDescent="0.25">
      <c r="A398" s="7"/>
      <c r="B398" s="7"/>
      <c r="C398" s="7"/>
      <c r="D398" s="8"/>
      <c r="E398" s="7"/>
      <c r="H398" s="7"/>
      <c r="I398" s="7"/>
      <c r="J398" s="7"/>
    </row>
    <row r="399" spans="1:10" ht="15.95" customHeight="1" x14ac:dyDescent="0.25">
      <c r="A399" s="7"/>
      <c r="B399" s="7"/>
      <c r="C399" s="7"/>
      <c r="D399" s="8"/>
      <c r="E399" s="7"/>
      <c r="H399" s="7"/>
      <c r="I399" s="7"/>
      <c r="J399" s="7"/>
    </row>
    <row r="400" spans="1:10" ht="15.95" customHeight="1" x14ac:dyDescent="0.25">
      <c r="A400" s="7"/>
      <c r="B400" s="7"/>
      <c r="C400" s="7"/>
      <c r="D400" s="8"/>
      <c r="E400" s="7"/>
      <c r="H400" s="7"/>
      <c r="I400" s="7"/>
      <c r="J400" s="7"/>
    </row>
    <row r="401" spans="1:10" ht="15.95" customHeight="1" x14ac:dyDescent="0.25">
      <c r="A401" s="7"/>
      <c r="B401" s="7"/>
      <c r="C401" s="7"/>
      <c r="D401" s="8"/>
      <c r="E401" s="7"/>
      <c r="H401" s="7"/>
      <c r="I401" s="7"/>
      <c r="J401" s="7"/>
    </row>
    <row r="402" spans="1:10" ht="15.95" customHeight="1" x14ac:dyDescent="0.25">
      <c r="A402" s="7"/>
      <c r="B402" s="7"/>
      <c r="C402" s="7"/>
      <c r="D402" s="8"/>
      <c r="E402" s="7"/>
      <c r="H402" s="7"/>
      <c r="I402" s="7"/>
      <c r="J402" s="7"/>
    </row>
    <row r="403" spans="1:10" ht="15.95" customHeight="1" x14ac:dyDescent="0.25">
      <c r="A403" s="7"/>
      <c r="B403" s="7"/>
      <c r="C403" s="7"/>
      <c r="D403" s="8"/>
      <c r="E403" s="7"/>
      <c r="H403" s="7"/>
      <c r="I403" s="7"/>
      <c r="J403" s="7"/>
    </row>
    <row r="404" spans="1:10" ht="15.95" customHeight="1" x14ac:dyDescent="0.25">
      <c r="A404" s="7"/>
      <c r="B404" s="7"/>
      <c r="C404" s="7"/>
      <c r="D404" s="8"/>
      <c r="E404" s="7"/>
      <c r="H404" s="7"/>
      <c r="I404" s="7"/>
      <c r="J404" s="7"/>
    </row>
    <row r="405" spans="1:10" ht="15.95" customHeight="1" x14ac:dyDescent="0.25">
      <c r="A405" s="7"/>
      <c r="B405" s="7"/>
      <c r="C405" s="7"/>
      <c r="D405" s="8"/>
      <c r="E405" s="7"/>
      <c r="H405" s="7"/>
      <c r="I405" s="7"/>
      <c r="J405" s="7"/>
    </row>
    <row r="406" spans="1:10" ht="15.95" customHeight="1" x14ac:dyDescent="0.25">
      <c r="A406" s="7"/>
      <c r="B406" s="7"/>
      <c r="C406" s="7"/>
      <c r="D406" s="8"/>
      <c r="E406" s="7"/>
      <c r="H406" s="7"/>
      <c r="I406" s="7"/>
      <c r="J406" s="7"/>
    </row>
    <row r="407" spans="1:10" ht="15.95" customHeight="1" x14ac:dyDescent="0.25">
      <c r="A407" s="7"/>
      <c r="B407" s="7"/>
      <c r="C407" s="7"/>
      <c r="D407" s="8"/>
      <c r="E407" s="7"/>
      <c r="H407" s="7"/>
      <c r="I407" s="7"/>
      <c r="J407" s="7"/>
    </row>
    <row r="408" spans="1:10" ht="15.95" customHeight="1" x14ac:dyDescent="0.25">
      <c r="A408" s="7"/>
      <c r="B408" s="7"/>
      <c r="C408" s="7"/>
      <c r="D408" s="8"/>
      <c r="E408" s="7"/>
      <c r="H408" s="7"/>
      <c r="I408" s="7"/>
      <c r="J408" s="7"/>
    </row>
    <row r="409" spans="1:10" ht="15.95" customHeight="1" x14ac:dyDescent="0.25">
      <c r="A409" s="7"/>
      <c r="B409" s="7"/>
      <c r="C409" s="7"/>
      <c r="D409" s="8"/>
      <c r="E409" s="7"/>
      <c r="H409" s="7"/>
      <c r="I409" s="7"/>
      <c r="J409" s="7"/>
    </row>
    <row r="410" spans="1:10" ht="15.95" customHeight="1" x14ac:dyDescent="0.25">
      <c r="A410" s="7"/>
      <c r="B410" s="7"/>
      <c r="C410" s="7"/>
      <c r="D410" s="8"/>
      <c r="E410" s="7"/>
      <c r="H410" s="7"/>
      <c r="I410" s="7"/>
      <c r="J410" s="7"/>
    </row>
    <row r="411" spans="1:10" ht="15.95" customHeight="1" x14ac:dyDescent="0.25">
      <c r="A411" s="7"/>
      <c r="B411" s="7"/>
      <c r="C411" s="7"/>
      <c r="D411" s="8"/>
      <c r="E411" s="7"/>
      <c r="H411" s="7"/>
      <c r="I411" s="7"/>
      <c r="J411" s="7"/>
    </row>
    <row r="412" spans="1:10" ht="15.95" customHeight="1" x14ac:dyDescent="0.25">
      <c r="A412" s="7"/>
      <c r="B412" s="7"/>
      <c r="C412" s="7"/>
      <c r="D412" s="8"/>
      <c r="E412" s="7"/>
      <c r="H412" s="7"/>
      <c r="I412" s="7"/>
      <c r="J412" s="7"/>
    </row>
    <row r="413" spans="1:10" ht="15.95" customHeight="1" x14ac:dyDescent="0.25">
      <c r="A413" s="7"/>
      <c r="B413" s="7"/>
      <c r="C413" s="7"/>
      <c r="D413" s="8"/>
      <c r="E413" s="7"/>
      <c r="H413" s="7"/>
      <c r="I413" s="7"/>
      <c r="J413" s="7"/>
    </row>
    <row r="414" spans="1:10" ht="15.95" customHeight="1" x14ac:dyDescent="0.25">
      <c r="A414" s="7"/>
      <c r="B414" s="7"/>
      <c r="C414" s="7"/>
      <c r="D414" s="8"/>
      <c r="E414" s="7"/>
      <c r="H414" s="7"/>
      <c r="I414" s="7"/>
      <c r="J414" s="7"/>
    </row>
    <row r="415" spans="1:10" ht="15.95" customHeight="1" x14ac:dyDescent="0.25">
      <c r="A415" s="7"/>
      <c r="B415" s="7"/>
      <c r="C415" s="7"/>
      <c r="D415" s="8"/>
      <c r="E415" s="7"/>
      <c r="H415" s="7"/>
      <c r="I415" s="7"/>
      <c r="J415" s="7"/>
    </row>
    <row r="416" spans="1:10" ht="15.95" customHeight="1" x14ac:dyDescent="0.25">
      <c r="A416" s="7"/>
      <c r="B416" s="7"/>
      <c r="C416" s="7"/>
      <c r="D416" s="8"/>
      <c r="E416" s="7"/>
      <c r="H416" s="7"/>
      <c r="I416" s="7"/>
      <c r="J416" s="7"/>
    </row>
    <row r="417" spans="1:10" ht="15.95" customHeight="1" x14ac:dyDescent="0.25">
      <c r="A417" s="7"/>
      <c r="B417" s="7"/>
      <c r="C417" s="7"/>
      <c r="D417" s="8"/>
      <c r="E417" s="7"/>
      <c r="H417" s="7"/>
      <c r="I417" s="7"/>
      <c r="J417" s="7"/>
    </row>
    <row r="418" spans="1:10" ht="15.95" customHeight="1" x14ac:dyDescent="0.25">
      <c r="A418" s="7"/>
      <c r="B418" s="7"/>
      <c r="C418" s="7"/>
      <c r="D418" s="8"/>
      <c r="E418" s="7"/>
      <c r="H418" s="7"/>
      <c r="I418" s="7"/>
      <c r="J418" s="7"/>
    </row>
    <row r="419" spans="1:10" ht="15.95" customHeight="1" x14ac:dyDescent="0.25">
      <c r="A419" s="7"/>
      <c r="B419" s="7"/>
      <c r="C419" s="7"/>
      <c r="D419" s="8"/>
      <c r="E419" s="7"/>
      <c r="H419" s="7"/>
      <c r="I419" s="7"/>
      <c r="J419" s="7"/>
    </row>
    <row r="420" spans="1:10" ht="15.95" customHeight="1" x14ac:dyDescent="0.25">
      <c r="A420" s="7"/>
      <c r="B420" s="7"/>
      <c r="C420" s="7"/>
      <c r="D420" s="8"/>
      <c r="E420" s="7"/>
      <c r="H420" s="7"/>
      <c r="I420" s="7"/>
      <c r="J420" s="7"/>
    </row>
    <row r="421" spans="1:10" ht="15.95" customHeight="1" x14ac:dyDescent="0.25">
      <c r="A421" s="7"/>
      <c r="B421" s="7"/>
      <c r="C421" s="7"/>
      <c r="D421" s="8"/>
      <c r="E421" s="7"/>
      <c r="H421" s="7"/>
      <c r="I421" s="7"/>
      <c r="J421" s="7"/>
    </row>
    <row r="422" spans="1:10" ht="15.95" customHeight="1" x14ac:dyDescent="0.25">
      <c r="A422" s="7"/>
      <c r="B422" s="7"/>
      <c r="C422" s="7"/>
      <c r="D422" s="8"/>
      <c r="E422" s="7"/>
      <c r="H422" s="7"/>
      <c r="I422" s="7"/>
      <c r="J422" s="7"/>
    </row>
    <row r="423" spans="1:10" ht="15.95" customHeight="1" x14ac:dyDescent="0.25">
      <c r="A423" s="7"/>
      <c r="B423" s="7"/>
      <c r="C423" s="7"/>
      <c r="D423" s="8"/>
      <c r="E423" s="7"/>
      <c r="H423" s="7"/>
      <c r="I423" s="7"/>
      <c r="J423" s="7"/>
    </row>
    <row r="424" spans="1:10" ht="15.95" customHeight="1" x14ac:dyDescent="0.25">
      <c r="A424" s="7"/>
      <c r="B424" s="7"/>
      <c r="C424" s="7"/>
      <c r="D424" s="8"/>
      <c r="E424" s="7"/>
      <c r="H424" s="7"/>
      <c r="I424" s="7"/>
      <c r="J424" s="7"/>
    </row>
    <row r="425" spans="1:10" ht="15.95" customHeight="1" x14ac:dyDescent="0.25">
      <c r="A425" s="7"/>
      <c r="B425" s="7"/>
      <c r="C425" s="7"/>
      <c r="D425" s="8"/>
      <c r="E425" s="7"/>
      <c r="H425" s="7"/>
      <c r="I425" s="7"/>
      <c r="J425" s="7"/>
    </row>
    <row r="426" spans="1:10" ht="15.95" customHeight="1" x14ac:dyDescent="0.25">
      <c r="A426" s="7"/>
      <c r="B426" s="7"/>
      <c r="C426" s="7"/>
      <c r="D426" s="8"/>
      <c r="E426" s="7"/>
      <c r="H426" s="7"/>
      <c r="I426" s="7"/>
      <c r="J426" s="7"/>
    </row>
    <row r="427" spans="1:10" ht="15.95" customHeight="1" x14ac:dyDescent="0.25">
      <c r="A427" s="7"/>
      <c r="B427" s="7"/>
      <c r="C427" s="7"/>
      <c r="D427" s="8"/>
      <c r="E427" s="7"/>
      <c r="H427" s="7"/>
      <c r="I427" s="7"/>
      <c r="J427" s="7"/>
    </row>
    <row r="428" spans="1:10" ht="15.95" customHeight="1" x14ac:dyDescent="0.25">
      <c r="A428" s="7"/>
      <c r="B428" s="7"/>
      <c r="C428" s="7"/>
      <c r="D428" s="8"/>
      <c r="E428" s="7"/>
      <c r="H428" s="7"/>
      <c r="I428" s="7"/>
      <c r="J428" s="7"/>
    </row>
    <row r="429" spans="1:10" ht="15.95" customHeight="1" x14ac:dyDescent="0.25">
      <c r="A429" s="7"/>
      <c r="B429" s="7"/>
      <c r="C429" s="7"/>
      <c r="D429" s="8"/>
      <c r="E429" s="7"/>
      <c r="H429" s="7"/>
      <c r="I429" s="7"/>
      <c r="J429" s="7"/>
    </row>
    <row r="430" spans="1:10" ht="15.95" customHeight="1" x14ac:dyDescent="0.25">
      <c r="A430" s="7"/>
      <c r="B430" s="7"/>
      <c r="C430" s="7"/>
      <c r="D430" s="8"/>
      <c r="E430" s="7"/>
      <c r="H430" s="7"/>
      <c r="I430" s="7"/>
      <c r="J430" s="7"/>
    </row>
    <row r="431" spans="1:10" ht="15.95" customHeight="1" x14ac:dyDescent="0.25">
      <c r="A431" s="7"/>
      <c r="B431" s="7"/>
      <c r="C431" s="7"/>
      <c r="D431" s="8"/>
      <c r="E431" s="7"/>
      <c r="H431" s="7"/>
      <c r="I431" s="7"/>
      <c r="J431" s="7"/>
    </row>
    <row r="432" spans="1:10" ht="15.95" customHeight="1" x14ac:dyDescent="0.25">
      <c r="A432" s="7"/>
      <c r="B432" s="7"/>
      <c r="C432" s="7"/>
      <c r="D432" s="8"/>
      <c r="E432" s="7"/>
      <c r="H432" s="7"/>
      <c r="I432" s="7"/>
      <c r="J432" s="7"/>
    </row>
    <row r="433" spans="1:10" ht="15.95" customHeight="1" x14ac:dyDescent="0.25">
      <c r="A433" s="7"/>
      <c r="B433" s="7"/>
      <c r="C433" s="7"/>
      <c r="D433" s="8"/>
      <c r="E433" s="7"/>
      <c r="H433" s="7"/>
      <c r="I433" s="7"/>
      <c r="J433" s="7"/>
    </row>
    <row r="434" spans="1:10" ht="15.95" customHeight="1" x14ac:dyDescent="0.25">
      <c r="A434" s="7"/>
      <c r="B434" s="7"/>
      <c r="C434" s="7"/>
      <c r="D434" s="8"/>
      <c r="E434" s="7"/>
      <c r="H434" s="7"/>
      <c r="I434" s="7"/>
      <c r="J434" s="7"/>
    </row>
    <row r="435" spans="1:10" ht="15.95" customHeight="1" x14ac:dyDescent="0.25">
      <c r="A435" s="7"/>
      <c r="B435" s="7"/>
      <c r="C435" s="7"/>
      <c r="D435" s="8"/>
      <c r="E435" s="7"/>
      <c r="H435" s="7"/>
      <c r="I435" s="7"/>
      <c r="J435" s="7"/>
    </row>
    <row r="436" spans="1:10" ht="15.95" customHeight="1" x14ac:dyDescent="0.25">
      <c r="A436" s="7"/>
      <c r="B436" s="7"/>
      <c r="C436" s="7"/>
      <c r="D436" s="8"/>
      <c r="E436" s="7"/>
      <c r="H436" s="7"/>
      <c r="I436" s="7"/>
      <c r="J436" s="7"/>
    </row>
    <row r="437" spans="1:10" ht="15.95" customHeight="1" x14ac:dyDescent="0.25">
      <c r="A437" s="7"/>
      <c r="B437" s="7"/>
      <c r="C437" s="7"/>
      <c r="D437" s="8"/>
      <c r="E437" s="7"/>
      <c r="H437" s="7"/>
      <c r="I437" s="7"/>
      <c r="J437" s="7"/>
    </row>
    <row r="438" spans="1:10" ht="15.95" customHeight="1" x14ac:dyDescent="0.25">
      <c r="A438" s="7"/>
      <c r="B438" s="7"/>
      <c r="C438" s="7"/>
      <c r="D438" s="8"/>
      <c r="E438" s="7"/>
      <c r="H438" s="7"/>
      <c r="I438" s="7"/>
      <c r="J438" s="7"/>
    </row>
    <row r="439" spans="1:10" ht="15.95" customHeight="1" x14ac:dyDescent="0.25">
      <c r="A439" s="7"/>
      <c r="B439" s="7"/>
      <c r="C439" s="7"/>
      <c r="D439" s="8"/>
      <c r="E439" s="7"/>
      <c r="H439" s="7"/>
      <c r="I439" s="7"/>
      <c r="J439" s="7"/>
    </row>
    <row r="440" spans="1:10" ht="15.95" customHeight="1" x14ac:dyDescent="0.25">
      <c r="A440" s="7"/>
      <c r="B440" s="7"/>
      <c r="C440" s="7"/>
      <c r="D440" s="8"/>
      <c r="E440" s="7"/>
      <c r="H440" s="7"/>
      <c r="I440" s="7"/>
      <c r="J440" s="7"/>
    </row>
    <row r="441" spans="1:10" ht="15.95" customHeight="1" x14ac:dyDescent="0.25">
      <c r="A441" s="7"/>
      <c r="B441" s="7"/>
      <c r="C441" s="7"/>
      <c r="D441" s="8"/>
      <c r="E441" s="7"/>
      <c r="H441" s="7"/>
      <c r="I441" s="7"/>
      <c r="J441" s="7"/>
    </row>
    <row r="442" spans="1:10" ht="15.95" customHeight="1" x14ac:dyDescent="0.25">
      <c r="A442" s="7"/>
      <c r="B442" s="7"/>
      <c r="C442" s="7"/>
      <c r="D442" s="8"/>
      <c r="E442" s="7"/>
      <c r="H442" s="7"/>
      <c r="I442" s="7"/>
      <c r="J442" s="7"/>
    </row>
    <row r="443" spans="1:10" ht="15.95" customHeight="1" x14ac:dyDescent="0.25">
      <c r="A443" s="7"/>
      <c r="B443" s="7"/>
      <c r="C443" s="7"/>
      <c r="D443" s="8"/>
      <c r="E443" s="7"/>
      <c r="H443" s="7"/>
      <c r="I443" s="7"/>
      <c r="J443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443"/>
  <sheetViews>
    <sheetView workbookViewId="0">
      <selection activeCell="L66" sqref="L66"/>
    </sheetView>
  </sheetViews>
  <sheetFormatPr baseColWidth="10" defaultRowHeight="15.95" customHeight="1" x14ac:dyDescent="0.25"/>
  <cols>
    <col min="4" max="4" width="16.7109375" style="11" customWidth="1"/>
    <col min="6" max="7" width="11.42578125" style="2"/>
  </cols>
  <sheetData>
    <row r="1" spans="1:10" ht="15.95" customHeight="1" x14ac:dyDescent="0.25">
      <c r="A1" s="9" t="s">
        <v>0</v>
      </c>
      <c r="B1" s="9" t="s">
        <v>1</v>
      </c>
      <c r="C1" s="9" t="s">
        <v>2</v>
      </c>
      <c r="D1" s="11" t="s">
        <v>3</v>
      </c>
      <c r="E1" s="9" t="s">
        <v>4</v>
      </c>
      <c r="F1" s="2" t="s">
        <v>5</v>
      </c>
      <c r="G1" s="2" t="s">
        <v>6</v>
      </c>
      <c r="H1" s="9" t="s">
        <v>7</v>
      </c>
      <c r="I1" s="9" t="s">
        <v>64</v>
      </c>
      <c r="J1" s="9" t="s">
        <v>9</v>
      </c>
    </row>
    <row r="2" spans="1:10" ht="15.95" customHeight="1" x14ac:dyDescent="0.25">
      <c r="A2" s="9">
        <v>12315</v>
      </c>
      <c r="B2" s="9">
        <v>50</v>
      </c>
      <c r="C2" s="9">
        <v>50</v>
      </c>
      <c r="D2" s="11">
        <v>42713</v>
      </c>
      <c r="E2" s="9" t="s">
        <v>13</v>
      </c>
      <c r="F2" s="2">
        <v>40592</v>
      </c>
      <c r="G2" s="2">
        <v>41992.394409722219</v>
      </c>
      <c r="H2" s="9">
        <v>0</v>
      </c>
      <c r="I2" s="9" t="s">
        <v>14</v>
      </c>
      <c r="J2" s="9" t="s">
        <v>15</v>
      </c>
    </row>
    <row r="3" spans="1:10" ht="15.95" customHeight="1" x14ac:dyDescent="0.25">
      <c r="A3" s="9">
        <v>12316</v>
      </c>
      <c r="B3" s="9">
        <v>50</v>
      </c>
      <c r="C3" s="9">
        <v>50</v>
      </c>
      <c r="D3" s="11">
        <v>42377</v>
      </c>
      <c r="E3" s="9" t="s">
        <v>13</v>
      </c>
      <c r="F3" s="2">
        <v>40592</v>
      </c>
      <c r="G3" s="2">
        <v>42023.385949074072</v>
      </c>
      <c r="H3" s="9">
        <v>0</v>
      </c>
      <c r="I3" s="9" t="s">
        <v>14</v>
      </c>
      <c r="J3" s="9" t="s">
        <v>15</v>
      </c>
    </row>
    <row r="4" spans="1:10" ht="15.95" customHeight="1" x14ac:dyDescent="0.25">
      <c r="A4" s="9">
        <v>13867</v>
      </c>
      <c r="B4" s="9">
        <v>1</v>
      </c>
      <c r="C4" s="9">
        <v>50</v>
      </c>
      <c r="D4" s="11">
        <v>42377</v>
      </c>
      <c r="E4" s="9" t="s">
        <v>13</v>
      </c>
      <c r="F4" s="2">
        <v>40812</v>
      </c>
      <c r="G4" s="2">
        <v>42060.289571759262</v>
      </c>
      <c r="H4" s="9">
        <v>0</v>
      </c>
      <c r="I4" s="9" t="s">
        <v>19</v>
      </c>
      <c r="J4" s="9" t="s">
        <v>20</v>
      </c>
    </row>
    <row r="5" spans="1:10" ht="15.95" customHeight="1" x14ac:dyDescent="0.25">
      <c r="A5" s="9">
        <v>15592</v>
      </c>
      <c r="B5" s="9">
        <v>50</v>
      </c>
      <c r="C5" s="9">
        <v>50</v>
      </c>
      <c r="D5" s="11">
        <v>42174</v>
      </c>
      <c r="E5" s="9" t="s">
        <v>13</v>
      </c>
      <c r="F5" s="2">
        <v>41018</v>
      </c>
      <c r="G5" s="2">
        <v>41947.271516203706</v>
      </c>
      <c r="H5" s="9">
        <v>0</v>
      </c>
      <c r="I5" s="9" t="s">
        <v>22</v>
      </c>
      <c r="J5" s="9" t="s">
        <v>15</v>
      </c>
    </row>
    <row r="6" spans="1:10" ht="15.95" customHeight="1" x14ac:dyDescent="0.25">
      <c r="A6" s="9">
        <v>15593</v>
      </c>
      <c r="B6" s="9">
        <v>50</v>
      </c>
      <c r="C6" s="9">
        <v>10</v>
      </c>
      <c r="D6" s="11">
        <v>42163</v>
      </c>
      <c r="E6" s="9" t="s">
        <v>13</v>
      </c>
      <c r="F6" s="2">
        <v>41018</v>
      </c>
      <c r="G6" s="2">
        <v>41754.591238425928</v>
      </c>
      <c r="H6" s="9">
        <v>0</v>
      </c>
      <c r="I6" s="9" t="s">
        <v>22</v>
      </c>
      <c r="J6" s="9" t="s">
        <v>15</v>
      </c>
    </row>
    <row r="7" spans="1:10" ht="15.95" customHeight="1" x14ac:dyDescent="0.25">
      <c r="A7" s="9">
        <v>16257</v>
      </c>
      <c r="B7" s="9">
        <v>50</v>
      </c>
      <c r="C7" s="9">
        <v>50</v>
      </c>
      <c r="D7" s="11">
        <v>42132</v>
      </c>
      <c r="E7" s="9" t="s">
        <v>13</v>
      </c>
      <c r="F7" s="2">
        <v>41106</v>
      </c>
      <c r="G7" s="2">
        <v>41967.312037037038</v>
      </c>
      <c r="H7" s="9">
        <v>0</v>
      </c>
      <c r="I7" s="9" t="s">
        <v>19</v>
      </c>
      <c r="J7" s="9" t="s">
        <v>20</v>
      </c>
    </row>
    <row r="8" spans="1:10" ht="15.95" customHeight="1" x14ac:dyDescent="0.25">
      <c r="A8" s="9">
        <v>16441</v>
      </c>
      <c r="B8" s="9">
        <v>10</v>
      </c>
      <c r="C8" s="9">
        <v>10</v>
      </c>
      <c r="D8" s="11">
        <v>42117</v>
      </c>
      <c r="E8" s="9" t="s">
        <v>13</v>
      </c>
      <c r="F8" s="2">
        <v>41156</v>
      </c>
      <c r="G8" s="2">
        <v>41962.555393518516</v>
      </c>
      <c r="H8" s="9">
        <v>0</v>
      </c>
      <c r="I8" s="9" t="s">
        <v>26</v>
      </c>
      <c r="J8" s="9" t="s">
        <v>27</v>
      </c>
    </row>
    <row r="9" spans="1:10" ht="15.95" customHeight="1" x14ac:dyDescent="0.25">
      <c r="A9" s="9">
        <v>16503</v>
      </c>
      <c r="B9" s="9">
        <v>10</v>
      </c>
      <c r="C9" s="9">
        <v>10</v>
      </c>
      <c r="D9" s="11">
        <v>42160</v>
      </c>
      <c r="E9" s="9" t="s">
        <v>13</v>
      </c>
      <c r="F9" s="2">
        <v>41163</v>
      </c>
      <c r="G9" s="2">
        <v>42086.312222222223</v>
      </c>
      <c r="H9" s="9">
        <v>0</v>
      </c>
      <c r="I9" s="9" t="s">
        <v>22</v>
      </c>
      <c r="J9" s="9" t="s">
        <v>15</v>
      </c>
    </row>
    <row r="10" spans="1:10" ht="15.95" customHeight="1" x14ac:dyDescent="0.25">
      <c r="A10" s="9">
        <v>16505</v>
      </c>
      <c r="B10" s="9">
        <v>1</v>
      </c>
      <c r="C10" s="9">
        <v>10</v>
      </c>
      <c r="D10" s="11">
        <v>42188</v>
      </c>
      <c r="E10" s="9" t="s">
        <v>13</v>
      </c>
      <c r="F10" s="2">
        <v>41163</v>
      </c>
      <c r="G10" s="2">
        <v>42087.539120370369</v>
      </c>
      <c r="H10" s="9">
        <v>0</v>
      </c>
      <c r="I10" s="9" t="s">
        <v>22</v>
      </c>
      <c r="J10" s="9" t="s">
        <v>15</v>
      </c>
    </row>
    <row r="11" spans="1:10" ht="15.95" customHeight="1" x14ac:dyDescent="0.25">
      <c r="A11" s="9">
        <v>16508</v>
      </c>
      <c r="B11" s="9">
        <v>50</v>
      </c>
      <c r="C11" s="9">
        <v>50</v>
      </c>
      <c r="D11" s="11">
        <v>42321</v>
      </c>
      <c r="E11" s="9" t="s">
        <v>13</v>
      </c>
      <c r="F11" s="2">
        <v>41163</v>
      </c>
      <c r="G11" s="2">
        <v>42095.320613425924</v>
      </c>
      <c r="H11" s="9">
        <v>0</v>
      </c>
      <c r="I11" s="9" t="s">
        <v>29</v>
      </c>
      <c r="J11" s="9" t="s">
        <v>30</v>
      </c>
    </row>
    <row r="12" spans="1:10" ht="15.95" customHeight="1" x14ac:dyDescent="0.25">
      <c r="A12" s="9">
        <v>16562</v>
      </c>
      <c r="B12" s="9">
        <v>50</v>
      </c>
      <c r="C12" s="9">
        <v>50</v>
      </c>
      <c r="D12" s="11">
        <v>42265</v>
      </c>
      <c r="E12" s="9" t="s">
        <v>13</v>
      </c>
      <c r="F12" s="2">
        <v>41165</v>
      </c>
      <c r="G12" s="2">
        <v>42047.282812500001</v>
      </c>
      <c r="H12" s="9">
        <v>0</v>
      </c>
      <c r="I12" s="9" t="s">
        <v>32</v>
      </c>
      <c r="J12" s="9" t="s">
        <v>27</v>
      </c>
    </row>
    <row r="13" spans="1:10" ht="15.95" customHeight="1" x14ac:dyDescent="0.25">
      <c r="A13" s="9">
        <v>16603</v>
      </c>
      <c r="B13" s="9">
        <v>10</v>
      </c>
      <c r="C13" s="9">
        <v>10</v>
      </c>
      <c r="D13" s="11">
        <v>42145</v>
      </c>
      <c r="E13" s="9" t="s">
        <v>13</v>
      </c>
      <c r="F13" s="2">
        <v>41170</v>
      </c>
      <c r="G13" s="2">
        <v>41962.550370370373</v>
      </c>
      <c r="H13" s="9">
        <v>0</v>
      </c>
      <c r="I13" s="9" t="s">
        <v>26</v>
      </c>
      <c r="J13" s="9" t="s">
        <v>27</v>
      </c>
    </row>
    <row r="14" spans="1:10" ht="15.95" customHeight="1" x14ac:dyDescent="0.25">
      <c r="A14" s="9">
        <v>16735</v>
      </c>
      <c r="B14" s="9">
        <v>10</v>
      </c>
      <c r="C14" s="9">
        <v>10</v>
      </c>
      <c r="D14" s="11">
        <v>42251</v>
      </c>
      <c r="E14" s="9" t="s">
        <v>13</v>
      </c>
      <c r="F14" s="2">
        <v>41183</v>
      </c>
      <c r="G14" s="2">
        <v>42023.398842592593</v>
      </c>
      <c r="H14" s="9">
        <v>0</v>
      </c>
      <c r="I14" s="9" t="s">
        <v>22</v>
      </c>
      <c r="J14" s="9" t="s">
        <v>15</v>
      </c>
    </row>
    <row r="15" spans="1:10" ht="15.95" customHeight="1" x14ac:dyDescent="0.25">
      <c r="A15" s="9">
        <v>16736</v>
      </c>
      <c r="B15" s="9">
        <v>10</v>
      </c>
      <c r="C15" s="9">
        <v>10</v>
      </c>
      <c r="D15" s="11">
        <v>42097</v>
      </c>
      <c r="E15" s="9" t="s">
        <v>13</v>
      </c>
      <c r="F15" s="2">
        <v>41183</v>
      </c>
      <c r="G15" s="2">
        <v>42051.577731481484</v>
      </c>
      <c r="H15" s="9">
        <v>1</v>
      </c>
      <c r="I15" s="9" t="s">
        <v>22</v>
      </c>
      <c r="J15" s="9" t="s">
        <v>15</v>
      </c>
    </row>
    <row r="16" spans="1:10" ht="15.95" customHeight="1" x14ac:dyDescent="0.25">
      <c r="A16" s="9">
        <v>16737</v>
      </c>
      <c r="B16" s="9">
        <v>10</v>
      </c>
      <c r="C16" s="9">
        <v>10</v>
      </c>
      <c r="D16" s="11">
        <v>42160</v>
      </c>
      <c r="E16" s="9" t="s">
        <v>13</v>
      </c>
      <c r="F16" s="2">
        <v>41183</v>
      </c>
      <c r="G16" s="2">
        <v>42086.309560185182</v>
      </c>
      <c r="H16" s="9">
        <v>0</v>
      </c>
      <c r="I16" s="9" t="s">
        <v>22</v>
      </c>
      <c r="J16" s="9" t="s">
        <v>15</v>
      </c>
    </row>
    <row r="17" spans="1:10" ht="15.95" customHeight="1" x14ac:dyDescent="0.25">
      <c r="A17" s="9">
        <v>16738</v>
      </c>
      <c r="B17" s="9">
        <v>10</v>
      </c>
      <c r="C17" s="9">
        <v>10</v>
      </c>
      <c r="D17" s="11">
        <v>42097</v>
      </c>
      <c r="E17" s="9" t="s">
        <v>13</v>
      </c>
      <c r="F17" s="2">
        <v>41183</v>
      </c>
      <c r="G17" s="2">
        <v>42051.577951388892</v>
      </c>
      <c r="H17" s="9">
        <v>1</v>
      </c>
      <c r="I17" s="9" t="s">
        <v>22</v>
      </c>
      <c r="J17" s="9" t="s">
        <v>15</v>
      </c>
    </row>
    <row r="18" spans="1:10" ht="15.95" customHeight="1" x14ac:dyDescent="0.25">
      <c r="A18" s="9">
        <v>16745</v>
      </c>
      <c r="B18" s="9">
        <v>50</v>
      </c>
      <c r="C18" s="9">
        <v>10</v>
      </c>
      <c r="D18" s="11">
        <v>42188</v>
      </c>
      <c r="E18" s="9" t="s">
        <v>13</v>
      </c>
      <c r="F18" s="2">
        <v>41183</v>
      </c>
      <c r="G18" s="2">
        <v>42087.53056712963</v>
      </c>
      <c r="H18" s="9">
        <v>0</v>
      </c>
      <c r="I18" s="9" t="s">
        <v>22</v>
      </c>
      <c r="J18" s="9" t="s">
        <v>15</v>
      </c>
    </row>
    <row r="19" spans="1:10" ht="15.95" customHeight="1" x14ac:dyDescent="0.25">
      <c r="A19" s="9">
        <v>17019</v>
      </c>
      <c r="B19" s="9">
        <v>10</v>
      </c>
      <c r="C19" s="9">
        <v>10</v>
      </c>
      <c r="D19" s="11">
        <v>42175</v>
      </c>
      <c r="E19" s="9" t="s">
        <v>13</v>
      </c>
      <c r="F19" s="2">
        <v>41211</v>
      </c>
      <c r="G19" s="2">
        <v>42093.604108796295</v>
      </c>
      <c r="H19" s="9">
        <v>0</v>
      </c>
      <c r="I19" s="9" t="s">
        <v>34</v>
      </c>
      <c r="J19" s="9" t="s">
        <v>15</v>
      </c>
    </row>
    <row r="20" spans="1:10" ht="15.95" customHeight="1" x14ac:dyDescent="0.25">
      <c r="A20" s="9">
        <v>17128</v>
      </c>
      <c r="B20" s="9">
        <v>10</v>
      </c>
      <c r="C20" s="9">
        <v>10</v>
      </c>
      <c r="D20" s="11">
        <v>42327</v>
      </c>
      <c r="E20" s="9" t="s">
        <v>13</v>
      </c>
      <c r="F20" s="2">
        <v>41221</v>
      </c>
      <c r="G20" s="2">
        <v>41962.551828703705</v>
      </c>
      <c r="H20" s="9">
        <v>0</v>
      </c>
      <c r="I20" s="9" t="s">
        <v>26</v>
      </c>
      <c r="J20" s="9" t="s">
        <v>27</v>
      </c>
    </row>
    <row r="21" spans="1:10" ht="15.95" customHeight="1" x14ac:dyDescent="0.25">
      <c r="A21" s="9">
        <v>17158</v>
      </c>
      <c r="B21" s="9">
        <v>10</v>
      </c>
      <c r="C21" s="9">
        <v>10</v>
      </c>
      <c r="D21" s="11">
        <v>42132</v>
      </c>
      <c r="E21" s="9" t="s">
        <v>13</v>
      </c>
      <c r="F21" s="2">
        <v>41222</v>
      </c>
      <c r="G21" s="2">
        <v>41918.584236111114</v>
      </c>
      <c r="H21" s="9">
        <v>0</v>
      </c>
      <c r="I21" s="9" t="s">
        <v>22</v>
      </c>
      <c r="J21" s="9" t="s">
        <v>15</v>
      </c>
    </row>
    <row r="22" spans="1:10" ht="15.95" customHeight="1" x14ac:dyDescent="0.25">
      <c r="A22" s="9">
        <v>17159</v>
      </c>
      <c r="B22" s="9">
        <v>10</v>
      </c>
      <c r="C22" s="9">
        <v>10</v>
      </c>
      <c r="D22" s="11">
        <v>42167</v>
      </c>
      <c r="E22" s="9" t="s">
        <v>13</v>
      </c>
      <c r="F22" s="2">
        <v>41222</v>
      </c>
      <c r="G22" s="2">
        <v>41967.321423611109</v>
      </c>
      <c r="H22" s="9">
        <v>0</v>
      </c>
      <c r="I22" s="9" t="s">
        <v>22</v>
      </c>
      <c r="J22" s="9" t="s">
        <v>15</v>
      </c>
    </row>
    <row r="23" spans="1:10" ht="15.95" customHeight="1" x14ac:dyDescent="0.25">
      <c r="A23" s="9">
        <v>17162</v>
      </c>
      <c r="B23" s="9">
        <v>10</v>
      </c>
      <c r="C23" s="9">
        <v>10</v>
      </c>
      <c r="D23" s="11">
        <v>42167</v>
      </c>
      <c r="E23" s="9" t="s">
        <v>13</v>
      </c>
      <c r="F23" s="2">
        <v>41222</v>
      </c>
      <c r="G23" s="2">
        <v>41967.321666666663</v>
      </c>
      <c r="H23" s="9">
        <v>0</v>
      </c>
      <c r="I23" s="9" t="s">
        <v>22</v>
      </c>
      <c r="J23" s="9" t="s">
        <v>15</v>
      </c>
    </row>
    <row r="24" spans="1:10" ht="15.95" customHeight="1" x14ac:dyDescent="0.25">
      <c r="A24" s="9">
        <v>17163</v>
      </c>
      <c r="B24" s="9">
        <v>10</v>
      </c>
      <c r="C24" s="9">
        <v>10</v>
      </c>
      <c r="D24" s="11">
        <v>42369</v>
      </c>
      <c r="E24" s="9" t="s">
        <v>13</v>
      </c>
      <c r="F24" s="2">
        <v>41222</v>
      </c>
      <c r="G24" s="2">
        <v>41222</v>
      </c>
      <c r="H24" s="9">
        <v>0</v>
      </c>
      <c r="I24" s="9" t="s">
        <v>22</v>
      </c>
      <c r="J24" s="9" t="s">
        <v>15</v>
      </c>
    </row>
    <row r="25" spans="1:10" ht="15.95" customHeight="1" x14ac:dyDescent="0.25">
      <c r="A25" s="9">
        <v>17173</v>
      </c>
      <c r="B25" s="9">
        <v>10</v>
      </c>
      <c r="C25" s="9">
        <v>10</v>
      </c>
      <c r="D25" s="11">
        <v>42167</v>
      </c>
      <c r="E25" s="9" t="s">
        <v>13</v>
      </c>
      <c r="F25" s="2">
        <v>41222</v>
      </c>
      <c r="G25" s="2">
        <v>41967.322268518517</v>
      </c>
      <c r="H25" s="9">
        <v>0</v>
      </c>
      <c r="I25" s="9" t="s">
        <v>22</v>
      </c>
      <c r="J25" s="9" t="s">
        <v>15</v>
      </c>
    </row>
    <row r="26" spans="1:10" ht="15.95" customHeight="1" x14ac:dyDescent="0.25">
      <c r="A26" s="9">
        <v>17174</v>
      </c>
      <c r="B26" s="9">
        <v>10</v>
      </c>
      <c r="C26" s="9">
        <v>10</v>
      </c>
      <c r="D26" s="11">
        <v>42167</v>
      </c>
      <c r="E26" s="9" t="s">
        <v>13</v>
      </c>
      <c r="F26" s="2">
        <v>41222</v>
      </c>
      <c r="G26" s="2">
        <v>41967.324907407405</v>
      </c>
      <c r="H26" s="9">
        <v>0</v>
      </c>
      <c r="I26" s="9" t="s">
        <v>22</v>
      </c>
      <c r="J26" s="9" t="s">
        <v>15</v>
      </c>
    </row>
    <row r="27" spans="1:10" ht="15.95" customHeight="1" x14ac:dyDescent="0.25">
      <c r="A27" s="9">
        <v>17175</v>
      </c>
      <c r="B27" s="9">
        <v>10</v>
      </c>
      <c r="C27" s="9">
        <v>10</v>
      </c>
      <c r="D27" s="11">
        <v>42167</v>
      </c>
      <c r="E27" s="9" t="s">
        <v>13</v>
      </c>
      <c r="F27" s="2">
        <v>41222</v>
      </c>
      <c r="G27" s="2">
        <v>41967.325254629628</v>
      </c>
      <c r="H27" s="9">
        <v>0</v>
      </c>
      <c r="I27" s="9" t="s">
        <v>22</v>
      </c>
      <c r="J27" s="9" t="s">
        <v>15</v>
      </c>
    </row>
    <row r="28" spans="1:10" ht="15.95" customHeight="1" x14ac:dyDescent="0.25">
      <c r="A28" s="9">
        <v>17178</v>
      </c>
      <c r="B28" s="9">
        <v>10</v>
      </c>
      <c r="C28" s="9">
        <v>10</v>
      </c>
      <c r="D28" s="11">
        <v>42097</v>
      </c>
      <c r="E28" s="9" t="s">
        <v>13</v>
      </c>
      <c r="F28" s="2">
        <v>41222</v>
      </c>
      <c r="G28" s="2">
        <v>42051.578657407408</v>
      </c>
      <c r="H28" s="9">
        <v>1</v>
      </c>
      <c r="I28" s="9" t="s">
        <v>22</v>
      </c>
      <c r="J28" s="9" t="s">
        <v>15</v>
      </c>
    </row>
    <row r="29" spans="1:10" ht="15.95" customHeight="1" x14ac:dyDescent="0.25">
      <c r="A29" s="9">
        <v>17189</v>
      </c>
      <c r="B29" s="9">
        <v>10</v>
      </c>
      <c r="C29" s="9">
        <v>10</v>
      </c>
      <c r="D29" s="11">
        <v>42132</v>
      </c>
      <c r="E29" s="9" t="s">
        <v>13</v>
      </c>
      <c r="F29" s="2">
        <v>41222</v>
      </c>
      <c r="G29" s="2">
        <v>42086.310150462959</v>
      </c>
      <c r="H29" s="9">
        <v>0</v>
      </c>
      <c r="I29" s="9" t="s">
        <v>14</v>
      </c>
      <c r="J29" s="9" t="s">
        <v>15</v>
      </c>
    </row>
    <row r="30" spans="1:10" ht="15.95" customHeight="1" x14ac:dyDescent="0.25">
      <c r="A30" s="9">
        <v>17190</v>
      </c>
      <c r="B30" s="9">
        <v>10</v>
      </c>
      <c r="C30" s="9">
        <v>10</v>
      </c>
      <c r="D30" s="11">
        <v>42132</v>
      </c>
      <c r="E30" s="9" t="s">
        <v>13</v>
      </c>
      <c r="F30" s="2">
        <v>41222</v>
      </c>
      <c r="G30" s="2">
        <v>42086.310474537036</v>
      </c>
      <c r="H30" s="9">
        <v>0</v>
      </c>
      <c r="I30" s="9" t="s">
        <v>14</v>
      </c>
      <c r="J30" s="9" t="s">
        <v>15</v>
      </c>
    </row>
    <row r="31" spans="1:10" ht="15.95" customHeight="1" x14ac:dyDescent="0.25">
      <c r="A31" s="9">
        <v>17380</v>
      </c>
      <c r="B31" s="9">
        <v>10</v>
      </c>
      <c r="C31" s="9">
        <v>10</v>
      </c>
      <c r="D31" s="11">
        <v>42132</v>
      </c>
      <c r="E31" s="9" t="s">
        <v>13</v>
      </c>
      <c r="F31" s="2">
        <v>41236</v>
      </c>
      <c r="G31" s="2">
        <v>42096.630023148151</v>
      </c>
      <c r="H31" s="9">
        <v>0</v>
      </c>
      <c r="I31" s="9" t="s">
        <v>36</v>
      </c>
      <c r="J31" s="9" t="s">
        <v>20</v>
      </c>
    </row>
    <row r="32" spans="1:10" ht="15.95" customHeight="1" x14ac:dyDescent="0.25">
      <c r="A32" s="9">
        <v>17509</v>
      </c>
      <c r="B32" s="9">
        <v>50</v>
      </c>
      <c r="C32" s="9">
        <v>50</v>
      </c>
      <c r="D32" s="11">
        <v>42172</v>
      </c>
      <c r="E32" s="9" t="s">
        <v>13</v>
      </c>
      <c r="F32" s="2">
        <v>41289</v>
      </c>
      <c r="G32" s="2">
        <v>42030.373124999998</v>
      </c>
      <c r="H32" s="9">
        <v>0</v>
      </c>
      <c r="I32" s="9" t="s">
        <v>37</v>
      </c>
      <c r="J32" s="9" t="s">
        <v>30</v>
      </c>
    </row>
    <row r="33" spans="1:10" ht="15.95" customHeight="1" x14ac:dyDescent="0.25">
      <c r="A33" s="9">
        <v>17696</v>
      </c>
      <c r="B33" s="9">
        <v>1</v>
      </c>
      <c r="C33" s="9">
        <v>1</v>
      </c>
      <c r="D33" s="11">
        <v>42156</v>
      </c>
      <c r="E33" s="9" t="s">
        <v>13</v>
      </c>
      <c r="F33" s="2">
        <v>41289</v>
      </c>
      <c r="G33" s="2">
        <v>42030.377222222225</v>
      </c>
      <c r="H33" s="9">
        <v>0</v>
      </c>
      <c r="I33" s="9" t="s">
        <v>37</v>
      </c>
      <c r="J33" s="9" t="s">
        <v>30</v>
      </c>
    </row>
    <row r="34" spans="1:10" ht="15.95" customHeight="1" x14ac:dyDescent="0.25">
      <c r="A34" s="9">
        <v>17699</v>
      </c>
      <c r="B34" s="9">
        <v>1</v>
      </c>
      <c r="C34" s="9">
        <v>1</v>
      </c>
      <c r="D34" s="11">
        <v>42156</v>
      </c>
      <c r="E34" s="9" t="s">
        <v>13</v>
      </c>
      <c r="F34" s="2">
        <v>41289</v>
      </c>
      <c r="G34" s="2">
        <v>42030.37703703704</v>
      </c>
      <c r="H34" s="9">
        <v>0</v>
      </c>
      <c r="I34" s="9" t="s">
        <v>37</v>
      </c>
      <c r="J34" s="9" t="s">
        <v>30</v>
      </c>
    </row>
    <row r="35" spans="1:10" ht="15.95" customHeight="1" x14ac:dyDescent="0.25">
      <c r="A35" s="9">
        <v>17706</v>
      </c>
      <c r="B35" s="9">
        <v>50</v>
      </c>
      <c r="C35" s="9">
        <v>50</v>
      </c>
      <c r="D35" s="11">
        <v>42156</v>
      </c>
      <c r="E35" s="9" t="s">
        <v>13</v>
      </c>
      <c r="F35" s="2">
        <v>41290</v>
      </c>
      <c r="G35" s="2">
        <v>42030.374525462961</v>
      </c>
      <c r="H35" s="9">
        <v>0</v>
      </c>
      <c r="I35" s="9" t="s">
        <v>37</v>
      </c>
      <c r="J35" s="9" t="s">
        <v>30</v>
      </c>
    </row>
    <row r="36" spans="1:10" ht="15.95" customHeight="1" x14ac:dyDescent="0.25">
      <c r="A36" s="9">
        <v>17745</v>
      </c>
      <c r="B36" s="9">
        <v>10</v>
      </c>
      <c r="C36" s="9">
        <v>10</v>
      </c>
      <c r="D36" s="11">
        <v>42156</v>
      </c>
      <c r="E36" s="9" t="s">
        <v>13</v>
      </c>
      <c r="F36" s="2">
        <v>41290</v>
      </c>
      <c r="G36" s="2">
        <v>42030.376550925925</v>
      </c>
      <c r="H36" s="9">
        <v>0</v>
      </c>
      <c r="I36" s="9" t="s">
        <v>37</v>
      </c>
      <c r="J36" s="9" t="s">
        <v>30</v>
      </c>
    </row>
    <row r="37" spans="1:10" ht="15.95" customHeight="1" x14ac:dyDescent="0.25">
      <c r="A37" s="9">
        <v>17747</v>
      </c>
      <c r="B37" s="9">
        <v>50</v>
      </c>
      <c r="C37" s="9">
        <v>50</v>
      </c>
      <c r="D37" s="11">
        <v>42156</v>
      </c>
      <c r="E37" s="9" t="s">
        <v>13</v>
      </c>
      <c r="F37" s="2">
        <v>41290</v>
      </c>
      <c r="G37" s="2">
        <v>42030.374699074076</v>
      </c>
      <c r="H37" s="9">
        <v>0</v>
      </c>
      <c r="I37" s="9" t="s">
        <v>37</v>
      </c>
      <c r="J37" s="9" t="s">
        <v>30</v>
      </c>
    </row>
    <row r="38" spans="1:10" ht="15.95" customHeight="1" x14ac:dyDescent="0.25">
      <c r="A38" s="9">
        <v>18045</v>
      </c>
      <c r="B38" s="9">
        <v>10</v>
      </c>
      <c r="C38" s="9">
        <v>10</v>
      </c>
      <c r="D38" s="11">
        <v>42247</v>
      </c>
      <c r="E38" s="9" t="s">
        <v>13</v>
      </c>
      <c r="F38" s="2">
        <v>41323</v>
      </c>
      <c r="G38" s="2">
        <v>42073.432349537034</v>
      </c>
      <c r="H38" s="9">
        <v>0</v>
      </c>
      <c r="I38" s="9" t="s">
        <v>39</v>
      </c>
      <c r="J38" s="9" t="s">
        <v>27</v>
      </c>
    </row>
    <row r="39" spans="1:10" ht="15.95" customHeight="1" x14ac:dyDescent="0.25">
      <c r="A39" s="9">
        <v>18046</v>
      </c>
      <c r="B39" s="9">
        <v>10</v>
      </c>
      <c r="C39" s="9">
        <v>10</v>
      </c>
      <c r="D39" s="11">
        <v>42247</v>
      </c>
      <c r="E39" s="9" t="s">
        <v>13</v>
      </c>
      <c r="F39" s="2">
        <v>41323</v>
      </c>
      <c r="G39" s="2">
        <v>42073.432638888888</v>
      </c>
      <c r="H39" s="9">
        <v>0</v>
      </c>
      <c r="I39" s="9" t="s">
        <v>39</v>
      </c>
      <c r="J39" s="9" t="s">
        <v>27</v>
      </c>
    </row>
    <row r="40" spans="1:10" ht="15.95" customHeight="1" x14ac:dyDescent="0.25">
      <c r="A40" s="9">
        <v>18052</v>
      </c>
      <c r="B40" s="9">
        <v>10</v>
      </c>
      <c r="C40" s="9">
        <v>10</v>
      </c>
      <c r="D40" s="11">
        <v>42247</v>
      </c>
      <c r="E40" s="9" t="s">
        <v>13</v>
      </c>
      <c r="F40" s="2">
        <v>41323</v>
      </c>
      <c r="G40" s="2">
        <v>42073.432858796295</v>
      </c>
      <c r="H40" s="9">
        <v>0</v>
      </c>
      <c r="I40" s="9" t="s">
        <v>39</v>
      </c>
      <c r="J40" s="9" t="s">
        <v>27</v>
      </c>
    </row>
    <row r="41" spans="1:10" ht="15.95" customHeight="1" x14ac:dyDescent="0.25">
      <c r="A41" s="9">
        <v>18053</v>
      </c>
      <c r="B41" s="9">
        <v>10</v>
      </c>
      <c r="C41" s="9">
        <v>10</v>
      </c>
      <c r="D41" s="11">
        <v>42712</v>
      </c>
      <c r="E41" s="9" t="s">
        <v>13</v>
      </c>
      <c r="F41" s="2">
        <v>41323</v>
      </c>
      <c r="G41" s="2">
        <v>42073.431793981479</v>
      </c>
      <c r="H41" s="9">
        <v>0</v>
      </c>
      <c r="I41" s="9" t="s">
        <v>39</v>
      </c>
      <c r="J41" s="9" t="s">
        <v>27</v>
      </c>
    </row>
    <row r="42" spans="1:10" ht="15.95" customHeight="1" x14ac:dyDescent="0.25">
      <c r="A42" s="9">
        <v>18055</v>
      </c>
      <c r="B42" s="9">
        <v>10</v>
      </c>
      <c r="C42" s="9">
        <v>10</v>
      </c>
      <c r="D42" s="11">
        <v>42173</v>
      </c>
      <c r="E42" s="9" t="s">
        <v>13</v>
      </c>
      <c r="F42" s="2">
        <v>41323</v>
      </c>
      <c r="G42" s="2">
        <v>42073.427337962959</v>
      </c>
      <c r="H42" s="9">
        <v>0</v>
      </c>
      <c r="I42" s="9" t="s">
        <v>39</v>
      </c>
      <c r="J42" s="9" t="s">
        <v>27</v>
      </c>
    </row>
    <row r="43" spans="1:10" ht="15.95" customHeight="1" x14ac:dyDescent="0.25">
      <c r="A43" s="9">
        <v>18057</v>
      </c>
      <c r="B43" s="9">
        <v>50</v>
      </c>
      <c r="C43" s="9">
        <v>50</v>
      </c>
      <c r="D43" s="11">
        <v>42247</v>
      </c>
      <c r="E43" s="9" t="s">
        <v>13</v>
      </c>
      <c r="F43" s="2">
        <v>41323</v>
      </c>
      <c r="G43" s="2">
        <v>42073.418599537035</v>
      </c>
      <c r="H43" s="9">
        <v>0</v>
      </c>
      <c r="I43" s="9" t="s">
        <v>39</v>
      </c>
      <c r="J43" s="9" t="s">
        <v>27</v>
      </c>
    </row>
    <row r="44" spans="1:10" ht="15.95" customHeight="1" x14ac:dyDescent="0.25">
      <c r="A44" s="9">
        <v>18063</v>
      </c>
      <c r="B44" s="9">
        <v>10</v>
      </c>
      <c r="C44" s="9">
        <v>10</v>
      </c>
      <c r="D44" s="11">
        <v>42247</v>
      </c>
      <c r="E44" s="9" t="s">
        <v>13</v>
      </c>
      <c r="F44" s="2">
        <v>41323</v>
      </c>
      <c r="G44" s="2">
        <v>42073.433078703703</v>
      </c>
      <c r="H44" s="9">
        <v>0</v>
      </c>
      <c r="I44" s="9" t="s">
        <v>39</v>
      </c>
      <c r="J44" s="9" t="s">
        <v>27</v>
      </c>
    </row>
    <row r="45" spans="1:10" ht="15.95" customHeight="1" x14ac:dyDescent="0.25">
      <c r="A45" s="9">
        <v>18064</v>
      </c>
      <c r="B45" s="9">
        <v>50</v>
      </c>
      <c r="C45" s="9">
        <v>50</v>
      </c>
      <c r="D45" s="11">
        <v>42247</v>
      </c>
      <c r="E45" s="9" t="s">
        <v>13</v>
      </c>
      <c r="F45" s="2">
        <v>41323</v>
      </c>
      <c r="G45" s="2">
        <v>42073.431261574071</v>
      </c>
      <c r="H45" s="9">
        <v>0</v>
      </c>
      <c r="I45" s="9" t="s">
        <v>39</v>
      </c>
      <c r="J45" s="9" t="s">
        <v>27</v>
      </c>
    </row>
    <row r="46" spans="1:10" ht="15.95" customHeight="1" x14ac:dyDescent="0.25">
      <c r="A46" s="9">
        <v>18353</v>
      </c>
      <c r="B46" s="9">
        <v>10</v>
      </c>
      <c r="C46" s="9">
        <v>10</v>
      </c>
      <c r="D46" s="11">
        <v>42156</v>
      </c>
      <c r="E46" s="9" t="s">
        <v>13</v>
      </c>
      <c r="F46" s="2">
        <v>41351</v>
      </c>
      <c r="G46" s="2">
        <v>42030.376354166663</v>
      </c>
      <c r="H46" s="9">
        <v>0</v>
      </c>
      <c r="I46" s="9" t="s">
        <v>37</v>
      </c>
      <c r="J46" s="9" t="s">
        <v>30</v>
      </c>
    </row>
    <row r="47" spans="1:10" ht="15.95" customHeight="1" x14ac:dyDescent="0.25">
      <c r="A47" s="9">
        <v>18357</v>
      </c>
      <c r="B47" s="9">
        <v>1</v>
      </c>
      <c r="C47" s="9">
        <v>1</v>
      </c>
      <c r="D47" s="11">
        <v>42156</v>
      </c>
      <c r="E47" s="9" t="s">
        <v>13</v>
      </c>
      <c r="F47" s="2">
        <v>41351</v>
      </c>
      <c r="G47" s="2">
        <v>42030.377314814818</v>
      </c>
      <c r="H47" s="9">
        <v>0</v>
      </c>
      <c r="I47" s="9" t="s">
        <v>37</v>
      </c>
      <c r="J47" s="9" t="s">
        <v>30</v>
      </c>
    </row>
    <row r="48" spans="1:10" ht="15.95" customHeight="1" x14ac:dyDescent="0.25">
      <c r="A48" s="9">
        <v>18358</v>
      </c>
      <c r="B48" s="9">
        <v>1</v>
      </c>
      <c r="C48" s="9">
        <v>1</v>
      </c>
      <c r="D48" s="11">
        <v>42156</v>
      </c>
      <c r="E48" s="9" t="s">
        <v>13</v>
      </c>
      <c r="F48" s="2">
        <v>41351</v>
      </c>
      <c r="G48" s="2">
        <v>42030.377430555556</v>
      </c>
      <c r="H48" s="9">
        <v>0</v>
      </c>
      <c r="I48" s="9" t="s">
        <v>37</v>
      </c>
      <c r="J48" s="9" t="s">
        <v>30</v>
      </c>
    </row>
    <row r="49" spans="1:10" ht="15.95" customHeight="1" x14ac:dyDescent="0.25">
      <c r="A49" s="9">
        <v>18359</v>
      </c>
      <c r="B49" s="9">
        <v>10</v>
      </c>
      <c r="C49" s="9">
        <v>10</v>
      </c>
      <c r="D49" s="11">
        <v>42156</v>
      </c>
      <c r="E49" s="9" t="s">
        <v>13</v>
      </c>
      <c r="F49" s="2">
        <v>41351</v>
      </c>
      <c r="G49" s="2">
        <v>42030.376446759263</v>
      </c>
      <c r="H49" s="9">
        <v>0</v>
      </c>
      <c r="I49" s="9" t="s">
        <v>37</v>
      </c>
      <c r="J49" s="9" t="s">
        <v>30</v>
      </c>
    </row>
    <row r="50" spans="1:10" ht="15.95" customHeight="1" x14ac:dyDescent="0.25">
      <c r="A50" s="9">
        <v>18360</v>
      </c>
      <c r="B50" s="9">
        <v>1</v>
      </c>
      <c r="C50" s="9">
        <v>1</v>
      </c>
      <c r="D50" s="11">
        <v>42156</v>
      </c>
      <c r="E50" s="9" t="s">
        <v>13</v>
      </c>
      <c r="F50" s="2">
        <v>41351</v>
      </c>
      <c r="G50" s="2">
        <v>42030.376655092594</v>
      </c>
      <c r="H50" s="9">
        <v>0</v>
      </c>
      <c r="I50" s="9" t="s">
        <v>37</v>
      </c>
      <c r="J50" s="9" t="s">
        <v>30</v>
      </c>
    </row>
    <row r="51" spans="1:10" ht="15.95" customHeight="1" x14ac:dyDescent="0.25">
      <c r="A51" s="9">
        <v>18363</v>
      </c>
      <c r="B51" s="9">
        <v>1</v>
      </c>
      <c r="C51" s="9">
        <v>1</v>
      </c>
      <c r="D51" s="11">
        <v>42156</v>
      </c>
      <c r="E51" s="9" t="s">
        <v>13</v>
      </c>
      <c r="F51" s="2">
        <v>41351</v>
      </c>
      <c r="G51" s="2">
        <v>42030.377129629633</v>
      </c>
      <c r="H51" s="9">
        <v>0</v>
      </c>
      <c r="I51" s="9" t="s">
        <v>37</v>
      </c>
      <c r="J51" s="9" t="s">
        <v>30</v>
      </c>
    </row>
    <row r="52" spans="1:10" ht="15.95" customHeight="1" x14ac:dyDescent="0.25">
      <c r="A52" s="9">
        <v>18417</v>
      </c>
      <c r="B52" s="9">
        <v>10</v>
      </c>
      <c r="C52" s="9">
        <v>10</v>
      </c>
      <c r="D52" s="11">
        <v>42076</v>
      </c>
      <c r="E52" s="9" t="s">
        <v>13</v>
      </c>
      <c r="F52" s="2">
        <v>41367</v>
      </c>
      <c r="G52" s="2">
        <v>42020.652719907404</v>
      </c>
      <c r="H52" s="9">
        <v>1</v>
      </c>
      <c r="I52" s="9" t="s">
        <v>42</v>
      </c>
      <c r="J52" s="9" t="s">
        <v>27</v>
      </c>
    </row>
    <row r="53" spans="1:10" ht="15.95" customHeight="1" x14ac:dyDescent="0.25">
      <c r="A53" s="9">
        <v>18544</v>
      </c>
      <c r="B53" s="9">
        <v>10</v>
      </c>
      <c r="C53" s="9">
        <v>10</v>
      </c>
      <c r="D53" s="11">
        <v>42132</v>
      </c>
      <c r="E53" s="9" t="s">
        <v>13</v>
      </c>
      <c r="F53" s="2">
        <v>41381</v>
      </c>
      <c r="G53" s="2">
        <v>41962.550763888888</v>
      </c>
      <c r="H53" s="9">
        <v>0</v>
      </c>
      <c r="I53" s="9" t="s">
        <v>39</v>
      </c>
      <c r="J53" s="9" t="s">
        <v>27</v>
      </c>
    </row>
    <row r="54" spans="1:10" ht="15.95" customHeight="1" x14ac:dyDescent="0.25">
      <c r="A54" s="9">
        <v>18713</v>
      </c>
      <c r="B54" s="9">
        <v>50</v>
      </c>
      <c r="C54" s="9">
        <v>50</v>
      </c>
      <c r="D54" s="11">
        <v>42114</v>
      </c>
      <c r="E54" s="9" t="s">
        <v>13</v>
      </c>
      <c r="F54" s="2">
        <v>41409</v>
      </c>
      <c r="G54" s="2">
        <v>42068.695127314815</v>
      </c>
      <c r="H54" s="9">
        <v>0</v>
      </c>
      <c r="I54" s="9" t="s">
        <v>44</v>
      </c>
      <c r="J54" s="9" t="s">
        <v>30</v>
      </c>
    </row>
    <row r="55" spans="1:10" ht="15.95" customHeight="1" x14ac:dyDescent="0.25">
      <c r="A55" s="9">
        <v>18719</v>
      </c>
      <c r="B55" s="9">
        <v>50</v>
      </c>
      <c r="C55" s="9">
        <v>50</v>
      </c>
      <c r="D55" s="11">
        <v>42109</v>
      </c>
      <c r="E55" s="9" t="s">
        <v>13</v>
      </c>
      <c r="F55" s="2">
        <v>41409</v>
      </c>
      <c r="G55" s="2">
        <v>42068.695393518516</v>
      </c>
      <c r="H55" s="9">
        <v>0</v>
      </c>
      <c r="I55" s="9" t="s">
        <v>46</v>
      </c>
      <c r="J55" s="9" t="s">
        <v>30</v>
      </c>
    </row>
    <row r="56" spans="1:10" ht="15.95" customHeight="1" x14ac:dyDescent="0.25">
      <c r="A56" s="9">
        <v>19355</v>
      </c>
      <c r="B56" s="9">
        <v>1</v>
      </c>
      <c r="C56" s="9">
        <v>1</v>
      </c>
      <c r="D56" s="11">
        <v>42117</v>
      </c>
      <c r="E56" s="9" t="s">
        <v>13</v>
      </c>
      <c r="F56" s="2">
        <v>41526</v>
      </c>
      <c r="G56" s="2">
        <v>42053.685717592591</v>
      </c>
      <c r="H56" s="9">
        <v>0</v>
      </c>
      <c r="I56" s="9" t="s">
        <v>26</v>
      </c>
      <c r="J56" s="9" t="s">
        <v>27</v>
      </c>
    </row>
    <row r="57" spans="1:10" ht="15.95" customHeight="1" x14ac:dyDescent="0.25">
      <c r="A57" s="9">
        <v>19370</v>
      </c>
      <c r="B57" s="9">
        <v>1</v>
      </c>
      <c r="C57" s="9">
        <v>1</v>
      </c>
      <c r="D57" s="11">
        <v>42117</v>
      </c>
      <c r="E57" s="9" t="s">
        <v>13</v>
      </c>
      <c r="F57" s="2">
        <v>41526</v>
      </c>
      <c r="G57" s="2">
        <v>41962.554120370369</v>
      </c>
      <c r="H57" s="9">
        <v>0</v>
      </c>
      <c r="I57" s="9" t="s">
        <v>26</v>
      </c>
      <c r="J57" s="9" t="s">
        <v>27</v>
      </c>
    </row>
    <row r="58" spans="1:10" ht="15.95" customHeight="1" x14ac:dyDescent="0.25">
      <c r="A58" s="9">
        <v>19373</v>
      </c>
      <c r="B58" s="9">
        <v>10</v>
      </c>
      <c r="C58" s="9">
        <v>10</v>
      </c>
      <c r="D58" s="11">
        <v>42174</v>
      </c>
      <c r="E58" s="9" t="s">
        <v>13</v>
      </c>
      <c r="F58" s="2">
        <v>41526</v>
      </c>
      <c r="G58" s="2">
        <v>42023.306064814817</v>
      </c>
      <c r="H58" s="9">
        <v>0</v>
      </c>
      <c r="I58" s="9" t="s">
        <v>32</v>
      </c>
      <c r="J58" s="9" t="s">
        <v>27</v>
      </c>
    </row>
    <row r="59" spans="1:10" ht="15.95" customHeight="1" x14ac:dyDescent="0.25">
      <c r="A59" s="9">
        <v>19383</v>
      </c>
      <c r="B59" s="9">
        <v>1</v>
      </c>
      <c r="C59" s="9">
        <v>1</v>
      </c>
      <c r="D59" s="11">
        <v>42174</v>
      </c>
      <c r="E59" s="9" t="s">
        <v>13</v>
      </c>
      <c r="F59" s="2">
        <v>41526</v>
      </c>
      <c r="G59" s="2">
        <v>42053.685497685183</v>
      </c>
      <c r="H59" s="9">
        <v>0</v>
      </c>
      <c r="I59" s="9" t="s">
        <v>32</v>
      </c>
      <c r="J59" s="9" t="s">
        <v>27</v>
      </c>
    </row>
    <row r="60" spans="1:10" ht="15.95" customHeight="1" x14ac:dyDescent="0.25">
      <c r="A60" s="9">
        <v>19447</v>
      </c>
      <c r="B60" s="9">
        <v>10</v>
      </c>
      <c r="C60" s="9">
        <v>10</v>
      </c>
      <c r="D60" s="11">
        <v>42174</v>
      </c>
      <c r="E60" s="9" t="s">
        <v>13</v>
      </c>
      <c r="F60" s="2">
        <v>41537</v>
      </c>
      <c r="G60" s="2">
        <v>42047.285960648151</v>
      </c>
      <c r="H60" s="9">
        <v>0</v>
      </c>
      <c r="I60" s="9" t="s">
        <v>48</v>
      </c>
      <c r="J60" s="9" t="s">
        <v>27</v>
      </c>
    </row>
    <row r="61" spans="1:10" ht="15.95" customHeight="1" x14ac:dyDescent="0.25">
      <c r="A61" s="9">
        <v>19454</v>
      </c>
      <c r="B61" s="9">
        <v>10</v>
      </c>
      <c r="C61" s="9">
        <v>10</v>
      </c>
      <c r="D61" s="11">
        <v>42111</v>
      </c>
      <c r="E61" s="9" t="s">
        <v>13</v>
      </c>
      <c r="F61" s="2">
        <v>41537</v>
      </c>
      <c r="G61" s="2">
        <v>42083.537974537037</v>
      </c>
      <c r="H61" s="9">
        <v>0</v>
      </c>
      <c r="I61" s="9" t="s">
        <v>48</v>
      </c>
      <c r="J61" s="9" t="s">
        <v>27</v>
      </c>
    </row>
    <row r="62" spans="1:10" ht="15.95" customHeight="1" x14ac:dyDescent="0.25">
      <c r="A62" s="9">
        <v>19613</v>
      </c>
      <c r="B62" s="9">
        <v>10</v>
      </c>
      <c r="C62" s="9">
        <v>50</v>
      </c>
      <c r="D62" s="11">
        <v>42200</v>
      </c>
      <c r="E62" s="9" t="s">
        <v>13</v>
      </c>
      <c r="F62" s="2">
        <v>41551</v>
      </c>
      <c r="G62" s="2">
        <v>42069.422175925924</v>
      </c>
      <c r="H62" s="9">
        <v>0</v>
      </c>
      <c r="I62" s="9" t="s">
        <v>39</v>
      </c>
      <c r="J62" s="9" t="s">
        <v>27</v>
      </c>
    </row>
    <row r="63" spans="1:10" ht="15.95" customHeight="1" x14ac:dyDescent="0.25">
      <c r="A63" s="9">
        <v>19774</v>
      </c>
      <c r="B63" s="9">
        <v>10</v>
      </c>
      <c r="C63" s="9">
        <v>10</v>
      </c>
      <c r="D63" s="11">
        <v>41915</v>
      </c>
      <c r="E63" s="9" t="s">
        <v>13</v>
      </c>
      <c r="F63" s="2">
        <v>41563</v>
      </c>
      <c r="G63" s="2">
        <v>41885.599953703706</v>
      </c>
      <c r="H63" s="9">
        <v>1</v>
      </c>
      <c r="I63" s="9" t="s">
        <v>50</v>
      </c>
      <c r="J63" s="9" t="s">
        <v>15</v>
      </c>
    </row>
    <row r="64" spans="1:10" ht="15.95" customHeight="1" x14ac:dyDescent="0.25">
      <c r="A64" s="9"/>
      <c r="B64" s="9"/>
      <c r="C64" s="9"/>
      <c r="E64" s="9"/>
      <c r="H64" s="9"/>
      <c r="I64" s="9"/>
      <c r="J64" s="9"/>
    </row>
    <row r="65" spans="1:10" ht="15.95" customHeight="1" x14ac:dyDescent="0.25">
      <c r="A65" s="9"/>
      <c r="B65" s="9"/>
      <c r="C65" s="9"/>
      <c r="E65" s="9"/>
      <c r="H65" s="9"/>
      <c r="I65" s="9"/>
      <c r="J65" s="9"/>
    </row>
    <row r="66" spans="1:10" ht="15.95" customHeight="1" x14ac:dyDescent="0.25">
      <c r="A66" s="9"/>
      <c r="B66" s="9"/>
      <c r="C66" s="9"/>
      <c r="E66" s="9"/>
      <c r="H66" s="9"/>
      <c r="I66" s="9"/>
      <c r="J66" s="9"/>
    </row>
    <row r="67" spans="1:10" ht="15.95" customHeight="1" x14ac:dyDescent="0.25">
      <c r="A67" s="9"/>
      <c r="B67" s="9"/>
      <c r="C67" s="9"/>
      <c r="E67" s="9"/>
      <c r="H67" s="9"/>
      <c r="I67" s="9"/>
      <c r="J67" s="9"/>
    </row>
    <row r="68" spans="1:10" ht="15.95" customHeight="1" x14ac:dyDescent="0.25">
      <c r="A68" s="9"/>
      <c r="B68" s="9"/>
      <c r="C68" s="9"/>
      <c r="E68" s="9"/>
      <c r="H68" s="9"/>
      <c r="I68" s="9"/>
      <c r="J68" s="9"/>
    </row>
    <row r="69" spans="1:10" ht="15.95" customHeight="1" x14ac:dyDescent="0.25">
      <c r="A69" s="9"/>
      <c r="B69" s="9"/>
      <c r="C69" s="9"/>
      <c r="E69" s="9"/>
      <c r="H69" s="9"/>
      <c r="I69" s="9"/>
      <c r="J69" s="9"/>
    </row>
    <row r="70" spans="1:10" ht="15.95" customHeight="1" x14ac:dyDescent="0.25">
      <c r="A70" s="9"/>
      <c r="B70" s="9"/>
      <c r="C70" s="9"/>
      <c r="E70" s="9"/>
      <c r="H70" s="9"/>
      <c r="I70" s="9"/>
      <c r="J70" s="9"/>
    </row>
    <row r="71" spans="1:10" ht="15.95" customHeight="1" x14ac:dyDescent="0.25">
      <c r="A71" s="9"/>
      <c r="B71" s="9"/>
      <c r="C71" s="9"/>
      <c r="E71" s="9"/>
      <c r="H71" s="9"/>
      <c r="I71" s="9"/>
      <c r="J71" s="9"/>
    </row>
    <row r="72" spans="1:10" ht="15.95" customHeight="1" x14ac:dyDescent="0.25">
      <c r="A72" s="9"/>
      <c r="B72" s="9"/>
      <c r="C72" s="9"/>
      <c r="E72" s="9"/>
      <c r="H72" s="9"/>
      <c r="I72" s="9"/>
      <c r="J72" s="9"/>
    </row>
    <row r="73" spans="1:10" ht="15.95" customHeight="1" x14ac:dyDescent="0.25">
      <c r="A73" s="9"/>
      <c r="B73" s="9"/>
      <c r="C73" s="9"/>
      <c r="E73" s="9"/>
      <c r="H73" s="9"/>
      <c r="I73" s="9"/>
      <c r="J73" s="9"/>
    </row>
    <row r="74" spans="1:10" ht="15.95" customHeight="1" x14ac:dyDescent="0.25">
      <c r="A74" s="9"/>
      <c r="B74" s="9"/>
      <c r="C74" s="9"/>
      <c r="E74" s="9"/>
      <c r="H74" s="9"/>
      <c r="I74" s="9"/>
      <c r="J74" s="9"/>
    </row>
    <row r="75" spans="1:10" ht="15.95" customHeight="1" x14ac:dyDescent="0.25">
      <c r="A75" s="9"/>
      <c r="B75" s="9"/>
      <c r="C75" s="9"/>
      <c r="E75" s="9"/>
      <c r="H75" s="9"/>
      <c r="I75" s="9"/>
      <c r="J75" s="9"/>
    </row>
    <row r="76" spans="1:10" ht="15.95" customHeight="1" x14ac:dyDescent="0.25">
      <c r="A76" s="9"/>
      <c r="B76" s="9"/>
      <c r="C76" s="9"/>
      <c r="E76" s="9"/>
      <c r="H76" s="9"/>
      <c r="I76" s="9"/>
      <c r="J76" s="9"/>
    </row>
    <row r="77" spans="1:10" ht="15.95" customHeight="1" x14ac:dyDescent="0.25">
      <c r="A77" s="9"/>
      <c r="B77" s="9"/>
      <c r="C77" s="9"/>
      <c r="E77" s="9"/>
      <c r="H77" s="9"/>
      <c r="I77" s="9"/>
      <c r="J77" s="9"/>
    </row>
    <row r="78" spans="1:10" ht="15.95" customHeight="1" x14ac:dyDescent="0.25">
      <c r="A78" s="9"/>
      <c r="B78" s="9"/>
      <c r="C78" s="9"/>
      <c r="E78" s="9"/>
      <c r="H78" s="9"/>
      <c r="I78" s="9"/>
      <c r="J78" s="9"/>
    </row>
    <row r="79" spans="1:10" ht="15.95" customHeight="1" x14ac:dyDescent="0.25">
      <c r="A79" s="9"/>
      <c r="B79" s="9"/>
      <c r="C79" s="9"/>
      <c r="E79" s="9"/>
      <c r="H79" s="9"/>
      <c r="I79" s="9"/>
      <c r="J79" s="9"/>
    </row>
    <row r="80" spans="1:10" ht="15.95" customHeight="1" x14ac:dyDescent="0.25">
      <c r="A80" s="9"/>
      <c r="B80" s="9"/>
      <c r="C80" s="9"/>
      <c r="E80" s="9"/>
      <c r="H80" s="9"/>
      <c r="I80" s="9"/>
      <c r="J80" s="9"/>
    </row>
    <row r="81" spans="1:10" ht="15.95" customHeight="1" x14ac:dyDescent="0.25">
      <c r="A81" s="9"/>
      <c r="B81" s="9"/>
      <c r="C81" s="9"/>
      <c r="E81" s="9"/>
      <c r="H81" s="9"/>
      <c r="I81" s="9"/>
      <c r="J81" s="9"/>
    </row>
    <row r="82" spans="1:10" ht="15.95" customHeight="1" x14ac:dyDescent="0.25">
      <c r="A82" s="9"/>
      <c r="B82" s="9"/>
      <c r="C82" s="9"/>
      <c r="E82" s="9"/>
      <c r="H82" s="9"/>
      <c r="I82" s="9"/>
      <c r="J82" s="9"/>
    </row>
    <row r="83" spans="1:10" ht="15.95" customHeight="1" x14ac:dyDescent="0.25">
      <c r="A83" s="9"/>
      <c r="B83" s="9"/>
      <c r="C83" s="9"/>
      <c r="E83" s="9"/>
      <c r="H83" s="9"/>
      <c r="I83" s="9"/>
      <c r="J83" s="9"/>
    </row>
    <row r="84" spans="1:10" ht="15.95" customHeight="1" x14ac:dyDescent="0.25">
      <c r="A84" s="9"/>
      <c r="B84" s="9"/>
      <c r="C84" s="9"/>
      <c r="E84" s="9"/>
      <c r="H84" s="9"/>
      <c r="I84" s="9"/>
      <c r="J84" s="9"/>
    </row>
    <row r="85" spans="1:10" ht="15.95" customHeight="1" x14ac:dyDescent="0.25">
      <c r="A85" s="9"/>
      <c r="B85" s="9"/>
      <c r="C85" s="9"/>
      <c r="E85" s="9"/>
      <c r="H85" s="9"/>
      <c r="I85" s="9"/>
      <c r="J85" s="9"/>
    </row>
    <row r="86" spans="1:10" ht="15.95" customHeight="1" x14ac:dyDescent="0.25">
      <c r="A86" s="9"/>
      <c r="B86" s="9"/>
      <c r="C86" s="9"/>
      <c r="E86" s="9"/>
      <c r="H86" s="9"/>
      <c r="I86" s="9"/>
      <c r="J86" s="9"/>
    </row>
    <row r="87" spans="1:10" ht="15.95" customHeight="1" x14ac:dyDescent="0.25">
      <c r="A87" s="9"/>
      <c r="B87" s="9"/>
      <c r="C87" s="9"/>
      <c r="E87" s="9"/>
      <c r="H87" s="9"/>
      <c r="I87" s="9"/>
      <c r="J87" s="9"/>
    </row>
    <row r="88" spans="1:10" ht="15.95" customHeight="1" x14ac:dyDescent="0.25">
      <c r="A88" s="9"/>
      <c r="B88" s="9"/>
      <c r="C88" s="9"/>
      <c r="E88" s="9"/>
      <c r="H88" s="9"/>
      <c r="I88" s="9"/>
      <c r="J88" s="9"/>
    </row>
    <row r="89" spans="1:10" ht="15.95" customHeight="1" x14ac:dyDescent="0.25">
      <c r="A89" s="9"/>
      <c r="B89" s="9"/>
      <c r="C89" s="9"/>
      <c r="E89" s="9"/>
      <c r="H89" s="9"/>
      <c r="I89" s="9"/>
      <c r="J89" s="9"/>
    </row>
    <row r="90" spans="1:10" ht="15.95" customHeight="1" x14ac:dyDescent="0.25">
      <c r="A90" s="9"/>
      <c r="B90" s="9"/>
      <c r="C90" s="9"/>
      <c r="E90" s="9"/>
      <c r="H90" s="9"/>
      <c r="I90" s="9"/>
      <c r="J90" s="9"/>
    </row>
    <row r="91" spans="1:10" ht="15.95" customHeight="1" x14ac:dyDescent="0.25">
      <c r="A91" s="9"/>
      <c r="B91" s="9"/>
      <c r="C91" s="9"/>
      <c r="E91" s="9"/>
      <c r="H91" s="9"/>
      <c r="I91" s="9"/>
      <c r="J91" s="9"/>
    </row>
    <row r="92" spans="1:10" ht="15.95" customHeight="1" x14ac:dyDescent="0.25">
      <c r="A92" s="9"/>
      <c r="B92" s="9"/>
      <c r="C92" s="9"/>
      <c r="E92" s="9"/>
      <c r="H92" s="9"/>
      <c r="I92" s="9"/>
      <c r="J92" s="9"/>
    </row>
    <row r="93" spans="1:10" ht="15.95" customHeight="1" x14ac:dyDescent="0.25">
      <c r="A93" s="9"/>
      <c r="B93" s="9"/>
      <c r="C93" s="9"/>
      <c r="E93" s="9"/>
      <c r="H93" s="9"/>
      <c r="I93" s="9"/>
      <c r="J93" s="9"/>
    </row>
    <row r="94" spans="1:10" ht="15.95" customHeight="1" x14ac:dyDescent="0.25">
      <c r="A94" s="9"/>
      <c r="B94" s="9"/>
      <c r="C94" s="9"/>
      <c r="E94" s="9"/>
      <c r="H94" s="9"/>
      <c r="I94" s="9"/>
      <c r="J94" s="9"/>
    </row>
    <row r="95" spans="1:10" ht="15.95" customHeight="1" x14ac:dyDescent="0.25">
      <c r="A95" s="9"/>
      <c r="B95" s="9"/>
      <c r="C95" s="9"/>
      <c r="E95" s="9"/>
      <c r="H95" s="9"/>
      <c r="I95" s="9"/>
      <c r="J95" s="9"/>
    </row>
    <row r="96" spans="1:10" ht="15.95" customHeight="1" x14ac:dyDescent="0.25">
      <c r="A96" s="9"/>
      <c r="B96" s="9"/>
      <c r="C96" s="9"/>
      <c r="E96" s="9"/>
      <c r="H96" s="9"/>
      <c r="I96" s="9"/>
      <c r="J96" s="9"/>
    </row>
    <row r="97" spans="1:10" ht="15.95" customHeight="1" x14ac:dyDescent="0.25">
      <c r="A97" s="9"/>
      <c r="B97" s="9"/>
      <c r="C97" s="9"/>
      <c r="E97" s="9"/>
      <c r="H97" s="9"/>
      <c r="I97" s="9"/>
      <c r="J97" s="9"/>
    </row>
    <row r="98" spans="1:10" ht="15.95" customHeight="1" x14ac:dyDescent="0.25">
      <c r="A98" s="9"/>
      <c r="B98" s="9"/>
      <c r="C98" s="9"/>
      <c r="E98" s="9"/>
      <c r="H98" s="9"/>
      <c r="I98" s="9"/>
      <c r="J98" s="9"/>
    </row>
    <row r="99" spans="1:10" ht="15.95" customHeight="1" x14ac:dyDescent="0.25">
      <c r="A99" s="9"/>
      <c r="B99" s="9"/>
      <c r="C99" s="9"/>
      <c r="E99" s="9"/>
      <c r="H99" s="9"/>
      <c r="I99" s="9"/>
      <c r="J99" s="9"/>
    </row>
    <row r="100" spans="1:10" ht="15.95" customHeight="1" x14ac:dyDescent="0.25">
      <c r="A100" s="9"/>
      <c r="B100" s="9"/>
      <c r="C100" s="9"/>
      <c r="E100" s="9"/>
      <c r="H100" s="9"/>
      <c r="I100" s="9"/>
      <c r="J100" s="9"/>
    </row>
    <row r="101" spans="1:10" ht="15.95" customHeight="1" x14ac:dyDescent="0.25">
      <c r="A101" s="9"/>
      <c r="B101" s="9"/>
      <c r="C101" s="9"/>
      <c r="E101" s="9"/>
      <c r="H101" s="9"/>
      <c r="I101" s="9"/>
      <c r="J101" s="9"/>
    </row>
    <row r="102" spans="1:10" ht="15.95" customHeight="1" x14ac:dyDescent="0.25">
      <c r="A102" s="9"/>
      <c r="B102" s="9"/>
      <c r="C102" s="9"/>
      <c r="E102" s="9"/>
      <c r="H102" s="9"/>
      <c r="I102" s="9"/>
      <c r="J102" s="9"/>
    </row>
    <row r="103" spans="1:10" ht="15.95" customHeight="1" x14ac:dyDescent="0.25">
      <c r="A103" s="9"/>
      <c r="B103" s="9"/>
      <c r="C103" s="9"/>
      <c r="E103" s="9"/>
      <c r="H103" s="9"/>
      <c r="I103" s="9"/>
      <c r="J103" s="9"/>
    </row>
    <row r="104" spans="1:10" ht="15.95" customHeight="1" x14ac:dyDescent="0.25">
      <c r="A104" s="9"/>
      <c r="B104" s="9"/>
      <c r="C104" s="9"/>
      <c r="E104" s="9"/>
      <c r="H104" s="9"/>
      <c r="I104" s="9"/>
      <c r="J104" s="9"/>
    </row>
    <row r="105" spans="1:10" ht="15.95" customHeight="1" x14ac:dyDescent="0.25">
      <c r="A105" s="9"/>
      <c r="B105" s="9"/>
      <c r="C105" s="9"/>
      <c r="E105" s="9"/>
      <c r="H105" s="9"/>
      <c r="I105" s="9"/>
      <c r="J105" s="9"/>
    </row>
    <row r="106" spans="1:10" ht="15.95" customHeight="1" x14ac:dyDescent="0.25">
      <c r="A106" s="9"/>
      <c r="B106" s="9"/>
      <c r="C106" s="9"/>
      <c r="E106" s="9"/>
      <c r="H106" s="9"/>
      <c r="I106" s="9"/>
      <c r="J106" s="9"/>
    </row>
    <row r="107" spans="1:10" ht="15.95" customHeight="1" x14ac:dyDescent="0.25">
      <c r="A107" s="9"/>
      <c r="B107" s="9"/>
      <c r="C107" s="9"/>
      <c r="E107" s="9"/>
      <c r="H107" s="9"/>
      <c r="I107" s="9"/>
      <c r="J107" s="9"/>
    </row>
    <row r="108" spans="1:10" ht="15.95" customHeight="1" x14ac:dyDescent="0.25">
      <c r="A108" s="9"/>
      <c r="B108" s="9"/>
      <c r="C108" s="9"/>
      <c r="E108" s="9"/>
      <c r="H108" s="9"/>
      <c r="I108" s="9"/>
      <c r="J108" s="9"/>
    </row>
    <row r="109" spans="1:10" ht="15.95" customHeight="1" x14ac:dyDescent="0.25">
      <c r="A109" s="9"/>
      <c r="B109" s="9"/>
      <c r="C109" s="9"/>
      <c r="E109" s="9"/>
      <c r="H109" s="9"/>
      <c r="I109" s="9"/>
      <c r="J109" s="9"/>
    </row>
    <row r="110" spans="1:10" ht="15.95" customHeight="1" x14ac:dyDescent="0.25">
      <c r="A110" s="9"/>
      <c r="B110" s="9"/>
      <c r="C110" s="9"/>
      <c r="E110" s="9"/>
      <c r="H110" s="9"/>
      <c r="I110" s="9"/>
      <c r="J110" s="9"/>
    </row>
    <row r="111" spans="1:10" ht="15.95" customHeight="1" x14ac:dyDescent="0.25">
      <c r="A111" s="9"/>
      <c r="B111" s="9"/>
      <c r="C111" s="9"/>
      <c r="E111" s="9"/>
      <c r="H111" s="9"/>
      <c r="I111" s="9"/>
      <c r="J111" s="9"/>
    </row>
    <row r="112" spans="1:10" ht="15.95" customHeight="1" x14ac:dyDescent="0.25">
      <c r="A112" s="9"/>
      <c r="B112" s="9"/>
      <c r="C112" s="9"/>
      <c r="E112" s="9"/>
      <c r="H112" s="9"/>
      <c r="I112" s="9"/>
      <c r="J112" s="9"/>
    </row>
    <row r="113" spans="1:10" ht="15.95" customHeight="1" x14ac:dyDescent="0.25">
      <c r="A113" s="9"/>
      <c r="B113" s="9"/>
      <c r="C113" s="9"/>
      <c r="E113" s="9"/>
      <c r="H113" s="9"/>
      <c r="I113" s="9"/>
      <c r="J113" s="9"/>
    </row>
    <row r="114" spans="1:10" ht="15.95" customHeight="1" x14ac:dyDescent="0.25">
      <c r="A114" s="9"/>
      <c r="B114" s="9"/>
      <c r="C114" s="9"/>
      <c r="E114" s="9"/>
      <c r="H114" s="9"/>
      <c r="I114" s="9"/>
      <c r="J114" s="9"/>
    </row>
    <row r="115" spans="1:10" ht="15.95" customHeight="1" x14ac:dyDescent="0.25">
      <c r="A115" s="9"/>
      <c r="B115" s="9"/>
      <c r="C115" s="9"/>
      <c r="E115" s="9"/>
      <c r="H115" s="9"/>
      <c r="I115" s="9"/>
      <c r="J115" s="9"/>
    </row>
    <row r="116" spans="1:10" ht="15.95" customHeight="1" x14ac:dyDescent="0.25">
      <c r="A116" s="9"/>
      <c r="B116" s="9"/>
      <c r="C116" s="9"/>
      <c r="E116" s="9"/>
      <c r="H116" s="9"/>
      <c r="I116" s="9"/>
      <c r="J116" s="9"/>
    </row>
    <row r="117" spans="1:10" ht="15.95" customHeight="1" x14ac:dyDescent="0.25">
      <c r="A117" s="9"/>
      <c r="B117" s="9"/>
      <c r="C117" s="9"/>
      <c r="E117" s="9"/>
      <c r="H117" s="9"/>
      <c r="I117" s="9"/>
      <c r="J117" s="9"/>
    </row>
    <row r="118" spans="1:10" ht="15.95" customHeight="1" x14ac:dyDescent="0.25">
      <c r="A118" s="9"/>
      <c r="B118" s="9"/>
      <c r="C118" s="9"/>
      <c r="E118" s="9"/>
      <c r="H118" s="9"/>
      <c r="I118" s="9"/>
      <c r="J118" s="9"/>
    </row>
    <row r="119" spans="1:10" ht="15.95" customHeight="1" x14ac:dyDescent="0.25">
      <c r="A119" s="9"/>
      <c r="B119" s="9"/>
      <c r="C119" s="9"/>
      <c r="E119" s="9"/>
      <c r="H119" s="9"/>
      <c r="I119" s="9"/>
      <c r="J119" s="9"/>
    </row>
    <row r="120" spans="1:10" ht="15.95" customHeight="1" x14ac:dyDescent="0.25">
      <c r="A120" s="9"/>
      <c r="B120" s="9"/>
      <c r="C120" s="9"/>
      <c r="E120" s="9"/>
      <c r="H120" s="9"/>
      <c r="I120" s="9"/>
      <c r="J120" s="9"/>
    </row>
    <row r="121" spans="1:10" ht="15.95" customHeight="1" x14ac:dyDescent="0.25">
      <c r="A121" s="9"/>
      <c r="B121" s="9"/>
      <c r="C121" s="9"/>
      <c r="E121" s="9"/>
      <c r="H121" s="9"/>
      <c r="I121" s="9"/>
      <c r="J121" s="9"/>
    </row>
    <row r="122" spans="1:10" ht="15.95" customHeight="1" x14ac:dyDescent="0.25">
      <c r="A122" s="9"/>
      <c r="B122" s="9"/>
      <c r="C122" s="9"/>
      <c r="E122" s="9"/>
      <c r="H122" s="9"/>
      <c r="I122" s="9"/>
      <c r="J122" s="9"/>
    </row>
    <row r="123" spans="1:10" ht="15.95" customHeight="1" x14ac:dyDescent="0.25">
      <c r="A123" s="9"/>
      <c r="B123" s="9"/>
      <c r="C123" s="9"/>
      <c r="E123" s="9"/>
      <c r="H123" s="9"/>
      <c r="I123" s="9"/>
      <c r="J123" s="9"/>
    </row>
    <row r="124" spans="1:10" ht="15.95" customHeight="1" x14ac:dyDescent="0.25">
      <c r="A124" s="9"/>
      <c r="B124" s="9"/>
      <c r="C124" s="9"/>
      <c r="E124" s="9"/>
      <c r="H124" s="9"/>
      <c r="I124" s="9"/>
      <c r="J124" s="9"/>
    </row>
    <row r="125" spans="1:10" ht="15.95" customHeight="1" x14ac:dyDescent="0.25">
      <c r="A125" s="9"/>
      <c r="B125" s="9"/>
      <c r="C125" s="9"/>
      <c r="E125" s="9"/>
      <c r="H125" s="9"/>
      <c r="I125" s="9"/>
      <c r="J125" s="9"/>
    </row>
    <row r="126" spans="1:10" ht="15.95" customHeight="1" x14ac:dyDescent="0.25">
      <c r="A126" s="9"/>
      <c r="B126" s="9"/>
      <c r="C126" s="9"/>
      <c r="E126" s="9"/>
      <c r="H126" s="9"/>
      <c r="I126" s="9"/>
      <c r="J126" s="9"/>
    </row>
    <row r="127" spans="1:10" ht="15.95" customHeight="1" x14ac:dyDescent="0.25">
      <c r="A127" s="9"/>
      <c r="B127" s="9"/>
      <c r="C127" s="9"/>
      <c r="E127" s="9"/>
      <c r="H127" s="9"/>
      <c r="I127" s="9"/>
      <c r="J127" s="9"/>
    </row>
    <row r="128" spans="1:10" ht="15.95" customHeight="1" x14ac:dyDescent="0.25">
      <c r="A128" s="9"/>
      <c r="B128" s="9"/>
      <c r="C128" s="9"/>
      <c r="E128" s="9"/>
      <c r="H128" s="9"/>
      <c r="I128" s="9"/>
      <c r="J128" s="9"/>
    </row>
    <row r="129" spans="1:10" ht="15.95" customHeight="1" x14ac:dyDescent="0.25">
      <c r="A129" s="9"/>
      <c r="B129" s="9"/>
      <c r="C129" s="9"/>
      <c r="E129" s="9"/>
      <c r="H129" s="9"/>
      <c r="I129" s="9"/>
      <c r="J129" s="9"/>
    </row>
    <row r="130" spans="1:10" ht="15.95" customHeight="1" x14ac:dyDescent="0.25">
      <c r="A130" s="9"/>
      <c r="B130" s="9"/>
      <c r="C130" s="9"/>
      <c r="E130" s="9"/>
      <c r="H130" s="9"/>
      <c r="I130" s="9"/>
      <c r="J130" s="9"/>
    </row>
    <row r="131" spans="1:10" ht="15.95" customHeight="1" x14ac:dyDescent="0.25">
      <c r="A131" s="9"/>
      <c r="B131" s="9"/>
      <c r="C131" s="9"/>
      <c r="E131" s="9"/>
      <c r="H131" s="9"/>
      <c r="I131" s="9"/>
      <c r="J131" s="9"/>
    </row>
    <row r="132" spans="1:10" ht="15.95" customHeight="1" x14ac:dyDescent="0.25">
      <c r="A132" s="9"/>
      <c r="B132" s="9"/>
      <c r="C132" s="9"/>
      <c r="E132" s="9"/>
      <c r="H132" s="9"/>
      <c r="I132" s="9"/>
      <c r="J132" s="9"/>
    </row>
    <row r="133" spans="1:10" ht="15.95" customHeight="1" x14ac:dyDescent="0.25">
      <c r="A133" s="9"/>
      <c r="B133" s="9"/>
      <c r="C133" s="9"/>
      <c r="E133" s="9"/>
      <c r="H133" s="9"/>
      <c r="I133" s="9"/>
      <c r="J133" s="9"/>
    </row>
    <row r="134" spans="1:10" ht="15.95" customHeight="1" x14ac:dyDescent="0.25">
      <c r="A134" s="9"/>
      <c r="B134" s="9"/>
      <c r="C134" s="9"/>
      <c r="E134" s="9"/>
      <c r="H134" s="9"/>
      <c r="I134" s="9"/>
      <c r="J134" s="9"/>
    </row>
    <row r="135" spans="1:10" ht="15.95" customHeight="1" x14ac:dyDescent="0.25">
      <c r="A135" s="9"/>
      <c r="B135" s="9"/>
      <c r="C135" s="9"/>
      <c r="E135" s="9"/>
      <c r="H135" s="9"/>
      <c r="I135" s="9"/>
      <c r="J135" s="9"/>
    </row>
    <row r="136" spans="1:10" ht="15.95" customHeight="1" x14ac:dyDescent="0.25">
      <c r="A136" s="9"/>
      <c r="B136" s="9"/>
      <c r="C136" s="9"/>
      <c r="E136" s="9"/>
      <c r="H136" s="9"/>
      <c r="I136" s="9"/>
      <c r="J136" s="9"/>
    </row>
    <row r="137" spans="1:10" ht="15.95" customHeight="1" x14ac:dyDescent="0.25">
      <c r="A137" s="9"/>
      <c r="B137" s="9"/>
      <c r="C137" s="9"/>
      <c r="E137" s="9"/>
      <c r="H137" s="9"/>
      <c r="I137" s="9"/>
      <c r="J137" s="9"/>
    </row>
    <row r="138" spans="1:10" ht="15.95" customHeight="1" x14ac:dyDescent="0.25">
      <c r="A138" s="9"/>
      <c r="B138" s="9"/>
      <c r="C138" s="9"/>
      <c r="E138" s="9"/>
      <c r="H138" s="9"/>
      <c r="I138" s="9"/>
      <c r="J138" s="9"/>
    </row>
    <row r="139" spans="1:10" ht="15.95" customHeight="1" x14ac:dyDescent="0.25">
      <c r="A139" s="9"/>
      <c r="B139" s="9"/>
      <c r="C139" s="9"/>
      <c r="E139" s="9"/>
      <c r="H139" s="9"/>
      <c r="I139" s="9"/>
      <c r="J139" s="9"/>
    </row>
    <row r="140" spans="1:10" ht="15.95" customHeight="1" x14ac:dyDescent="0.25">
      <c r="A140" s="9"/>
      <c r="B140" s="9"/>
      <c r="C140" s="9"/>
      <c r="E140" s="9"/>
      <c r="H140" s="9"/>
      <c r="I140" s="9"/>
      <c r="J140" s="9"/>
    </row>
    <row r="141" spans="1:10" ht="15.95" customHeight="1" x14ac:dyDescent="0.25">
      <c r="A141" s="9"/>
      <c r="B141" s="9"/>
      <c r="C141" s="9"/>
      <c r="E141" s="9"/>
      <c r="H141" s="9"/>
      <c r="I141" s="9"/>
      <c r="J141" s="9"/>
    </row>
    <row r="142" spans="1:10" ht="15.95" customHeight="1" x14ac:dyDescent="0.25">
      <c r="A142" s="9"/>
      <c r="B142" s="9"/>
      <c r="C142" s="9"/>
      <c r="E142" s="9"/>
      <c r="H142" s="9"/>
      <c r="I142" s="9"/>
      <c r="J142" s="9"/>
    </row>
    <row r="143" spans="1:10" ht="15.95" customHeight="1" x14ac:dyDescent="0.25">
      <c r="A143" s="9"/>
      <c r="B143" s="9"/>
      <c r="C143" s="9"/>
      <c r="E143" s="9"/>
      <c r="H143" s="9"/>
      <c r="I143" s="9"/>
      <c r="J143" s="9"/>
    </row>
    <row r="144" spans="1:10" ht="15.95" customHeight="1" x14ac:dyDescent="0.25">
      <c r="A144" s="9"/>
      <c r="B144" s="9"/>
      <c r="C144" s="9"/>
      <c r="E144" s="9"/>
      <c r="H144" s="9"/>
      <c r="I144" s="9"/>
      <c r="J144" s="9"/>
    </row>
    <row r="145" spans="1:10" ht="15.95" customHeight="1" x14ac:dyDescent="0.25">
      <c r="A145" s="9"/>
      <c r="B145" s="9"/>
      <c r="C145" s="9"/>
      <c r="E145" s="9"/>
      <c r="H145" s="9"/>
      <c r="I145" s="9"/>
      <c r="J145" s="9"/>
    </row>
    <row r="146" spans="1:10" ht="15.95" customHeight="1" x14ac:dyDescent="0.25">
      <c r="A146" s="9"/>
      <c r="B146" s="9"/>
      <c r="C146" s="9"/>
      <c r="E146" s="9"/>
      <c r="H146" s="9"/>
      <c r="I146" s="9"/>
      <c r="J146" s="9"/>
    </row>
    <row r="147" spans="1:10" ht="15.95" customHeight="1" x14ac:dyDescent="0.25">
      <c r="A147" s="9"/>
      <c r="B147" s="9"/>
      <c r="C147" s="9"/>
      <c r="E147" s="9"/>
      <c r="H147" s="9"/>
      <c r="I147" s="9"/>
      <c r="J147" s="9"/>
    </row>
    <row r="148" spans="1:10" ht="15.95" customHeight="1" x14ac:dyDescent="0.25">
      <c r="A148" s="9"/>
      <c r="B148" s="9"/>
      <c r="C148" s="9"/>
      <c r="E148" s="9"/>
      <c r="H148" s="9"/>
      <c r="I148" s="9"/>
      <c r="J148" s="9"/>
    </row>
    <row r="149" spans="1:10" ht="15.95" customHeight="1" x14ac:dyDescent="0.25">
      <c r="A149" s="9"/>
      <c r="B149" s="9"/>
      <c r="C149" s="9"/>
      <c r="E149" s="9"/>
      <c r="H149" s="9"/>
      <c r="I149" s="9"/>
      <c r="J149" s="9"/>
    </row>
    <row r="150" spans="1:10" ht="15.95" customHeight="1" x14ac:dyDescent="0.25">
      <c r="A150" s="9"/>
      <c r="B150" s="9"/>
      <c r="C150" s="9"/>
      <c r="E150" s="9"/>
      <c r="H150" s="9"/>
      <c r="I150" s="9"/>
      <c r="J150" s="9"/>
    </row>
    <row r="151" spans="1:10" ht="15.95" customHeight="1" x14ac:dyDescent="0.25">
      <c r="A151" s="9"/>
      <c r="B151" s="9"/>
      <c r="C151" s="9"/>
      <c r="E151" s="9"/>
      <c r="H151" s="9"/>
      <c r="I151" s="9"/>
      <c r="J151" s="9"/>
    </row>
    <row r="152" spans="1:10" ht="15.95" customHeight="1" x14ac:dyDescent="0.25">
      <c r="A152" s="9"/>
      <c r="B152" s="9"/>
      <c r="C152" s="9"/>
      <c r="E152" s="9"/>
      <c r="H152" s="9"/>
      <c r="I152" s="9"/>
      <c r="J152" s="9"/>
    </row>
    <row r="153" spans="1:10" ht="15.95" customHeight="1" x14ac:dyDescent="0.25">
      <c r="A153" s="9"/>
      <c r="B153" s="9"/>
      <c r="C153" s="9"/>
      <c r="E153" s="9"/>
      <c r="H153" s="9"/>
      <c r="I153" s="9"/>
      <c r="J153" s="9"/>
    </row>
    <row r="154" spans="1:10" ht="15.95" customHeight="1" x14ac:dyDescent="0.25">
      <c r="A154" s="9"/>
      <c r="B154" s="9"/>
      <c r="C154" s="9"/>
      <c r="E154" s="9"/>
      <c r="H154" s="9"/>
      <c r="I154" s="9"/>
      <c r="J154" s="9"/>
    </row>
    <row r="155" spans="1:10" ht="15.95" customHeight="1" x14ac:dyDescent="0.25">
      <c r="A155" s="9"/>
      <c r="B155" s="9"/>
      <c r="C155" s="9"/>
      <c r="E155" s="9"/>
      <c r="H155" s="9"/>
      <c r="I155" s="9"/>
      <c r="J155" s="9"/>
    </row>
    <row r="156" spans="1:10" ht="15.95" customHeight="1" x14ac:dyDescent="0.25">
      <c r="A156" s="9"/>
      <c r="B156" s="9"/>
      <c r="C156" s="9"/>
      <c r="E156" s="9"/>
      <c r="H156" s="9"/>
      <c r="I156" s="9"/>
      <c r="J156" s="9"/>
    </row>
    <row r="157" spans="1:10" ht="15.95" customHeight="1" x14ac:dyDescent="0.25">
      <c r="A157" s="9"/>
      <c r="B157" s="9"/>
      <c r="C157" s="9"/>
      <c r="E157" s="9"/>
      <c r="H157" s="9"/>
      <c r="I157" s="9"/>
      <c r="J157" s="9"/>
    </row>
    <row r="158" spans="1:10" ht="15.95" customHeight="1" x14ac:dyDescent="0.25">
      <c r="A158" s="9"/>
      <c r="B158" s="9"/>
      <c r="C158" s="9"/>
      <c r="E158" s="9"/>
      <c r="H158" s="9"/>
      <c r="I158" s="9"/>
      <c r="J158" s="9"/>
    </row>
    <row r="159" spans="1:10" ht="15.95" customHeight="1" x14ac:dyDescent="0.25">
      <c r="A159" s="9"/>
      <c r="B159" s="9"/>
      <c r="C159" s="9"/>
      <c r="E159" s="9"/>
      <c r="H159" s="9"/>
      <c r="I159" s="9"/>
      <c r="J159" s="9"/>
    </row>
    <row r="160" spans="1:10" ht="15.95" customHeight="1" x14ac:dyDescent="0.25">
      <c r="A160" s="9"/>
      <c r="B160" s="9"/>
      <c r="C160" s="9"/>
      <c r="E160" s="9"/>
      <c r="H160" s="9"/>
      <c r="I160" s="9"/>
      <c r="J160" s="9"/>
    </row>
    <row r="161" spans="1:10" ht="15.95" customHeight="1" x14ac:dyDescent="0.25">
      <c r="A161" s="9"/>
      <c r="B161" s="9"/>
      <c r="C161" s="9"/>
      <c r="E161" s="9"/>
      <c r="H161" s="9"/>
      <c r="I161" s="9"/>
      <c r="J161" s="9"/>
    </row>
    <row r="162" spans="1:10" ht="15.95" customHeight="1" x14ac:dyDescent="0.25">
      <c r="A162" s="9"/>
      <c r="B162" s="9"/>
      <c r="C162" s="9"/>
      <c r="E162" s="9"/>
      <c r="H162" s="9"/>
      <c r="I162" s="9"/>
      <c r="J162" s="9"/>
    </row>
    <row r="163" spans="1:10" ht="15.95" customHeight="1" x14ac:dyDescent="0.25">
      <c r="A163" s="9"/>
      <c r="B163" s="9"/>
      <c r="C163" s="9"/>
      <c r="E163" s="9"/>
      <c r="H163" s="9"/>
      <c r="I163" s="9"/>
      <c r="J163" s="9"/>
    </row>
    <row r="164" spans="1:10" ht="15.95" customHeight="1" x14ac:dyDescent="0.25">
      <c r="A164" s="9"/>
      <c r="B164" s="9"/>
      <c r="C164" s="9"/>
      <c r="E164" s="9"/>
      <c r="H164" s="9"/>
      <c r="I164" s="9"/>
      <c r="J164" s="9"/>
    </row>
    <row r="165" spans="1:10" ht="15.95" customHeight="1" x14ac:dyDescent="0.25">
      <c r="A165" s="9"/>
      <c r="B165" s="9"/>
      <c r="C165" s="9"/>
      <c r="E165" s="9"/>
      <c r="H165" s="9"/>
      <c r="I165" s="9"/>
      <c r="J165" s="9"/>
    </row>
    <row r="166" spans="1:10" ht="15.95" customHeight="1" x14ac:dyDescent="0.25">
      <c r="A166" s="9"/>
      <c r="B166" s="9"/>
      <c r="C166" s="9"/>
      <c r="E166" s="9"/>
      <c r="H166" s="9"/>
      <c r="I166" s="9"/>
      <c r="J166" s="9"/>
    </row>
    <row r="167" spans="1:10" ht="15.95" customHeight="1" x14ac:dyDescent="0.25">
      <c r="A167" s="9"/>
      <c r="B167" s="9"/>
      <c r="C167" s="9"/>
      <c r="E167" s="9"/>
      <c r="H167" s="9"/>
      <c r="I167" s="9"/>
      <c r="J167" s="9"/>
    </row>
    <row r="168" spans="1:10" ht="15.95" customHeight="1" x14ac:dyDescent="0.25">
      <c r="A168" s="9"/>
      <c r="B168" s="9"/>
      <c r="C168" s="9"/>
      <c r="E168" s="9"/>
      <c r="H168" s="9"/>
      <c r="I168" s="9"/>
      <c r="J168" s="9"/>
    </row>
    <row r="169" spans="1:10" ht="15.95" customHeight="1" x14ac:dyDescent="0.25">
      <c r="A169" s="9"/>
      <c r="B169" s="9"/>
      <c r="C169" s="9"/>
      <c r="E169" s="9"/>
      <c r="H169" s="9"/>
      <c r="I169" s="9"/>
      <c r="J169" s="9"/>
    </row>
    <row r="170" spans="1:10" ht="15.95" customHeight="1" x14ac:dyDescent="0.25">
      <c r="A170" s="9"/>
      <c r="B170" s="9"/>
      <c r="C170" s="9"/>
      <c r="E170" s="9"/>
      <c r="H170" s="9"/>
      <c r="I170" s="9"/>
      <c r="J170" s="9"/>
    </row>
    <row r="171" spans="1:10" ht="15.95" customHeight="1" x14ac:dyDescent="0.25">
      <c r="A171" s="9"/>
      <c r="B171" s="9"/>
      <c r="C171" s="9"/>
      <c r="E171" s="9"/>
      <c r="H171" s="9"/>
      <c r="I171" s="9"/>
      <c r="J171" s="9"/>
    </row>
    <row r="172" spans="1:10" ht="15.95" customHeight="1" x14ac:dyDescent="0.25">
      <c r="A172" s="9"/>
      <c r="B172" s="9"/>
      <c r="C172" s="9"/>
      <c r="E172" s="9"/>
      <c r="H172" s="9"/>
      <c r="I172" s="9"/>
      <c r="J172" s="9"/>
    </row>
    <row r="173" spans="1:10" ht="15.95" customHeight="1" x14ac:dyDescent="0.25">
      <c r="A173" s="9"/>
      <c r="B173" s="9"/>
      <c r="C173" s="9"/>
      <c r="E173" s="9"/>
      <c r="H173" s="9"/>
      <c r="I173" s="9"/>
      <c r="J173" s="9"/>
    </row>
    <row r="174" spans="1:10" ht="15.95" customHeight="1" x14ac:dyDescent="0.25">
      <c r="A174" s="9"/>
      <c r="B174" s="9"/>
      <c r="C174" s="9"/>
      <c r="E174" s="9"/>
      <c r="H174" s="9"/>
      <c r="I174" s="9"/>
      <c r="J174" s="9"/>
    </row>
    <row r="175" spans="1:10" ht="15.95" customHeight="1" x14ac:dyDescent="0.25">
      <c r="A175" s="9"/>
      <c r="B175" s="9"/>
      <c r="C175" s="9"/>
      <c r="E175" s="9"/>
      <c r="H175" s="9"/>
      <c r="I175" s="9"/>
      <c r="J175" s="9"/>
    </row>
    <row r="176" spans="1:10" ht="15.95" customHeight="1" x14ac:dyDescent="0.25">
      <c r="A176" s="9"/>
      <c r="B176" s="9"/>
      <c r="C176" s="9"/>
      <c r="E176" s="9"/>
      <c r="H176" s="9"/>
      <c r="I176" s="9"/>
      <c r="J176" s="9"/>
    </row>
    <row r="177" spans="1:10" ht="15.95" customHeight="1" x14ac:dyDescent="0.25">
      <c r="A177" s="9"/>
      <c r="B177" s="9"/>
      <c r="C177" s="9"/>
      <c r="E177" s="9"/>
      <c r="H177" s="9"/>
      <c r="I177" s="9"/>
      <c r="J177" s="9"/>
    </row>
    <row r="178" spans="1:10" ht="15.95" customHeight="1" x14ac:dyDescent="0.25">
      <c r="A178" s="9"/>
      <c r="B178" s="9"/>
      <c r="C178" s="9"/>
      <c r="E178" s="9"/>
      <c r="H178" s="9"/>
      <c r="I178" s="9"/>
      <c r="J178" s="9"/>
    </row>
    <row r="179" spans="1:10" ht="15.95" customHeight="1" x14ac:dyDescent="0.25">
      <c r="A179" s="9"/>
      <c r="B179" s="9"/>
      <c r="C179" s="9"/>
      <c r="E179" s="9"/>
      <c r="H179" s="9"/>
      <c r="I179" s="9"/>
      <c r="J179" s="9"/>
    </row>
    <row r="180" spans="1:10" ht="15.95" customHeight="1" x14ac:dyDescent="0.25">
      <c r="A180" s="9"/>
      <c r="B180" s="9"/>
      <c r="C180" s="9"/>
      <c r="E180" s="9"/>
      <c r="H180" s="9"/>
      <c r="I180" s="9"/>
      <c r="J180" s="9"/>
    </row>
    <row r="181" spans="1:10" ht="15.95" customHeight="1" x14ac:dyDescent="0.25">
      <c r="A181" s="9"/>
      <c r="B181" s="9"/>
      <c r="C181" s="9"/>
      <c r="E181" s="9"/>
      <c r="H181" s="9"/>
      <c r="I181" s="9"/>
      <c r="J181" s="9"/>
    </row>
    <row r="182" spans="1:10" ht="15.95" customHeight="1" x14ac:dyDescent="0.25">
      <c r="A182" s="9"/>
      <c r="B182" s="9"/>
      <c r="C182" s="9"/>
      <c r="E182" s="9"/>
      <c r="H182" s="9"/>
      <c r="I182" s="9"/>
      <c r="J182" s="9"/>
    </row>
    <row r="183" spans="1:10" ht="15.95" customHeight="1" x14ac:dyDescent="0.25">
      <c r="A183" s="9"/>
      <c r="B183" s="9"/>
      <c r="C183" s="9"/>
      <c r="E183" s="9"/>
      <c r="H183" s="9"/>
      <c r="I183" s="9"/>
      <c r="J183" s="9"/>
    </row>
    <row r="184" spans="1:10" ht="15.95" customHeight="1" x14ac:dyDescent="0.25">
      <c r="A184" s="9"/>
      <c r="B184" s="9"/>
      <c r="C184" s="9"/>
      <c r="E184" s="9"/>
      <c r="H184" s="9"/>
      <c r="I184" s="9"/>
      <c r="J184" s="9"/>
    </row>
    <row r="185" spans="1:10" ht="15.95" customHeight="1" x14ac:dyDescent="0.25">
      <c r="A185" s="9"/>
      <c r="B185" s="9"/>
      <c r="C185" s="9"/>
      <c r="E185" s="9"/>
      <c r="H185" s="9"/>
      <c r="I185" s="9"/>
      <c r="J185" s="9"/>
    </row>
    <row r="186" spans="1:10" ht="15.95" customHeight="1" x14ac:dyDescent="0.25">
      <c r="A186" s="9"/>
      <c r="B186" s="9"/>
      <c r="C186" s="9"/>
      <c r="E186" s="9"/>
      <c r="H186" s="9"/>
      <c r="I186" s="9"/>
      <c r="J186" s="9"/>
    </row>
    <row r="187" spans="1:10" ht="15.95" customHeight="1" x14ac:dyDescent="0.25">
      <c r="A187" s="9"/>
      <c r="B187" s="9"/>
      <c r="C187" s="9"/>
      <c r="E187" s="9"/>
      <c r="H187" s="9"/>
      <c r="I187" s="9"/>
      <c r="J187" s="9"/>
    </row>
    <row r="188" spans="1:10" ht="15.95" customHeight="1" x14ac:dyDescent="0.25">
      <c r="A188" s="9"/>
      <c r="B188" s="9"/>
      <c r="C188" s="9"/>
      <c r="E188" s="9"/>
      <c r="H188" s="9"/>
      <c r="I188" s="9"/>
      <c r="J188" s="9"/>
    </row>
    <row r="189" spans="1:10" ht="15.95" customHeight="1" x14ac:dyDescent="0.25">
      <c r="A189" s="9"/>
      <c r="B189" s="9"/>
      <c r="C189" s="9"/>
      <c r="E189" s="9"/>
      <c r="H189" s="9"/>
      <c r="I189" s="9"/>
      <c r="J189" s="9"/>
    </row>
    <row r="190" spans="1:10" ht="15.95" customHeight="1" x14ac:dyDescent="0.25">
      <c r="A190" s="9"/>
      <c r="B190" s="9"/>
      <c r="C190" s="9"/>
      <c r="E190" s="9"/>
      <c r="H190" s="9"/>
      <c r="I190" s="9"/>
      <c r="J190" s="9"/>
    </row>
    <row r="191" spans="1:10" ht="15.95" customHeight="1" x14ac:dyDescent="0.25">
      <c r="A191" s="9"/>
      <c r="B191" s="9"/>
      <c r="C191" s="9"/>
      <c r="E191" s="9"/>
      <c r="H191" s="9"/>
      <c r="I191" s="9"/>
      <c r="J191" s="9"/>
    </row>
    <row r="192" spans="1:10" ht="15.95" customHeight="1" x14ac:dyDescent="0.25">
      <c r="A192" s="9"/>
      <c r="B192" s="9"/>
      <c r="C192" s="9"/>
      <c r="E192" s="9"/>
      <c r="H192" s="9"/>
      <c r="I192" s="9"/>
      <c r="J192" s="9"/>
    </row>
    <row r="193" spans="1:10" ht="15.95" customHeight="1" x14ac:dyDescent="0.25">
      <c r="A193" s="9"/>
      <c r="B193" s="9"/>
      <c r="C193" s="9"/>
      <c r="E193" s="9"/>
      <c r="H193" s="9"/>
      <c r="I193" s="9"/>
      <c r="J193" s="9"/>
    </row>
    <row r="194" spans="1:10" ht="15.95" customHeight="1" x14ac:dyDescent="0.25">
      <c r="A194" s="9"/>
      <c r="B194" s="9"/>
      <c r="C194" s="9"/>
      <c r="E194" s="9"/>
      <c r="H194" s="9"/>
      <c r="I194" s="9"/>
      <c r="J194" s="9"/>
    </row>
    <row r="195" spans="1:10" ht="15.95" customHeight="1" x14ac:dyDescent="0.25">
      <c r="A195" s="9"/>
      <c r="B195" s="9"/>
      <c r="C195" s="9"/>
      <c r="E195" s="9"/>
      <c r="H195" s="9"/>
      <c r="I195" s="9"/>
      <c r="J195" s="9"/>
    </row>
    <row r="196" spans="1:10" ht="15.95" customHeight="1" x14ac:dyDescent="0.25">
      <c r="A196" s="9"/>
      <c r="B196" s="9"/>
      <c r="C196" s="9"/>
      <c r="E196" s="9"/>
      <c r="H196" s="9"/>
      <c r="I196" s="9"/>
      <c r="J196" s="9"/>
    </row>
    <row r="197" spans="1:10" ht="15.95" customHeight="1" x14ac:dyDescent="0.25">
      <c r="A197" s="9"/>
      <c r="B197" s="9"/>
      <c r="C197" s="9"/>
      <c r="E197" s="9"/>
      <c r="H197" s="9"/>
      <c r="I197" s="9"/>
      <c r="J197" s="9"/>
    </row>
    <row r="198" spans="1:10" ht="15.95" customHeight="1" x14ac:dyDescent="0.25">
      <c r="A198" s="9"/>
      <c r="B198" s="9"/>
      <c r="C198" s="9"/>
      <c r="E198" s="9"/>
      <c r="H198" s="9"/>
      <c r="I198" s="9"/>
      <c r="J198" s="9"/>
    </row>
    <row r="199" spans="1:10" ht="15.95" customHeight="1" x14ac:dyDescent="0.25">
      <c r="A199" s="9"/>
      <c r="B199" s="9"/>
      <c r="C199" s="9"/>
      <c r="E199" s="9"/>
      <c r="H199" s="9"/>
      <c r="I199" s="9"/>
      <c r="J199" s="9"/>
    </row>
    <row r="200" spans="1:10" ht="15.95" customHeight="1" x14ac:dyDescent="0.25">
      <c r="A200" s="9"/>
      <c r="B200" s="9"/>
      <c r="C200" s="9"/>
      <c r="E200" s="9"/>
      <c r="H200" s="9"/>
      <c r="I200" s="9"/>
      <c r="J200" s="9"/>
    </row>
    <row r="201" spans="1:10" ht="15.95" customHeight="1" x14ac:dyDescent="0.25">
      <c r="A201" s="9"/>
      <c r="B201" s="9"/>
      <c r="C201" s="9"/>
      <c r="E201" s="9"/>
      <c r="H201" s="9"/>
      <c r="I201" s="9"/>
      <c r="J201" s="9"/>
    </row>
    <row r="202" spans="1:10" ht="15.95" customHeight="1" x14ac:dyDescent="0.25">
      <c r="A202" s="9"/>
      <c r="B202" s="9"/>
      <c r="C202" s="9"/>
      <c r="E202" s="9"/>
      <c r="H202" s="9"/>
      <c r="I202" s="9"/>
      <c r="J202" s="9"/>
    </row>
    <row r="203" spans="1:10" ht="15.95" customHeight="1" x14ac:dyDescent="0.25">
      <c r="A203" s="9"/>
      <c r="B203" s="9"/>
      <c r="C203" s="9"/>
      <c r="E203" s="9"/>
      <c r="H203" s="9"/>
      <c r="I203" s="9"/>
      <c r="J203" s="9"/>
    </row>
    <row r="204" spans="1:10" ht="15.95" customHeight="1" x14ac:dyDescent="0.25">
      <c r="A204" s="9"/>
      <c r="B204" s="9"/>
      <c r="C204" s="9"/>
      <c r="E204" s="9"/>
      <c r="H204" s="9"/>
      <c r="I204" s="9"/>
      <c r="J204" s="9"/>
    </row>
    <row r="205" spans="1:10" ht="15.95" customHeight="1" x14ac:dyDescent="0.25">
      <c r="A205" s="9"/>
      <c r="B205" s="9"/>
      <c r="C205" s="9"/>
      <c r="E205" s="9"/>
      <c r="H205" s="9"/>
      <c r="I205" s="9"/>
      <c r="J205" s="9"/>
    </row>
    <row r="206" spans="1:10" ht="15.95" customHeight="1" x14ac:dyDescent="0.25">
      <c r="A206" s="9"/>
      <c r="B206" s="9"/>
      <c r="C206" s="9"/>
      <c r="E206" s="9"/>
      <c r="H206" s="9"/>
      <c r="I206" s="9"/>
      <c r="J206" s="9"/>
    </row>
    <row r="207" spans="1:10" ht="15.95" customHeight="1" x14ac:dyDescent="0.25">
      <c r="A207" s="9"/>
      <c r="B207" s="9"/>
      <c r="C207" s="9"/>
      <c r="E207" s="9"/>
      <c r="H207" s="9"/>
      <c r="I207" s="9"/>
      <c r="J207" s="9"/>
    </row>
    <row r="208" spans="1:10" ht="15.95" customHeight="1" x14ac:dyDescent="0.25">
      <c r="A208" s="9"/>
      <c r="B208" s="9"/>
      <c r="C208" s="9"/>
      <c r="E208" s="9"/>
      <c r="H208" s="9"/>
      <c r="I208" s="9"/>
      <c r="J208" s="9"/>
    </row>
    <row r="209" spans="1:10" ht="15.95" customHeight="1" x14ac:dyDescent="0.25">
      <c r="A209" s="9"/>
      <c r="B209" s="9"/>
      <c r="C209" s="9"/>
      <c r="E209" s="9"/>
      <c r="H209" s="9"/>
      <c r="I209" s="9"/>
      <c r="J209" s="9"/>
    </row>
    <row r="210" spans="1:10" ht="15.95" customHeight="1" x14ac:dyDescent="0.25">
      <c r="A210" s="9"/>
      <c r="B210" s="9"/>
      <c r="C210" s="9"/>
      <c r="E210" s="9"/>
      <c r="H210" s="9"/>
      <c r="I210" s="9"/>
      <c r="J210" s="9"/>
    </row>
    <row r="211" spans="1:10" ht="15.95" customHeight="1" x14ac:dyDescent="0.25">
      <c r="A211" s="9"/>
      <c r="B211" s="9"/>
      <c r="C211" s="9"/>
      <c r="E211" s="9"/>
      <c r="H211" s="9"/>
      <c r="I211" s="9"/>
      <c r="J211" s="9"/>
    </row>
    <row r="212" spans="1:10" ht="15.95" customHeight="1" x14ac:dyDescent="0.25">
      <c r="A212" s="9"/>
      <c r="B212" s="9"/>
      <c r="C212" s="9"/>
      <c r="E212" s="9"/>
      <c r="H212" s="9"/>
      <c r="I212" s="9"/>
      <c r="J212" s="9"/>
    </row>
    <row r="213" spans="1:10" ht="15.95" customHeight="1" x14ac:dyDescent="0.25">
      <c r="A213" s="9"/>
      <c r="B213" s="9"/>
      <c r="C213" s="9"/>
      <c r="E213" s="9"/>
      <c r="H213" s="9"/>
      <c r="I213" s="9"/>
      <c r="J213" s="9"/>
    </row>
    <row r="214" spans="1:10" ht="15.95" customHeight="1" x14ac:dyDescent="0.25">
      <c r="A214" s="9"/>
      <c r="B214" s="9"/>
      <c r="C214" s="9"/>
      <c r="E214" s="9"/>
      <c r="H214" s="9"/>
      <c r="I214" s="9"/>
      <c r="J214" s="9"/>
    </row>
    <row r="215" spans="1:10" ht="15.95" customHeight="1" x14ac:dyDescent="0.25">
      <c r="A215" s="9"/>
      <c r="B215" s="9"/>
      <c r="C215" s="9"/>
      <c r="E215" s="9"/>
      <c r="H215" s="9"/>
      <c r="I215" s="9"/>
      <c r="J215" s="9"/>
    </row>
    <row r="216" spans="1:10" ht="15.95" customHeight="1" x14ac:dyDescent="0.25">
      <c r="A216" s="9"/>
      <c r="B216" s="9"/>
      <c r="C216" s="9"/>
      <c r="E216" s="9"/>
      <c r="H216" s="9"/>
      <c r="I216" s="9"/>
      <c r="J216" s="9"/>
    </row>
    <row r="217" spans="1:10" ht="15.95" customHeight="1" x14ac:dyDescent="0.25">
      <c r="A217" s="9"/>
      <c r="B217" s="9"/>
      <c r="C217" s="9"/>
      <c r="E217" s="9"/>
      <c r="H217" s="9"/>
      <c r="I217" s="9"/>
      <c r="J217" s="9"/>
    </row>
    <row r="218" spans="1:10" ht="15.95" customHeight="1" x14ac:dyDescent="0.25">
      <c r="A218" s="9"/>
      <c r="B218" s="9"/>
      <c r="C218" s="9"/>
      <c r="E218" s="9"/>
      <c r="H218" s="9"/>
      <c r="I218" s="9"/>
      <c r="J218" s="9"/>
    </row>
    <row r="219" spans="1:10" ht="15.95" customHeight="1" x14ac:dyDescent="0.25">
      <c r="A219" s="9"/>
      <c r="B219" s="9"/>
      <c r="C219" s="9"/>
      <c r="E219" s="9"/>
      <c r="H219" s="9"/>
      <c r="I219" s="9"/>
      <c r="J219" s="9"/>
    </row>
    <row r="220" spans="1:10" ht="15.95" customHeight="1" x14ac:dyDescent="0.25">
      <c r="A220" s="9"/>
      <c r="B220" s="9"/>
      <c r="C220" s="9"/>
      <c r="E220" s="9"/>
      <c r="H220" s="9"/>
      <c r="I220" s="9"/>
      <c r="J220" s="9"/>
    </row>
    <row r="221" spans="1:10" ht="15.95" customHeight="1" x14ac:dyDescent="0.25">
      <c r="A221" s="9"/>
      <c r="B221" s="9"/>
      <c r="C221" s="9"/>
      <c r="E221" s="9"/>
      <c r="H221" s="9"/>
      <c r="I221" s="9"/>
      <c r="J221" s="9"/>
    </row>
    <row r="222" spans="1:10" ht="15.95" customHeight="1" x14ac:dyDescent="0.25">
      <c r="A222" s="9"/>
      <c r="B222" s="9"/>
      <c r="C222" s="9"/>
      <c r="E222" s="9"/>
      <c r="H222" s="9"/>
      <c r="I222" s="9"/>
      <c r="J222" s="9"/>
    </row>
    <row r="223" spans="1:10" ht="15.95" customHeight="1" x14ac:dyDescent="0.25">
      <c r="A223" s="9"/>
      <c r="B223" s="9"/>
      <c r="C223" s="9"/>
      <c r="E223" s="9"/>
      <c r="H223" s="9"/>
      <c r="I223" s="9"/>
      <c r="J223" s="9"/>
    </row>
    <row r="224" spans="1:10" ht="15.95" customHeight="1" x14ac:dyDescent="0.25">
      <c r="A224" s="9"/>
      <c r="B224" s="9"/>
      <c r="C224" s="9"/>
      <c r="E224" s="9"/>
      <c r="H224" s="9"/>
      <c r="I224" s="9"/>
      <c r="J224" s="9"/>
    </row>
    <row r="225" spans="1:10" ht="15.95" customHeight="1" x14ac:dyDescent="0.25">
      <c r="A225" s="9"/>
      <c r="B225" s="9"/>
      <c r="C225" s="9"/>
      <c r="E225" s="9"/>
      <c r="H225" s="9"/>
      <c r="I225" s="9"/>
      <c r="J225" s="9"/>
    </row>
    <row r="226" spans="1:10" ht="15.95" customHeight="1" x14ac:dyDescent="0.25">
      <c r="A226" s="9"/>
      <c r="B226" s="9"/>
      <c r="C226" s="9"/>
      <c r="E226" s="9"/>
      <c r="H226" s="9"/>
      <c r="I226" s="9"/>
      <c r="J226" s="9"/>
    </row>
    <row r="227" spans="1:10" ht="15.95" customHeight="1" x14ac:dyDescent="0.25">
      <c r="A227" s="9"/>
      <c r="B227" s="9"/>
      <c r="C227" s="9"/>
      <c r="E227" s="9"/>
      <c r="H227" s="9"/>
      <c r="I227" s="9"/>
      <c r="J227" s="9"/>
    </row>
    <row r="228" spans="1:10" ht="15.95" customHeight="1" x14ac:dyDescent="0.25">
      <c r="A228" s="9"/>
      <c r="B228" s="9"/>
      <c r="C228" s="9"/>
      <c r="E228" s="9"/>
      <c r="H228" s="9"/>
      <c r="I228" s="9"/>
      <c r="J228" s="9"/>
    </row>
    <row r="229" spans="1:10" ht="15.95" customHeight="1" x14ac:dyDescent="0.25">
      <c r="A229" s="9"/>
      <c r="B229" s="9"/>
      <c r="C229" s="9"/>
      <c r="E229" s="9"/>
      <c r="H229" s="9"/>
      <c r="I229" s="9"/>
      <c r="J229" s="9"/>
    </row>
    <row r="230" spans="1:10" ht="15.95" customHeight="1" x14ac:dyDescent="0.25">
      <c r="A230" s="9"/>
      <c r="B230" s="9"/>
      <c r="C230" s="9"/>
      <c r="E230" s="9"/>
      <c r="H230" s="9"/>
      <c r="I230" s="9"/>
      <c r="J230" s="9"/>
    </row>
    <row r="231" spans="1:10" ht="15.95" customHeight="1" x14ac:dyDescent="0.25">
      <c r="A231" s="9"/>
      <c r="B231" s="9"/>
      <c r="C231" s="9"/>
      <c r="E231" s="9"/>
      <c r="H231" s="9"/>
      <c r="I231" s="9"/>
      <c r="J231" s="9"/>
    </row>
    <row r="232" spans="1:10" ht="15.95" customHeight="1" x14ac:dyDescent="0.25">
      <c r="A232" s="9"/>
      <c r="B232" s="9"/>
      <c r="C232" s="9"/>
      <c r="E232" s="9"/>
      <c r="H232" s="9"/>
      <c r="I232" s="9"/>
      <c r="J232" s="9"/>
    </row>
    <row r="233" spans="1:10" ht="15.95" customHeight="1" x14ac:dyDescent="0.25">
      <c r="A233" s="9"/>
      <c r="B233" s="9"/>
      <c r="C233" s="9"/>
      <c r="E233" s="9"/>
      <c r="H233" s="9"/>
      <c r="I233" s="9"/>
      <c r="J233" s="9"/>
    </row>
    <row r="234" spans="1:10" ht="15.95" customHeight="1" x14ac:dyDescent="0.25">
      <c r="A234" s="9"/>
      <c r="B234" s="9"/>
      <c r="C234" s="9"/>
      <c r="E234" s="9"/>
      <c r="H234" s="9"/>
      <c r="I234" s="9"/>
      <c r="J234" s="9"/>
    </row>
    <row r="235" spans="1:10" ht="15.95" customHeight="1" x14ac:dyDescent="0.25">
      <c r="A235" s="9"/>
      <c r="B235" s="9"/>
      <c r="C235" s="9"/>
      <c r="E235" s="9"/>
      <c r="H235" s="9"/>
      <c r="I235" s="9"/>
      <c r="J235" s="9"/>
    </row>
    <row r="236" spans="1:10" ht="15.95" customHeight="1" x14ac:dyDescent="0.25">
      <c r="A236" s="9"/>
      <c r="B236" s="9"/>
      <c r="C236" s="9"/>
      <c r="E236" s="9"/>
      <c r="H236" s="9"/>
      <c r="I236" s="9"/>
      <c r="J236" s="9"/>
    </row>
    <row r="237" spans="1:10" ht="15.95" customHeight="1" x14ac:dyDescent="0.25">
      <c r="A237" s="9"/>
      <c r="B237" s="9"/>
      <c r="C237" s="9"/>
      <c r="E237" s="9"/>
      <c r="H237" s="9"/>
      <c r="I237" s="9"/>
      <c r="J237" s="9"/>
    </row>
    <row r="238" spans="1:10" ht="15.95" customHeight="1" x14ac:dyDescent="0.25">
      <c r="A238" s="9"/>
      <c r="B238" s="9"/>
      <c r="C238" s="9"/>
      <c r="E238" s="9"/>
      <c r="H238" s="9"/>
      <c r="I238" s="9"/>
      <c r="J238" s="9"/>
    </row>
    <row r="239" spans="1:10" ht="15.95" customHeight="1" x14ac:dyDescent="0.25">
      <c r="A239" s="9"/>
      <c r="B239" s="9"/>
      <c r="C239" s="9"/>
      <c r="E239" s="9"/>
      <c r="H239" s="9"/>
      <c r="I239" s="9"/>
      <c r="J239" s="9"/>
    </row>
    <row r="240" spans="1:10" ht="15.95" customHeight="1" x14ac:dyDescent="0.25">
      <c r="A240" s="9"/>
      <c r="B240" s="9"/>
      <c r="C240" s="9"/>
      <c r="E240" s="9"/>
      <c r="H240" s="9"/>
      <c r="I240" s="9"/>
      <c r="J240" s="9"/>
    </row>
    <row r="241" spans="1:10" ht="15.95" customHeight="1" x14ac:dyDescent="0.25">
      <c r="A241" s="9"/>
      <c r="B241" s="9"/>
      <c r="C241" s="9"/>
      <c r="E241" s="9"/>
      <c r="H241" s="9"/>
      <c r="I241" s="9"/>
      <c r="J241" s="9"/>
    </row>
    <row r="242" spans="1:10" ht="15.95" customHeight="1" x14ac:dyDescent="0.25">
      <c r="A242" s="9"/>
      <c r="B242" s="9"/>
      <c r="C242" s="9"/>
      <c r="E242" s="9"/>
      <c r="H242" s="9"/>
      <c r="I242" s="9"/>
      <c r="J242" s="9"/>
    </row>
    <row r="243" spans="1:10" ht="15.95" customHeight="1" x14ac:dyDescent="0.25">
      <c r="A243" s="9"/>
      <c r="B243" s="9"/>
      <c r="C243" s="9"/>
      <c r="E243" s="9"/>
      <c r="H243" s="9"/>
      <c r="I243" s="9"/>
      <c r="J243" s="9"/>
    </row>
    <row r="244" spans="1:10" ht="15.95" customHeight="1" x14ac:dyDescent="0.25">
      <c r="A244" s="9"/>
      <c r="B244" s="9"/>
      <c r="C244" s="9"/>
      <c r="E244" s="9"/>
      <c r="H244" s="9"/>
      <c r="I244" s="9"/>
      <c r="J244" s="9"/>
    </row>
    <row r="245" spans="1:10" ht="15.95" customHeight="1" x14ac:dyDescent="0.25">
      <c r="A245" s="9"/>
      <c r="B245" s="9"/>
      <c r="C245" s="9"/>
      <c r="E245" s="9"/>
      <c r="H245" s="9"/>
      <c r="I245" s="9"/>
      <c r="J245" s="9"/>
    </row>
    <row r="246" spans="1:10" ht="15.95" customHeight="1" x14ac:dyDescent="0.25">
      <c r="A246" s="9"/>
      <c r="B246" s="9"/>
      <c r="C246" s="9"/>
      <c r="E246" s="9"/>
      <c r="H246" s="9"/>
      <c r="I246" s="9"/>
      <c r="J246" s="9"/>
    </row>
    <row r="247" spans="1:10" ht="15.95" customHeight="1" x14ac:dyDescent="0.25">
      <c r="A247" s="9"/>
      <c r="B247" s="9"/>
      <c r="C247" s="9"/>
      <c r="E247" s="9"/>
      <c r="H247" s="9"/>
      <c r="I247" s="9"/>
      <c r="J247" s="9"/>
    </row>
    <row r="248" spans="1:10" ht="15.95" customHeight="1" x14ac:dyDescent="0.25">
      <c r="A248" s="9"/>
      <c r="B248" s="9"/>
      <c r="C248" s="9"/>
      <c r="E248" s="9"/>
      <c r="H248" s="9"/>
      <c r="I248" s="9"/>
      <c r="J248" s="9"/>
    </row>
    <row r="249" spans="1:10" ht="15.95" customHeight="1" x14ac:dyDescent="0.25">
      <c r="A249" s="9"/>
      <c r="B249" s="9"/>
      <c r="C249" s="9"/>
      <c r="E249" s="9"/>
      <c r="H249" s="9"/>
      <c r="I249" s="9"/>
      <c r="J249" s="9"/>
    </row>
    <row r="250" spans="1:10" ht="15.95" customHeight="1" x14ac:dyDescent="0.25">
      <c r="A250" s="9"/>
      <c r="B250" s="9"/>
      <c r="C250" s="9"/>
      <c r="E250" s="9"/>
      <c r="H250" s="9"/>
      <c r="I250" s="9"/>
      <c r="J250" s="9"/>
    </row>
    <row r="251" spans="1:10" ht="15.95" customHeight="1" x14ac:dyDescent="0.25">
      <c r="A251" s="9"/>
      <c r="B251" s="9"/>
      <c r="C251" s="9"/>
      <c r="E251" s="9"/>
      <c r="H251" s="9"/>
      <c r="I251" s="9"/>
      <c r="J251" s="9"/>
    </row>
    <row r="252" spans="1:10" ht="15.95" customHeight="1" x14ac:dyDescent="0.25">
      <c r="A252" s="9"/>
      <c r="B252" s="9"/>
      <c r="C252" s="9"/>
      <c r="E252" s="9"/>
      <c r="H252" s="9"/>
      <c r="I252" s="9"/>
      <c r="J252" s="9"/>
    </row>
    <row r="253" spans="1:10" ht="15.95" customHeight="1" x14ac:dyDescent="0.25">
      <c r="A253" s="9"/>
      <c r="B253" s="9"/>
      <c r="C253" s="9"/>
      <c r="E253" s="9"/>
      <c r="H253" s="9"/>
      <c r="I253" s="9"/>
      <c r="J253" s="9"/>
    </row>
    <row r="254" spans="1:10" ht="15.95" customHeight="1" x14ac:dyDescent="0.25">
      <c r="A254" s="9"/>
      <c r="B254" s="9"/>
      <c r="C254" s="9"/>
      <c r="E254" s="9"/>
      <c r="H254" s="9"/>
      <c r="I254" s="9"/>
      <c r="J254" s="9"/>
    </row>
    <row r="255" spans="1:10" ht="15.95" customHeight="1" x14ac:dyDescent="0.25">
      <c r="A255" s="9"/>
      <c r="B255" s="9"/>
      <c r="C255" s="9"/>
      <c r="E255" s="9"/>
      <c r="H255" s="9"/>
      <c r="I255" s="9"/>
      <c r="J255" s="9"/>
    </row>
    <row r="256" spans="1:10" ht="15.95" customHeight="1" x14ac:dyDescent="0.25">
      <c r="A256" s="9"/>
      <c r="B256" s="9"/>
      <c r="C256" s="9"/>
      <c r="E256" s="9"/>
      <c r="H256" s="9"/>
      <c r="I256" s="9"/>
      <c r="J256" s="9"/>
    </row>
    <row r="257" spans="1:10" ht="15.95" customHeight="1" x14ac:dyDescent="0.25">
      <c r="A257" s="9"/>
      <c r="B257" s="9"/>
      <c r="C257" s="9"/>
      <c r="E257" s="9"/>
      <c r="H257" s="9"/>
      <c r="I257" s="9"/>
      <c r="J257" s="9"/>
    </row>
    <row r="258" spans="1:10" ht="15.95" customHeight="1" x14ac:dyDescent="0.25">
      <c r="A258" s="9"/>
      <c r="B258" s="9"/>
      <c r="C258" s="9"/>
      <c r="E258" s="9"/>
      <c r="H258" s="9"/>
      <c r="I258" s="9"/>
      <c r="J258" s="9"/>
    </row>
    <row r="259" spans="1:10" ht="15.95" customHeight="1" x14ac:dyDescent="0.25">
      <c r="A259" s="9"/>
      <c r="B259" s="9"/>
      <c r="C259" s="9"/>
      <c r="E259" s="9"/>
      <c r="H259" s="9"/>
      <c r="I259" s="9"/>
      <c r="J259" s="9"/>
    </row>
    <row r="260" spans="1:10" ht="15.95" customHeight="1" x14ac:dyDescent="0.25">
      <c r="A260" s="9"/>
      <c r="B260" s="9"/>
      <c r="C260" s="9"/>
      <c r="E260" s="9"/>
      <c r="H260" s="9"/>
      <c r="I260" s="9"/>
      <c r="J260" s="9"/>
    </row>
    <row r="261" spans="1:10" ht="15.95" customHeight="1" x14ac:dyDescent="0.25">
      <c r="A261" s="9"/>
      <c r="B261" s="9"/>
      <c r="C261" s="9"/>
      <c r="E261" s="9"/>
      <c r="H261" s="9"/>
      <c r="I261" s="9"/>
      <c r="J261" s="9"/>
    </row>
    <row r="262" spans="1:10" ht="15.95" customHeight="1" x14ac:dyDescent="0.25">
      <c r="A262" s="9"/>
      <c r="B262" s="9"/>
      <c r="C262" s="9"/>
      <c r="E262" s="9"/>
      <c r="H262" s="9"/>
      <c r="I262" s="9"/>
      <c r="J262" s="9"/>
    </row>
    <row r="263" spans="1:10" ht="15.95" customHeight="1" x14ac:dyDescent="0.25">
      <c r="A263" s="9"/>
      <c r="B263" s="9"/>
      <c r="C263" s="9"/>
      <c r="E263" s="9"/>
      <c r="H263" s="9"/>
      <c r="I263" s="9"/>
      <c r="J263" s="9"/>
    </row>
    <row r="264" spans="1:10" ht="15.95" customHeight="1" x14ac:dyDescent="0.25">
      <c r="A264" s="9"/>
      <c r="B264" s="9"/>
      <c r="C264" s="9"/>
      <c r="E264" s="9"/>
      <c r="H264" s="9"/>
      <c r="I264" s="9"/>
      <c r="J264" s="9"/>
    </row>
    <row r="265" spans="1:10" ht="15.95" customHeight="1" x14ac:dyDescent="0.25">
      <c r="A265" s="9"/>
      <c r="B265" s="9"/>
      <c r="C265" s="9"/>
      <c r="E265" s="9"/>
      <c r="H265" s="9"/>
      <c r="I265" s="9"/>
      <c r="J265" s="9"/>
    </row>
    <row r="266" spans="1:10" ht="15.95" customHeight="1" x14ac:dyDescent="0.25">
      <c r="A266" s="9"/>
      <c r="B266" s="9"/>
      <c r="C266" s="9"/>
      <c r="E266" s="9"/>
      <c r="H266" s="9"/>
      <c r="I266" s="9"/>
      <c r="J266" s="9"/>
    </row>
    <row r="267" spans="1:10" ht="15.95" customHeight="1" x14ac:dyDescent="0.25">
      <c r="A267" s="9"/>
      <c r="B267" s="9"/>
      <c r="C267" s="9"/>
      <c r="E267" s="9"/>
      <c r="H267" s="9"/>
      <c r="I267" s="9"/>
      <c r="J267" s="9"/>
    </row>
    <row r="268" spans="1:10" ht="15.95" customHeight="1" x14ac:dyDescent="0.25">
      <c r="A268" s="9"/>
      <c r="B268" s="9"/>
      <c r="C268" s="9"/>
      <c r="E268" s="9"/>
      <c r="H268" s="9"/>
      <c r="I268" s="9"/>
      <c r="J268" s="9"/>
    </row>
    <row r="269" spans="1:10" ht="15.95" customHeight="1" x14ac:dyDescent="0.25">
      <c r="A269" s="9"/>
      <c r="B269" s="9"/>
      <c r="C269" s="9"/>
      <c r="E269" s="9"/>
      <c r="H269" s="9"/>
      <c r="I269" s="9"/>
      <c r="J269" s="9"/>
    </row>
    <row r="270" spans="1:10" ht="15.95" customHeight="1" x14ac:dyDescent="0.25">
      <c r="A270" s="9"/>
      <c r="B270" s="9"/>
      <c r="C270" s="9"/>
      <c r="E270" s="9"/>
      <c r="H270" s="9"/>
      <c r="I270" s="9"/>
      <c r="J270" s="9"/>
    </row>
    <row r="271" spans="1:10" ht="15.95" customHeight="1" x14ac:dyDescent="0.25">
      <c r="A271" s="9"/>
      <c r="B271" s="9"/>
      <c r="C271" s="9"/>
      <c r="E271" s="9"/>
      <c r="H271" s="9"/>
      <c r="I271" s="9"/>
      <c r="J271" s="9"/>
    </row>
    <row r="272" spans="1:10" ht="15.95" customHeight="1" x14ac:dyDescent="0.25">
      <c r="A272" s="9"/>
      <c r="B272" s="9"/>
      <c r="C272" s="9"/>
      <c r="E272" s="9"/>
      <c r="H272" s="9"/>
      <c r="I272" s="9"/>
      <c r="J272" s="9"/>
    </row>
    <row r="273" spans="1:10" ht="15.95" customHeight="1" x14ac:dyDescent="0.25">
      <c r="A273" s="9"/>
      <c r="B273" s="9"/>
      <c r="C273" s="9"/>
      <c r="E273" s="9"/>
      <c r="H273" s="9"/>
      <c r="I273" s="9"/>
      <c r="J273" s="9"/>
    </row>
    <row r="274" spans="1:10" ht="15.95" customHeight="1" x14ac:dyDescent="0.25">
      <c r="A274" s="9"/>
      <c r="B274" s="9"/>
      <c r="C274" s="9"/>
      <c r="E274" s="9"/>
      <c r="H274" s="9"/>
      <c r="I274" s="9"/>
      <c r="J274" s="9"/>
    </row>
    <row r="275" spans="1:10" ht="15.95" customHeight="1" x14ac:dyDescent="0.25">
      <c r="A275" s="9"/>
      <c r="B275" s="9"/>
      <c r="C275" s="9"/>
      <c r="E275" s="9"/>
      <c r="H275" s="9"/>
      <c r="I275" s="9"/>
      <c r="J275" s="9"/>
    </row>
    <row r="276" spans="1:10" ht="15.95" customHeight="1" x14ac:dyDescent="0.25">
      <c r="A276" s="9"/>
      <c r="B276" s="9"/>
      <c r="C276" s="9"/>
      <c r="E276" s="9"/>
      <c r="H276" s="9"/>
      <c r="I276" s="9"/>
      <c r="J276" s="9"/>
    </row>
    <row r="277" spans="1:10" ht="15.95" customHeight="1" x14ac:dyDescent="0.25">
      <c r="A277" s="9"/>
      <c r="B277" s="9"/>
      <c r="C277" s="9"/>
      <c r="E277" s="9"/>
      <c r="H277" s="9"/>
      <c r="I277" s="9"/>
      <c r="J277" s="9"/>
    </row>
    <row r="278" spans="1:10" ht="15.95" customHeight="1" x14ac:dyDescent="0.25">
      <c r="A278" s="9"/>
      <c r="B278" s="9"/>
      <c r="C278" s="9"/>
      <c r="E278" s="9"/>
      <c r="H278" s="9"/>
      <c r="I278" s="9"/>
      <c r="J278" s="9"/>
    </row>
    <row r="279" spans="1:10" ht="15.95" customHeight="1" x14ac:dyDescent="0.25">
      <c r="A279" s="9"/>
      <c r="B279" s="9"/>
      <c r="C279" s="9"/>
      <c r="E279" s="9"/>
      <c r="H279" s="9"/>
      <c r="I279" s="9"/>
      <c r="J279" s="9"/>
    </row>
    <row r="280" spans="1:10" ht="15.95" customHeight="1" x14ac:dyDescent="0.25">
      <c r="A280" s="9"/>
      <c r="B280" s="9"/>
      <c r="C280" s="9"/>
      <c r="E280" s="9"/>
      <c r="H280" s="9"/>
      <c r="I280" s="9"/>
      <c r="J280" s="9"/>
    </row>
    <row r="281" spans="1:10" ht="15.95" customHeight="1" x14ac:dyDescent="0.25">
      <c r="A281" s="9"/>
      <c r="B281" s="9"/>
      <c r="C281" s="9"/>
      <c r="E281" s="9"/>
      <c r="H281" s="9"/>
      <c r="I281" s="9"/>
      <c r="J281" s="9"/>
    </row>
    <row r="282" spans="1:10" ht="15.95" customHeight="1" x14ac:dyDescent="0.25">
      <c r="A282" s="9"/>
      <c r="B282" s="9"/>
      <c r="C282" s="9"/>
      <c r="E282" s="9"/>
      <c r="H282" s="9"/>
      <c r="I282" s="9"/>
      <c r="J282" s="9"/>
    </row>
    <row r="283" spans="1:10" ht="15.95" customHeight="1" x14ac:dyDescent="0.25">
      <c r="A283" s="9"/>
      <c r="B283" s="9"/>
      <c r="C283" s="9"/>
      <c r="E283" s="9"/>
      <c r="H283" s="9"/>
      <c r="I283" s="9"/>
      <c r="J283" s="9"/>
    </row>
    <row r="284" spans="1:10" ht="15.95" customHeight="1" x14ac:dyDescent="0.25">
      <c r="A284" s="9"/>
      <c r="B284" s="9"/>
      <c r="C284" s="9"/>
      <c r="E284" s="9"/>
      <c r="H284" s="9"/>
      <c r="I284" s="9"/>
      <c r="J284" s="9"/>
    </row>
    <row r="285" spans="1:10" ht="15.95" customHeight="1" x14ac:dyDescent="0.25">
      <c r="A285" s="9"/>
      <c r="B285" s="9"/>
      <c r="C285" s="9"/>
      <c r="E285" s="9"/>
      <c r="H285" s="9"/>
      <c r="I285" s="9"/>
      <c r="J285" s="9"/>
    </row>
    <row r="286" spans="1:10" ht="15.95" customHeight="1" x14ac:dyDescent="0.25">
      <c r="A286" s="9"/>
      <c r="B286" s="9"/>
      <c r="C286" s="9"/>
      <c r="E286" s="9"/>
      <c r="H286" s="9"/>
      <c r="I286" s="9"/>
      <c r="J286" s="9"/>
    </row>
    <row r="287" spans="1:10" ht="15.95" customHeight="1" x14ac:dyDescent="0.25">
      <c r="A287" s="9"/>
      <c r="B287" s="9"/>
      <c r="C287" s="9"/>
      <c r="E287" s="9"/>
      <c r="H287" s="9"/>
      <c r="I287" s="9"/>
      <c r="J287" s="9"/>
    </row>
    <row r="288" spans="1:10" ht="15.95" customHeight="1" x14ac:dyDescent="0.25">
      <c r="A288" s="9"/>
      <c r="B288" s="9"/>
      <c r="C288" s="9"/>
      <c r="E288" s="9"/>
      <c r="H288" s="9"/>
      <c r="I288" s="9"/>
      <c r="J288" s="9"/>
    </row>
    <row r="289" spans="1:10" ht="15.95" customHeight="1" x14ac:dyDescent="0.25">
      <c r="A289" s="9"/>
      <c r="B289" s="9"/>
      <c r="C289" s="9"/>
      <c r="E289" s="9"/>
      <c r="H289" s="9"/>
      <c r="I289" s="9"/>
      <c r="J289" s="9"/>
    </row>
    <row r="290" spans="1:10" ht="15.95" customHeight="1" x14ac:dyDescent="0.25">
      <c r="A290" s="9"/>
      <c r="B290" s="9"/>
      <c r="C290" s="9"/>
      <c r="E290" s="9"/>
      <c r="H290" s="9"/>
      <c r="I290" s="9"/>
      <c r="J290" s="9"/>
    </row>
    <row r="291" spans="1:10" ht="15.95" customHeight="1" x14ac:dyDescent="0.25">
      <c r="A291" s="9"/>
      <c r="B291" s="9"/>
      <c r="C291" s="9"/>
      <c r="E291" s="9"/>
      <c r="H291" s="9"/>
      <c r="I291" s="9"/>
      <c r="J291" s="9"/>
    </row>
    <row r="292" spans="1:10" ht="15.95" customHeight="1" x14ac:dyDescent="0.25">
      <c r="A292" s="9"/>
      <c r="B292" s="9"/>
      <c r="C292" s="9"/>
      <c r="E292" s="9"/>
      <c r="H292" s="9"/>
      <c r="I292" s="9"/>
      <c r="J292" s="9"/>
    </row>
    <row r="293" spans="1:10" ht="15.95" customHeight="1" x14ac:dyDescent="0.25">
      <c r="A293" s="9"/>
      <c r="B293" s="9"/>
      <c r="C293" s="9"/>
      <c r="E293" s="9"/>
      <c r="H293" s="9"/>
      <c r="I293" s="9"/>
      <c r="J293" s="9"/>
    </row>
    <row r="294" spans="1:10" ht="15.95" customHeight="1" x14ac:dyDescent="0.25">
      <c r="A294" s="9"/>
      <c r="B294" s="9"/>
      <c r="C294" s="9"/>
      <c r="E294" s="9"/>
      <c r="H294" s="9"/>
      <c r="I294" s="9"/>
      <c r="J294" s="9"/>
    </row>
    <row r="295" spans="1:10" ht="15.95" customHeight="1" x14ac:dyDescent="0.25">
      <c r="A295" s="9"/>
      <c r="B295" s="9"/>
      <c r="C295" s="9"/>
      <c r="E295" s="9"/>
      <c r="H295" s="9"/>
      <c r="I295" s="9"/>
      <c r="J295" s="9"/>
    </row>
    <row r="296" spans="1:10" ht="15.95" customHeight="1" x14ac:dyDescent="0.25">
      <c r="A296" s="9"/>
      <c r="B296" s="9"/>
      <c r="C296" s="9"/>
      <c r="E296" s="9"/>
      <c r="H296" s="9"/>
      <c r="I296" s="9"/>
      <c r="J296" s="9"/>
    </row>
    <row r="297" spans="1:10" ht="15.95" customHeight="1" x14ac:dyDescent="0.25">
      <c r="A297" s="9"/>
      <c r="B297" s="9"/>
      <c r="C297" s="9"/>
      <c r="E297" s="9"/>
      <c r="H297" s="9"/>
      <c r="I297" s="9"/>
      <c r="J297" s="9"/>
    </row>
    <row r="298" spans="1:10" ht="15.95" customHeight="1" x14ac:dyDescent="0.25">
      <c r="A298" s="9"/>
      <c r="B298" s="9"/>
      <c r="C298" s="9"/>
      <c r="E298" s="9"/>
      <c r="H298" s="9"/>
      <c r="I298" s="9"/>
      <c r="J298" s="9"/>
    </row>
    <row r="299" spans="1:10" ht="15.95" customHeight="1" x14ac:dyDescent="0.25">
      <c r="A299" s="9"/>
      <c r="B299" s="9"/>
      <c r="C299" s="9"/>
      <c r="E299" s="9"/>
      <c r="H299" s="9"/>
      <c r="I299" s="9"/>
      <c r="J299" s="9"/>
    </row>
    <row r="300" spans="1:10" ht="15.95" customHeight="1" x14ac:dyDescent="0.25">
      <c r="A300" s="9"/>
      <c r="B300" s="9"/>
      <c r="C300" s="9"/>
      <c r="E300" s="9"/>
      <c r="H300" s="9"/>
      <c r="I300" s="9"/>
      <c r="J300" s="9"/>
    </row>
    <row r="301" spans="1:10" ht="15.95" customHeight="1" x14ac:dyDescent="0.25">
      <c r="A301" s="9"/>
      <c r="B301" s="9"/>
      <c r="C301" s="9"/>
      <c r="E301" s="9"/>
      <c r="H301" s="9"/>
      <c r="I301" s="9"/>
      <c r="J301" s="9"/>
    </row>
    <row r="302" spans="1:10" ht="15.95" customHeight="1" x14ac:dyDescent="0.25">
      <c r="A302" s="9"/>
      <c r="B302" s="9"/>
      <c r="C302" s="9"/>
      <c r="E302" s="9"/>
      <c r="H302" s="9"/>
      <c r="I302" s="9"/>
      <c r="J302" s="9"/>
    </row>
    <row r="303" spans="1:10" ht="15.95" customHeight="1" x14ac:dyDescent="0.25">
      <c r="A303" s="9"/>
      <c r="B303" s="9"/>
      <c r="C303" s="9"/>
      <c r="E303" s="9"/>
      <c r="H303" s="9"/>
      <c r="I303" s="9"/>
      <c r="J303" s="9"/>
    </row>
    <row r="304" spans="1:10" ht="15.95" customHeight="1" x14ac:dyDescent="0.25">
      <c r="A304" s="9"/>
      <c r="B304" s="9"/>
      <c r="C304" s="9"/>
      <c r="E304" s="9"/>
      <c r="H304" s="9"/>
      <c r="I304" s="9"/>
      <c r="J304" s="9"/>
    </row>
    <row r="305" spans="1:10" ht="15.95" customHeight="1" x14ac:dyDescent="0.25">
      <c r="A305" s="9"/>
      <c r="B305" s="9"/>
      <c r="C305" s="9"/>
      <c r="E305" s="9"/>
      <c r="H305" s="9"/>
      <c r="I305" s="9"/>
      <c r="J305" s="9"/>
    </row>
    <row r="306" spans="1:10" ht="15.95" customHeight="1" x14ac:dyDescent="0.25">
      <c r="A306" s="9"/>
      <c r="B306" s="9"/>
      <c r="C306" s="9"/>
      <c r="E306" s="9"/>
      <c r="H306" s="9"/>
      <c r="I306" s="9"/>
      <c r="J306" s="9"/>
    </row>
    <row r="307" spans="1:10" ht="15.95" customHeight="1" x14ac:dyDescent="0.25">
      <c r="A307" s="9"/>
      <c r="B307" s="9"/>
      <c r="C307" s="9"/>
      <c r="E307" s="9"/>
      <c r="H307" s="9"/>
      <c r="I307" s="9"/>
      <c r="J307" s="9"/>
    </row>
    <row r="308" spans="1:10" ht="15.95" customHeight="1" x14ac:dyDescent="0.25">
      <c r="A308" s="9"/>
      <c r="B308" s="9"/>
      <c r="C308" s="9"/>
      <c r="E308" s="9"/>
      <c r="H308" s="9"/>
      <c r="I308" s="9"/>
      <c r="J308" s="9"/>
    </row>
    <row r="309" spans="1:10" ht="15.95" customHeight="1" x14ac:dyDescent="0.25">
      <c r="A309" s="9"/>
      <c r="B309" s="9"/>
      <c r="C309" s="9"/>
      <c r="E309" s="9"/>
      <c r="H309" s="9"/>
      <c r="I309" s="9"/>
      <c r="J309" s="9"/>
    </row>
    <row r="310" spans="1:10" ht="15.95" customHeight="1" x14ac:dyDescent="0.25">
      <c r="A310" s="9"/>
      <c r="B310" s="9"/>
      <c r="C310" s="9"/>
      <c r="E310" s="9"/>
      <c r="H310" s="9"/>
      <c r="I310" s="9"/>
      <c r="J310" s="9"/>
    </row>
    <row r="311" spans="1:10" ht="15.95" customHeight="1" x14ac:dyDescent="0.25">
      <c r="A311" s="9"/>
      <c r="B311" s="9"/>
      <c r="C311" s="9"/>
      <c r="E311" s="9"/>
      <c r="H311" s="9"/>
      <c r="I311" s="9"/>
      <c r="J311" s="9"/>
    </row>
    <row r="312" spans="1:10" ht="15.95" customHeight="1" x14ac:dyDescent="0.25">
      <c r="A312" s="9"/>
      <c r="B312" s="9"/>
      <c r="C312" s="9"/>
      <c r="E312" s="9"/>
      <c r="H312" s="9"/>
      <c r="I312" s="9"/>
      <c r="J312" s="9"/>
    </row>
    <row r="313" spans="1:10" ht="15.95" customHeight="1" x14ac:dyDescent="0.25">
      <c r="A313" s="9"/>
      <c r="B313" s="9"/>
      <c r="C313" s="9"/>
      <c r="E313" s="9"/>
      <c r="H313" s="9"/>
      <c r="I313" s="9"/>
      <c r="J313" s="9"/>
    </row>
    <row r="314" spans="1:10" ht="15.95" customHeight="1" x14ac:dyDescent="0.25">
      <c r="A314" s="9"/>
      <c r="B314" s="9"/>
      <c r="C314" s="9"/>
      <c r="E314" s="9"/>
      <c r="H314" s="9"/>
      <c r="I314" s="9"/>
      <c r="J314" s="9"/>
    </row>
    <row r="315" spans="1:10" ht="15.95" customHeight="1" x14ac:dyDescent="0.25">
      <c r="A315" s="9"/>
      <c r="B315" s="9"/>
      <c r="C315" s="9"/>
      <c r="E315" s="9"/>
      <c r="H315" s="9"/>
      <c r="I315" s="9"/>
      <c r="J315" s="9"/>
    </row>
    <row r="316" spans="1:10" ht="15.95" customHeight="1" x14ac:dyDescent="0.25">
      <c r="A316" s="9"/>
      <c r="B316" s="9"/>
      <c r="C316" s="9"/>
      <c r="E316" s="9"/>
      <c r="H316" s="9"/>
      <c r="I316" s="9"/>
      <c r="J316" s="9"/>
    </row>
    <row r="317" spans="1:10" ht="15.95" customHeight="1" x14ac:dyDescent="0.25">
      <c r="A317" s="9"/>
      <c r="B317" s="9"/>
      <c r="C317" s="9"/>
      <c r="E317" s="9"/>
      <c r="H317" s="9"/>
      <c r="I317" s="9"/>
      <c r="J317" s="9"/>
    </row>
    <row r="318" spans="1:10" ht="15.95" customHeight="1" x14ac:dyDescent="0.25">
      <c r="A318" s="9"/>
      <c r="B318" s="9"/>
      <c r="C318" s="9"/>
      <c r="E318" s="9"/>
      <c r="H318" s="9"/>
      <c r="I318" s="9"/>
      <c r="J318" s="9"/>
    </row>
    <row r="319" spans="1:10" ht="15.95" customHeight="1" x14ac:dyDescent="0.25">
      <c r="A319" s="9"/>
      <c r="B319" s="9"/>
      <c r="C319" s="9"/>
      <c r="E319" s="9"/>
      <c r="H319" s="9"/>
      <c r="I319" s="9"/>
      <c r="J319" s="9"/>
    </row>
    <row r="320" spans="1:10" ht="15.95" customHeight="1" x14ac:dyDescent="0.25">
      <c r="A320" s="9"/>
      <c r="B320" s="9"/>
      <c r="C320" s="9"/>
      <c r="E320" s="9"/>
      <c r="H320" s="9"/>
      <c r="I320" s="9"/>
      <c r="J320" s="9"/>
    </row>
    <row r="321" spans="1:10" ht="15.95" customHeight="1" x14ac:dyDescent="0.25">
      <c r="A321" s="9"/>
      <c r="B321" s="9"/>
      <c r="C321" s="9"/>
      <c r="E321" s="9"/>
      <c r="H321" s="9"/>
      <c r="I321" s="9"/>
      <c r="J321" s="9"/>
    </row>
    <row r="322" spans="1:10" ht="15.95" customHeight="1" x14ac:dyDescent="0.25">
      <c r="A322" s="9"/>
      <c r="B322" s="9"/>
      <c r="C322" s="9"/>
      <c r="E322" s="9"/>
      <c r="H322" s="9"/>
      <c r="I322" s="9"/>
      <c r="J322" s="9"/>
    </row>
    <row r="323" spans="1:10" ht="15.95" customHeight="1" x14ac:dyDescent="0.25">
      <c r="A323" s="9"/>
      <c r="B323" s="9"/>
      <c r="C323" s="9"/>
      <c r="E323" s="9"/>
      <c r="H323" s="9"/>
      <c r="I323" s="9"/>
      <c r="J323" s="9"/>
    </row>
    <row r="324" spans="1:10" ht="15.95" customHeight="1" x14ac:dyDescent="0.25">
      <c r="A324" s="9"/>
      <c r="B324" s="9"/>
      <c r="C324" s="9"/>
      <c r="E324" s="9"/>
      <c r="H324" s="9"/>
      <c r="I324" s="9"/>
      <c r="J324" s="9"/>
    </row>
    <row r="325" spans="1:10" ht="15.95" customHeight="1" x14ac:dyDescent="0.25">
      <c r="A325" s="9"/>
      <c r="B325" s="9"/>
      <c r="C325" s="9"/>
      <c r="E325" s="9"/>
      <c r="H325" s="9"/>
      <c r="I325" s="9"/>
      <c r="J325" s="9"/>
    </row>
    <row r="326" spans="1:10" ht="15.95" customHeight="1" x14ac:dyDescent="0.25">
      <c r="A326" s="9"/>
      <c r="B326" s="9"/>
      <c r="C326" s="9"/>
      <c r="E326" s="9"/>
      <c r="H326" s="9"/>
      <c r="I326" s="9"/>
      <c r="J326" s="9"/>
    </row>
    <row r="327" spans="1:10" ht="15.95" customHeight="1" x14ac:dyDescent="0.25">
      <c r="A327" s="9"/>
      <c r="B327" s="9"/>
      <c r="C327" s="9"/>
      <c r="E327" s="9"/>
      <c r="H327" s="9"/>
      <c r="I327" s="9"/>
      <c r="J327" s="9"/>
    </row>
    <row r="328" spans="1:10" ht="15.95" customHeight="1" x14ac:dyDescent="0.25">
      <c r="A328" s="9"/>
      <c r="B328" s="9"/>
      <c r="C328" s="9"/>
      <c r="E328" s="9"/>
      <c r="H328" s="9"/>
      <c r="I328" s="9"/>
      <c r="J328" s="9"/>
    </row>
    <row r="329" spans="1:10" ht="15.95" customHeight="1" x14ac:dyDescent="0.25">
      <c r="A329" s="9"/>
      <c r="B329" s="9"/>
      <c r="C329" s="9"/>
      <c r="E329" s="9"/>
      <c r="H329" s="9"/>
      <c r="I329" s="9"/>
      <c r="J329" s="9"/>
    </row>
    <row r="330" spans="1:10" ht="15.95" customHeight="1" x14ac:dyDescent="0.25">
      <c r="A330" s="9"/>
      <c r="B330" s="9"/>
      <c r="C330" s="9"/>
      <c r="E330" s="9"/>
      <c r="H330" s="9"/>
      <c r="I330" s="9"/>
      <c r="J330" s="9"/>
    </row>
    <row r="331" spans="1:10" ht="15.95" customHeight="1" x14ac:dyDescent="0.25">
      <c r="A331" s="9"/>
      <c r="B331" s="9"/>
      <c r="C331" s="9"/>
      <c r="E331" s="9"/>
      <c r="H331" s="9"/>
      <c r="I331" s="9"/>
      <c r="J331" s="9"/>
    </row>
    <row r="332" spans="1:10" ht="15.95" customHeight="1" x14ac:dyDescent="0.25">
      <c r="A332" s="9"/>
      <c r="B332" s="9"/>
      <c r="C332" s="9"/>
      <c r="E332" s="9"/>
      <c r="H332" s="9"/>
      <c r="I332" s="9"/>
      <c r="J332" s="9"/>
    </row>
    <row r="333" spans="1:10" ht="15.95" customHeight="1" x14ac:dyDescent="0.25">
      <c r="A333" s="9"/>
      <c r="B333" s="9"/>
      <c r="C333" s="9"/>
      <c r="E333" s="9"/>
      <c r="H333" s="9"/>
      <c r="I333" s="9"/>
      <c r="J333" s="9"/>
    </row>
    <row r="334" spans="1:10" ht="15.95" customHeight="1" x14ac:dyDescent="0.25">
      <c r="A334" s="9"/>
      <c r="B334" s="9"/>
      <c r="C334" s="9"/>
      <c r="E334" s="9"/>
      <c r="H334" s="9"/>
      <c r="I334" s="9"/>
      <c r="J334" s="9"/>
    </row>
    <row r="335" spans="1:10" ht="15.95" customHeight="1" x14ac:dyDescent="0.25">
      <c r="A335" s="9"/>
      <c r="B335" s="9"/>
      <c r="C335" s="9"/>
      <c r="E335" s="9"/>
      <c r="H335" s="9"/>
      <c r="I335" s="9"/>
      <c r="J335" s="9"/>
    </row>
    <row r="336" spans="1:10" ht="15.95" customHeight="1" x14ac:dyDescent="0.25">
      <c r="A336" s="9"/>
      <c r="B336" s="9"/>
      <c r="C336" s="9"/>
      <c r="E336" s="9"/>
      <c r="H336" s="9"/>
      <c r="I336" s="9"/>
      <c r="J336" s="9"/>
    </row>
    <row r="337" spans="1:10" ht="15.95" customHeight="1" x14ac:dyDescent="0.25">
      <c r="A337" s="9"/>
      <c r="B337" s="9"/>
      <c r="C337" s="9"/>
      <c r="E337" s="9"/>
      <c r="H337" s="9"/>
      <c r="I337" s="9"/>
      <c r="J337" s="9"/>
    </row>
    <row r="338" spans="1:10" ht="15.95" customHeight="1" x14ac:dyDescent="0.25">
      <c r="A338" s="9"/>
      <c r="B338" s="9"/>
      <c r="C338" s="9"/>
      <c r="E338" s="9"/>
      <c r="H338" s="9"/>
      <c r="I338" s="9"/>
      <c r="J338" s="9"/>
    </row>
    <row r="339" spans="1:10" ht="15.95" customHeight="1" x14ac:dyDescent="0.25">
      <c r="A339" s="9"/>
      <c r="B339" s="9"/>
      <c r="C339" s="9"/>
      <c r="E339" s="9"/>
      <c r="H339" s="9"/>
      <c r="I339" s="9"/>
      <c r="J339" s="9"/>
    </row>
    <row r="340" spans="1:10" ht="15.95" customHeight="1" x14ac:dyDescent="0.25">
      <c r="A340" s="9"/>
      <c r="B340" s="9"/>
      <c r="C340" s="9"/>
      <c r="E340" s="9"/>
      <c r="H340" s="9"/>
      <c r="I340" s="9"/>
      <c r="J340" s="9"/>
    </row>
    <row r="341" spans="1:10" ht="15.95" customHeight="1" x14ac:dyDescent="0.25">
      <c r="A341" s="9"/>
      <c r="B341" s="9"/>
      <c r="C341" s="9"/>
      <c r="E341" s="9"/>
      <c r="H341" s="9"/>
      <c r="I341" s="9"/>
      <c r="J341" s="9"/>
    </row>
    <row r="342" spans="1:10" ht="15.95" customHeight="1" x14ac:dyDescent="0.25">
      <c r="A342" s="9"/>
      <c r="B342" s="9"/>
      <c r="C342" s="9"/>
      <c r="E342" s="9"/>
      <c r="H342" s="9"/>
      <c r="I342" s="9"/>
      <c r="J342" s="9"/>
    </row>
    <row r="343" spans="1:10" ht="15.95" customHeight="1" x14ac:dyDescent="0.25">
      <c r="A343" s="9"/>
      <c r="B343" s="9"/>
      <c r="C343" s="9"/>
      <c r="E343" s="9"/>
      <c r="H343" s="9"/>
      <c r="I343" s="9"/>
      <c r="J343" s="9"/>
    </row>
    <row r="344" spans="1:10" ht="15.95" customHeight="1" x14ac:dyDescent="0.25">
      <c r="A344" s="9"/>
      <c r="B344" s="9"/>
      <c r="C344" s="9"/>
      <c r="E344" s="9"/>
      <c r="H344" s="9"/>
      <c r="I344" s="9"/>
      <c r="J344" s="9"/>
    </row>
    <row r="345" spans="1:10" ht="15.95" customHeight="1" x14ac:dyDescent="0.25">
      <c r="A345" s="9"/>
      <c r="B345" s="9"/>
      <c r="C345" s="9"/>
      <c r="E345" s="9"/>
      <c r="H345" s="9"/>
      <c r="I345" s="9"/>
      <c r="J345" s="9"/>
    </row>
    <row r="346" spans="1:10" ht="15.95" customHeight="1" x14ac:dyDescent="0.25">
      <c r="A346" s="9"/>
      <c r="B346" s="9"/>
      <c r="C346" s="9"/>
      <c r="E346" s="9"/>
      <c r="H346" s="9"/>
      <c r="I346" s="9"/>
      <c r="J346" s="9"/>
    </row>
    <row r="347" spans="1:10" ht="15.95" customHeight="1" x14ac:dyDescent="0.25">
      <c r="A347" s="9"/>
      <c r="B347" s="9"/>
      <c r="C347" s="9"/>
      <c r="E347" s="9"/>
      <c r="H347" s="9"/>
      <c r="I347" s="9"/>
      <c r="J347" s="9"/>
    </row>
    <row r="348" spans="1:10" ht="15.95" customHeight="1" x14ac:dyDescent="0.25">
      <c r="A348" s="9"/>
      <c r="B348" s="9"/>
      <c r="C348" s="9"/>
      <c r="E348" s="9"/>
      <c r="H348" s="9"/>
      <c r="I348" s="9"/>
      <c r="J348" s="9"/>
    </row>
    <row r="349" spans="1:10" ht="15.95" customHeight="1" x14ac:dyDescent="0.25">
      <c r="A349" s="9"/>
      <c r="B349" s="9"/>
      <c r="C349" s="9"/>
      <c r="E349" s="9"/>
      <c r="H349" s="9"/>
      <c r="I349" s="9"/>
      <c r="J349" s="9"/>
    </row>
    <row r="350" spans="1:10" ht="15.95" customHeight="1" x14ac:dyDescent="0.25">
      <c r="A350" s="9"/>
      <c r="B350" s="9"/>
      <c r="C350" s="9"/>
      <c r="E350" s="9"/>
      <c r="H350" s="9"/>
      <c r="I350" s="9"/>
      <c r="J350" s="9"/>
    </row>
    <row r="351" spans="1:10" ht="15.95" customHeight="1" x14ac:dyDescent="0.25">
      <c r="A351" s="9"/>
      <c r="B351" s="9"/>
      <c r="C351" s="9"/>
      <c r="E351" s="9"/>
      <c r="H351" s="9"/>
      <c r="I351" s="9"/>
      <c r="J351" s="9"/>
    </row>
    <row r="352" spans="1:10" ht="15.95" customHeight="1" x14ac:dyDescent="0.25">
      <c r="A352" s="9"/>
      <c r="B352" s="9"/>
      <c r="C352" s="9"/>
      <c r="E352" s="9"/>
      <c r="H352" s="9"/>
      <c r="I352" s="9"/>
      <c r="J352" s="9"/>
    </row>
    <row r="353" spans="1:10" ht="15.95" customHeight="1" x14ac:dyDescent="0.25">
      <c r="A353" s="9"/>
      <c r="B353" s="9"/>
      <c r="C353" s="9"/>
      <c r="E353" s="9"/>
      <c r="H353" s="9"/>
      <c r="I353" s="9"/>
      <c r="J353" s="9"/>
    </row>
    <row r="354" spans="1:10" ht="15.95" customHeight="1" x14ac:dyDescent="0.25">
      <c r="A354" s="9"/>
      <c r="B354" s="9"/>
      <c r="C354" s="9"/>
      <c r="E354" s="9"/>
      <c r="H354" s="9"/>
      <c r="I354" s="9"/>
      <c r="J354" s="9"/>
    </row>
    <row r="355" spans="1:10" ht="15.95" customHeight="1" x14ac:dyDescent="0.25">
      <c r="A355" s="9"/>
      <c r="B355" s="9"/>
      <c r="C355" s="9"/>
      <c r="E355" s="9"/>
      <c r="H355" s="9"/>
      <c r="I355" s="9"/>
      <c r="J355" s="9"/>
    </row>
    <row r="356" spans="1:10" ht="15.95" customHeight="1" x14ac:dyDescent="0.25">
      <c r="A356" s="9"/>
      <c r="B356" s="9"/>
      <c r="C356" s="9"/>
      <c r="E356" s="9"/>
      <c r="H356" s="9"/>
      <c r="I356" s="9"/>
      <c r="J356" s="9"/>
    </row>
    <row r="357" spans="1:10" ht="15.95" customHeight="1" x14ac:dyDescent="0.25">
      <c r="A357" s="9"/>
      <c r="B357" s="9"/>
      <c r="C357" s="9"/>
      <c r="E357" s="9"/>
      <c r="H357" s="9"/>
      <c r="I357" s="9"/>
      <c r="J357" s="9"/>
    </row>
    <row r="358" spans="1:10" ht="15.95" customHeight="1" x14ac:dyDescent="0.25">
      <c r="A358" s="9"/>
      <c r="B358" s="9"/>
      <c r="C358" s="9"/>
      <c r="E358" s="9"/>
      <c r="H358" s="9"/>
      <c r="I358" s="9"/>
      <c r="J358" s="9"/>
    </row>
    <row r="359" spans="1:10" ht="15.95" customHeight="1" x14ac:dyDescent="0.25">
      <c r="A359" s="9"/>
      <c r="B359" s="9"/>
      <c r="C359" s="9"/>
      <c r="E359" s="9"/>
      <c r="H359" s="9"/>
      <c r="I359" s="9"/>
      <c r="J359" s="9"/>
    </row>
    <row r="360" spans="1:10" ht="15.95" customHeight="1" x14ac:dyDescent="0.25">
      <c r="A360" s="9"/>
      <c r="B360" s="9"/>
      <c r="C360" s="9"/>
      <c r="E360" s="9"/>
      <c r="H360" s="9"/>
      <c r="I360" s="9"/>
      <c r="J360" s="9"/>
    </row>
    <row r="361" spans="1:10" ht="15.95" customHeight="1" x14ac:dyDescent="0.25">
      <c r="A361" s="9"/>
      <c r="B361" s="9"/>
      <c r="C361" s="9"/>
      <c r="E361" s="9"/>
      <c r="H361" s="9"/>
      <c r="I361" s="9"/>
      <c r="J361" s="9"/>
    </row>
    <row r="362" spans="1:10" ht="15.95" customHeight="1" x14ac:dyDescent="0.25">
      <c r="A362" s="9"/>
      <c r="B362" s="9"/>
      <c r="C362" s="9"/>
      <c r="E362" s="9"/>
      <c r="H362" s="9"/>
      <c r="I362" s="9"/>
      <c r="J362" s="9"/>
    </row>
    <row r="363" spans="1:10" ht="15.95" customHeight="1" x14ac:dyDescent="0.25">
      <c r="A363" s="9"/>
      <c r="B363" s="9"/>
      <c r="C363" s="9"/>
      <c r="E363" s="9"/>
      <c r="H363" s="9"/>
      <c r="I363" s="9"/>
      <c r="J363" s="9"/>
    </row>
    <row r="364" spans="1:10" ht="15.95" customHeight="1" x14ac:dyDescent="0.25">
      <c r="A364" s="9"/>
      <c r="B364" s="9"/>
      <c r="C364" s="9"/>
      <c r="E364" s="9"/>
      <c r="H364" s="9"/>
      <c r="I364" s="9"/>
      <c r="J364" s="9"/>
    </row>
    <row r="365" spans="1:10" ht="15.95" customHeight="1" x14ac:dyDescent="0.25">
      <c r="A365" s="9"/>
      <c r="B365" s="9"/>
      <c r="C365" s="9"/>
      <c r="E365" s="9"/>
      <c r="H365" s="9"/>
      <c r="I365" s="9"/>
      <c r="J365" s="9"/>
    </row>
    <row r="366" spans="1:10" ht="15.95" customHeight="1" x14ac:dyDescent="0.25">
      <c r="A366" s="9"/>
      <c r="B366" s="9"/>
      <c r="C366" s="9"/>
      <c r="E366" s="9"/>
      <c r="H366" s="9"/>
      <c r="I366" s="9"/>
      <c r="J366" s="9"/>
    </row>
    <row r="367" spans="1:10" ht="15.95" customHeight="1" x14ac:dyDescent="0.25">
      <c r="A367" s="9"/>
      <c r="B367" s="9"/>
      <c r="C367" s="9"/>
      <c r="E367" s="9"/>
      <c r="H367" s="9"/>
      <c r="I367" s="9"/>
      <c r="J367" s="9"/>
    </row>
    <row r="368" spans="1:10" ht="15.95" customHeight="1" x14ac:dyDescent="0.25">
      <c r="A368" s="9"/>
      <c r="B368" s="9"/>
      <c r="C368" s="9"/>
      <c r="E368" s="9"/>
      <c r="H368" s="9"/>
      <c r="I368" s="9"/>
      <c r="J368" s="9"/>
    </row>
    <row r="369" spans="1:10" ht="15.95" customHeight="1" x14ac:dyDescent="0.25">
      <c r="A369" s="9"/>
      <c r="B369" s="9"/>
      <c r="C369" s="9"/>
      <c r="E369" s="9"/>
      <c r="H369" s="9"/>
      <c r="I369" s="9"/>
      <c r="J369" s="9"/>
    </row>
    <row r="370" spans="1:10" ht="15.95" customHeight="1" x14ac:dyDescent="0.25">
      <c r="A370" s="9"/>
      <c r="B370" s="9"/>
      <c r="C370" s="9"/>
      <c r="E370" s="9"/>
      <c r="H370" s="9"/>
      <c r="I370" s="9"/>
      <c r="J370" s="9"/>
    </row>
    <row r="371" spans="1:10" ht="15.95" customHeight="1" x14ac:dyDescent="0.25">
      <c r="A371" s="9"/>
      <c r="B371" s="9"/>
      <c r="C371" s="9"/>
      <c r="E371" s="9"/>
      <c r="H371" s="9"/>
      <c r="I371" s="9"/>
      <c r="J371" s="9"/>
    </row>
    <row r="372" spans="1:10" ht="15.95" customHeight="1" x14ac:dyDescent="0.25">
      <c r="A372" s="9"/>
      <c r="B372" s="9"/>
      <c r="C372" s="9"/>
      <c r="E372" s="9"/>
      <c r="H372" s="9"/>
      <c r="I372" s="9"/>
      <c r="J372" s="9"/>
    </row>
    <row r="373" spans="1:10" ht="15.95" customHeight="1" x14ac:dyDescent="0.25">
      <c r="A373" s="9"/>
      <c r="B373" s="9"/>
      <c r="C373" s="9"/>
      <c r="E373" s="9"/>
      <c r="H373" s="9"/>
      <c r="I373" s="9"/>
      <c r="J373" s="9"/>
    </row>
    <row r="374" spans="1:10" ht="15.95" customHeight="1" x14ac:dyDescent="0.25">
      <c r="A374" s="9"/>
      <c r="B374" s="9"/>
      <c r="C374" s="9"/>
      <c r="E374" s="9"/>
      <c r="H374" s="9"/>
      <c r="I374" s="9"/>
      <c r="J374" s="9"/>
    </row>
    <row r="375" spans="1:10" ht="15.95" customHeight="1" x14ac:dyDescent="0.25">
      <c r="A375" s="9"/>
      <c r="B375" s="9"/>
      <c r="C375" s="9"/>
      <c r="E375" s="9"/>
      <c r="H375" s="9"/>
      <c r="I375" s="9"/>
      <c r="J375" s="9"/>
    </row>
    <row r="376" spans="1:10" ht="15.95" customHeight="1" x14ac:dyDescent="0.25">
      <c r="A376" s="9"/>
      <c r="B376" s="9"/>
      <c r="C376" s="9"/>
      <c r="E376" s="9"/>
      <c r="H376" s="9"/>
      <c r="I376" s="9"/>
      <c r="J376" s="9"/>
    </row>
    <row r="377" spans="1:10" ht="15.95" customHeight="1" x14ac:dyDescent="0.25">
      <c r="A377" s="9"/>
      <c r="B377" s="9"/>
      <c r="C377" s="9"/>
      <c r="E377" s="9"/>
      <c r="H377" s="9"/>
      <c r="I377" s="9"/>
      <c r="J377" s="9"/>
    </row>
    <row r="378" spans="1:10" ht="15.95" customHeight="1" x14ac:dyDescent="0.25">
      <c r="A378" s="9"/>
      <c r="B378" s="9"/>
      <c r="C378" s="9"/>
      <c r="E378" s="9"/>
      <c r="H378" s="9"/>
      <c r="I378" s="9"/>
      <c r="J378" s="9"/>
    </row>
    <row r="379" spans="1:10" ht="15.95" customHeight="1" x14ac:dyDescent="0.25">
      <c r="A379" s="9"/>
      <c r="B379" s="9"/>
      <c r="C379" s="9"/>
      <c r="E379" s="9"/>
      <c r="H379" s="9"/>
      <c r="I379" s="9"/>
      <c r="J379" s="9"/>
    </row>
    <row r="380" spans="1:10" ht="15.95" customHeight="1" x14ac:dyDescent="0.25">
      <c r="A380" s="9"/>
      <c r="B380" s="9"/>
      <c r="C380" s="9"/>
      <c r="E380" s="9"/>
      <c r="H380" s="9"/>
      <c r="I380" s="9"/>
      <c r="J380" s="9"/>
    </row>
    <row r="381" spans="1:10" ht="15.95" customHeight="1" x14ac:dyDescent="0.25">
      <c r="A381" s="9"/>
      <c r="B381" s="9"/>
      <c r="C381" s="9"/>
      <c r="E381" s="9"/>
      <c r="H381" s="9"/>
      <c r="I381" s="9"/>
      <c r="J381" s="9"/>
    </row>
    <row r="382" spans="1:10" ht="15.95" customHeight="1" x14ac:dyDescent="0.25">
      <c r="A382" s="9"/>
      <c r="B382" s="9"/>
      <c r="C382" s="9"/>
      <c r="E382" s="9"/>
      <c r="H382" s="9"/>
      <c r="I382" s="9"/>
      <c r="J382" s="9"/>
    </row>
    <row r="383" spans="1:10" ht="15.95" customHeight="1" x14ac:dyDescent="0.25">
      <c r="A383" s="9"/>
      <c r="B383" s="9"/>
      <c r="C383" s="9"/>
      <c r="E383" s="9"/>
      <c r="H383" s="9"/>
      <c r="I383" s="9"/>
      <c r="J383" s="9"/>
    </row>
    <row r="384" spans="1:10" ht="15.95" customHeight="1" x14ac:dyDescent="0.25">
      <c r="A384" s="9"/>
      <c r="B384" s="9"/>
      <c r="C384" s="9"/>
      <c r="E384" s="9"/>
      <c r="H384" s="9"/>
      <c r="I384" s="9"/>
      <c r="J384" s="9"/>
    </row>
    <row r="385" spans="1:10" ht="15.95" customHeight="1" x14ac:dyDescent="0.25">
      <c r="A385" s="9"/>
      <c r="B385" s="9"/>
      <c r="C385" s="9"/>
      <c r="E385" s="9"/>
      <c r="H385" s="9"/>
      <c r="I385" s="9"/>
      <c r="J385" s="9"/>
    </row>
    <row r="386" spans="1:10" ht="15.95" customHeight="1" x14ac:dyDescent="0.25">
      <c r="A386" s="9"/>
      <c r="B386" s="9"/>
      <c r="C386" s="9"/>
      <c r="E386" s="9"/>
      <c r="H386" s="9"/>
      <c r="I386" s="9"/>
      <c r="J386" s="9"/>
    </row>
    <row r="387" spans="1:10" ht="15.95" customHeight="1" x14ac:dyDescent="0.25">
      <c r="A387" s="9"/>
      <c r="B387" s="9"/>
      <c r="C387" s="9"/>
      <c r="E387" s="9"/>
      <c r="H387" s="9"/>
      <c r="I387" s="9"/>
      <c r="J387" s="9"/>
    </row>
    <row r="388" spans="1:10" ht="15.95" customHeight="1" x14ac:dyDescent="0.25">
      <c r="A388" s="9"/>
      <c r="B388" s="9"/>
      <c r="C388" s="9"/>
      <c r="E388" s="9"/>
      <c r="H388" s="9"/>
      <c r="I388" s="9"/>
      <c r="J388" s="9"/>
    </row>
    <row r="389" spans="1:10" ht="15.95" customHeight="1" x14ac:dyDescent="0.25">
      <c r="A389" s="9"/>
      <c r="B389" s="9"/>
      <c r="C389" s="9"/>
      <c r="E389" s="9"/>
      <c r="H389" s="9"/>
      <c r="I389" s="9"/>
      <c r="J389" s="9"/>
    </row>
    <row r="390" spans="1:10" ht="15.95" customHeight="1" x14ac:dyDescent="0.25">
      <c r="A390" s="9"/>
      <c r="B390" s="9"/>
      <c r="C390" s="9"/>
      <c r="E390" s="9"/>
      <c r="H390" s="9"/>
      <c r="I390" s="9"/>
      <c r="J390" s="9"/>
    </row>
    <row r="391" spans="1:10" ht="15.95" customHeight="1" x14ac:dyDescent="0.25">
      <c r="A391" s="9"/>
      <c r="B391" s="9"/>
      <c r="C391" s="9"/>
      <c r="E391" s="9"/>
      <c r="H391" s="9"/>
      <c r="I391" s="9"/>
      <c r="J391" s="9"/>
    </row>
    <row r="392" spans="1:10" ht="15.95" customHeight="1" x14ac:dyDescent="0.25">
      <c r="A392" s="9"/>
      <c r="B392" s="9"/>
      <c r="C392" s="9"/>
      <c r="E392" s="9"/>
      <c r="H392" s="9"/>
      <c r="I392" s="9"/>
      <c r="J392" s="9"/>
    </row>
    <row r="393" spans="1:10" ht="15.95" customHeight="1" x14ac:dyDescent="0.25">
      <c r="A393" s="9"/>
      <c r="B393" s="9"/>
      <c r="C393" s="9"/>
      <c r="E393" s="9"/>
      <c r="H393" s="9"/>
      <c r="I393" s="9"/>
      <c r="J393" s="9"/>
    </row>
    <row r="394" spans="1:10" ht="15.95" customHeight="1" x14ac:dyDescent="0.25">
      <c r="A394" s="9"/>
      <c r="B394" s="9"/>
      <c r="C394" s="9"/>
      <c r="E394" s="9"/>
      <c r="H394" s="9"/>
      <c r="I394" s="9"/>
      <c r="J394" s="9"/>
    </row>
    <row r="395" spans="1:10" ht="15.95" customHeight="1" x14ac:dyDescent="0.25">
      <c r="A395" s="9"/>
      <c r="B395" s="9"/>
      <c r="C395" s="9"/>
      <c r="E395" s="9"/>
      <c r="H395" s="9"/>
      <c r="I395" s="9"/>
      <c r="J395" s="9"/>
    </row>
    <row r="396" spans="1:10" ht="15.95" customHeight="1" x14ac:dyDescent="0.25">
      <c r="A396" s="9"/>
      <c r="B396" s="9"/>
      <c r="C396" s="9"/>
      <c r="E396" s="9"/>
      <c r="H396" s="9"/>
      <c r="I396" s="9"/>
      <c r="J396" s="9"/>
    </row>
    <row r="397" spans="1:10" ht="15.95" customHeight="1" x14ac:dyDescent="0.25">
      <c r="A397" s="9"/>
      <c r="B397" s="9"/>
      <c r="C397" s="9"/>
      <c r="E397" s="9"/>
      <c r="H397" s="9"/>
      <c r="I397" s="9"/>
      <c r="J397" s="9"/>
    </row>
    <row r="398" spans="1:10" ht="15.95" customHeight="1" x14ac:dyDescent="0.25">
      <c r="A398" s="9"/>
      <c r="B398" s="9"/>
      <c r="C398" s="9"/>
      <c r="E398" s="9"/>
      <c r="H398" s="9"/>
      <c r="I398" s="9"/>
      <c r="J398" s="9"/>
    </row>
    <row r="399" spans="1:10" ht="15.95" customHeight="1" x14ac:dyDescent="0.25">
      <c r="A399" s="9"/>
      <c r="B399" s="9"/>
      <c r="C399" s="9"/>
      <c r="E399" s="9"/>
      <c r="H399" s="9"/>
      <c r="I399" s="9"/>
      <c r="J399" s="9"/>
    </row>
    <row r="400" spans="1:10" ht="15.95" customHeight="1" x14ac:dyDescent="0.25">
      <c r="A400" s="9"/>
      <c r="B400" s="9"/>
      <c r="C400" s="9"/>
      <c r="E400" s="9"/>
      <c r="H400" s="9"/>
      <c r="I400" s="9"/>
      <c r="J400" s="9"/>
    </row>
    <row r="401" spans="1:10" ht="15.95" customHeight="1" x14ac:dyDescent="0.25">
      <c r="A401" s="9"/>
      <c r="B401" s="9"/>
      <c r="C401" s="9"/>
      <c r="E401" s="9"/>
      <c r="H401" s="9"/>
      <c r="I401" s="9"/>
      <c r="J401" s="9"/>
    </row>
    <row r="402" spans="1:10" ht="15.95" customHeight="1" x14ac:dyDescent="0.25">
      <c r="A402" s="9"/>
      <c r="B402" s="9"/>
      <c r="C402" s="9"/>
      <c r="E402" s="9"/>
      <c r="H402" s="9"/>
      <c r="I402" s="9"/>
      <c r="J402" s="9"/>
    </row>
    <row r="403" spans="1:10" ht="15.95" customHeight="1" x14ac:dyDescent="0.25">
      <c r="A403" s="9"/>
      <c r="B403" s="9"/>
      <c r="C403" s="9"/>
      <c r="E403" s="9"/>
      <c r="H403" s="9"/>
      <c r="I403" s="9"/>
      <c r="J403" s="9"/>
    </row>
    <row r="404" spans="1:10" ht="15.95" customHeight="1" x14ac:dyDescent="0.25">
      <c r="A404" s="9"/>
      <c r="B404" s="9"/>
      <c r="C404" s="9"/>
      <c r="E404" s="9"/>
      <c r="H404" s="9"/>
      <c r="I404" s="9"/>
      <c r="J404" s="9"/>
    </row>
    <row r="405" spans="1:10" ht="15.95" customHeight="1" x14ac:dyDescent="0.25">
      <c r="A405" s="9"/>
      <c r="B405" s="9"/>
      <c r="C405" s="9"/>
      <c r="E405" s="9"/>
      <c r="H405" s="9"/>
      <c r="I405" s="9"/>
      <c r="J405" s="9"/>
    </row>
    <row r="406" spans="1:10" ht="15.95" customHeight="1" x14ac:dyDescent="0.25">
      <c r="A406" s="9"/>
      <c r="B406" s="9"/>
      <c r="C406" s="9"/>
      <c r="E406" s="9"/>
      <c r="H406" s="9"/>
      <c r="I406" s="9"/>
      <c r="J406" s="9"/>
    </row>
    <row r="407" spans="1:10" ht="15.95" customHeight="1" x14ac:dyDescent="0.25">
      <c r="A407" s="9"/>
      <c r="B407" s="9"/>
      <c r="C407" s="9"/>
      <c r="E407" s="9"/>
      <c r="H407" s="9"/>
      <c r="I407" s="9"/>
      <c r="J407" s="9"/>
    </row>
    <row r="408" spans="1:10" ht="15.95" customHeight="1" x14ac:dyDescent="0.25">
      <c r="A408" s="9"/>
      <c r="B408" s="9"/>
      <c r="C408" s="9"/>
      <c r="E408" s="9"/>
      <c r="H408" s="9"/>
      <c r="I408" s="9"/>
      <c r="J408" s="9"/>
    </row>
    <row r="409" spans="1:10" ht="15.95" customHeight="1" x14ac:dyDescent="0.25">
      <c r="A409" s="9"/>
      <c r="B409" s="9"/>
      <c r="C409" s="9"/>
      <c r="E409" s="9"/>
      <c r="H409" s="9"/>
      <c r="I409" s="9"/>
      <c r="J409" s="9"/>
    </row>
    <row r="410" spans="1:10" ht="15.95" customHeight="1" x14ac:dyDescent="0.25">
      <c r="A410" s="9"/>
      <c r="B410" s="9"/>
      <c r="C410" s="9"/>
      <c r="E410" s="9"/>
      <c r="H410" s="9"/>
      <c r="I410" s="9"/>
      <c r="J410" s="9"/>
    </row>
    <row r="411" spans="1:10" ht="15.95" customHeight="1" x14ac:dyDescent="0.25">
      <c r="A411" s="9"/>
      <c r="B411" s="9"/>
      <c r="C411" s="9"/>
      <c r="E411" s="9"/>
      <c r="H411" s="9"/>
      <c r="I411" s="9"/>
      <c r="J411" s="9"/>
    </row>
    <row r="412" spans="1:10" ht="15.95" customHeight="1" x14ac:dyDescent="0.25">
      <c r="A412" s="9"/>
      <c r="B412" s="9"/>
      <c r="C412" s="9"/>
      <c r="E412" s="9"/>
      <c r="H412" s="9"/>
      <c r="I412" s="9"/>
      <c r="J412" s="9"/>
    </row>
    <row r="413" spans="1:10" ht="15.95" customHeight="1" x14ac:dyDescent="0.25">
      <c r="A413" s="9"/>
      <c r="B413" s="9"/>
      <c r="C413" s="9"/>
      <c r="E413" s="9"/>
      <c r="H413" s="9"/>
      <c r="I413" s="9"/>
      <c r="J413" s="9"/>
    </row>
    <row r="414" spans="1:10" ht="15.95" customHeight="1" x14ac:dyDescent="0.25">
      <c r="A414" s="9"/>
      <c r="B414" s="9"/>
      <c r="C414" s="9"/>
      <c r="E414" s="9"/>
      <c r="H414" s="9"/>
      <c r="I414" s="9"/>
      <c r="J414" s="9"/>
    </row>
    <row r="415" spans="1:10" ht="15.95" customHeight="1" x14ac:dyDescent="0.25">
      <c r="A415" s="9"/>
      <c r="B415" s="9"/>
      <c r="C415" s="9"/>
      <c r="E415" s="9"/>
      <c r="H415" s="9"/>
      <c r="I415" s="9"/>
      <c r="J415" s="9"/>
    </row>
    <row r="416" spans="1:10" ht="15.95" customHeight="1" x14ac:dyDescent="0.25">
      <c r="A416" s="9"/>
      <c r="B416" s="9"/>
      <c r="C416" s="9"/>
      <c r="E416" s="9"/>
      <c r="H416" s="9"/>
      <c r="I416" s="9"/>
      <c r="J416" s="9"/>
    </row>
    <row r="417" spans="1:10" ht="15.95" customHeight="1" x14ac:dyDescent="0.25">
      <c r="A417" s="9"/>
      <c r="B417" s="9"/>
      <c r="C417" s="9"/>
      <c r="E417" s="9"/>
      <c r="H417" s="9"/>
      <c r="I417" s="9"/>
      <c r="J417" s="9"/>
    </row>
    <row r="418" spans="1:10" ht="15.95" customHeight="1" x14ac:dyDescent="0.25">
      <c r="A418" s="9"/>
      <c r="B418" s="9"/>
      <c r="C418" s="9"/>
      <c r="E418" s="9"/>
      <c r="H418" s="9"/>
      <c r="I418" s="9"/>
      <c r="J418" s="9"/>
    </row>
    <row r="419" spans="1:10" ht="15.95" customHeight="1" x14ac:dyDescent="0.25">
      <c r="A419" s="9"/>
      <c r="B419" s="9"/>
      <c r="C419" s="9"/>
      <c r="E419" s="9"/>
      <c r="H419" s="9"/>
      <c r="I419" s="9"/>
      <c r="J419" s="9"/>
    </row>
    <row r="420" spans="1:10" ht="15.95" customHeight="1" x14ac:dyDescent="0.25">
      <c r="A420" s="9"/>
      <c r="B420" s="9"/>
      <c r="C420" s="9"/>
      <c r="E420" s="9"/>
      <c r="H420" s="9"/>
      <c r="I420" s="9"/>
      <c r="J420" s="9"/>
    </row>
    <row r="421" spans="1:10" ht="15.95" customHeight="1" x14ac:dyDescent="0.25">
      <c r="A421" s="9"/>
      <c r="B421" s="9"/>
      <c r="C421" s="9"/>
      <c r="E421" s="9"/>
      <c r="H421" s="9"/>
      <c r="I421" s="9"/>
      <c r="J421" s="9"/>
    </row>
    <row r="422" spans="1:10" ht="15.95" customHeight="1" x14ac:dyDescent="0.25">
      <c r="A422" s="9"/>
      <c r="B422" s="9"/>
      <c r="C422" s="9"/>
      <c r="E422" s="9"/>
      <c r="H422" s="9"/>
      <c r="I422" s="9"/>
      <c r="J422" s="9"/>
    </row>
    <row r="423" spans="1:10" ht="15.95" customHeight="1" x14ac:dyDescent="0.25">
      <c r="A423" s="9"/>
      <c r="B423" s="9"/>
      <c r="C423" s="9"/>
      <c r="E423" s="9"/>
      <c r="H423" s="9"/>
      <c r="I423" s="9"/>
      <c r="J423" s="9"/>
    </row>
    <row r="424" spans="1:10" ht="15.95" customHeight="1" x14ac:dyDescent="0.25">
      <c r="A424" s="9"/>
      <c r="B424" s="9"/>
      <c r="C424" s="9"/>
      <c r="E424" s="9"/>
      <c r="H424" s="9"/>
      <c r="I424" s="9"/>
      <c r="J424" s="9"/>
    </row>
    <row r="425" spans="1:10" ht="15.95" customHeight="1" x14ac:dyDescent="0.25">
      <c r="A425" s="9"/>
      <c r="B425" s="9"/>
      <c r="C425" s="9"/>
      <c r="E425" s="9"/>
      <c r="H425" s="9"/>
      <c r="I425" s="9"/>
      <c r="J425" s="9"/>
    </row>
    <row r="426" spans="1:10" ht="15.95" customHeight="1" x14ac:dyDescent="0.25">
      <c r="A426" s="9"/>
      <c r="B426" s="9"/>
      <c r="C426" s="9"/>
      <c r="E426" s="9"/>
      <c r="H426" s="9"/>
      <c r="I426" s="9"/>
      <c r="J426" s="9"/>
    </row>
    <row r="427" spans="1:10" ht="15.95" customHeight="1" x14ac:dyDescent="0.25">
      <c r="A427" s="9"/>
      <c r="B427" s="9"/>
      <c r="C427" s="9"/>
      <c r="E427" s="9"/>
      <c r="H427" s="9"/>
      <c r="I427" s="9"/>
      <c r="J427" s="9"/>
    </row>
    <row r="428" spans="1:10" ht="15.95" customHeight="1" x14ac:dyDescent="0.25">
      <c r="A428" s="9"/>
      <c r="B428" s="9"/>
      <c r="C428" s="9"/>
      <c r="E428" s="9"/>
      <c r="H428" s="9"/>
      <c r="I428" s="9"/>
      <c r="J428" s="9"/>
    </row>
    <row r="429" spans="1:10" ht="15.95" customHeight="1" x14ac:dyDescent="0.25">
      <c r="A429" s="9"/>
      <c r="B429" s="9"/>
      <c r="C429" s="9"/>
      <c r="E429" s="9"/>
      <c r="H429" s="9"/>
      <c r="I429" s="9"/>
      <c r="J429" s="9"/>
    </row>
    <row r="430" spans="1:10" ht="15.95" customHeight="1" x14ac:dyDescent="0.25">
      <c r="A430" s="9"/>
      <c r="B430" s="9"/>
      <c r="C430" s="9"/>
      <c r="E430" s="9"/>
      <c r="H430" s="9"/>
      <c r="I430" s="9"/>
      <c r="J430" s="9"/>
    </row>
    <row r="431" spans="1:10" ht="15.95" customHeight="1" x14ac:dyDescent="0.25">
      <c r="A431" s="9"/>
      <c r="B431" s="9"/>
      <c r="C431" s="9"/>
      <c r="E431" s="9"/>
      <c r="H431" s="9"/>
      <c r="I431" s="9"/>
      <c r="J431" s="9"/>
    </row>
    <row r="432" spans="1:10" ht="15.95" customHeight="1" x14ac:dyDescent="0.25">
      <c r="A432" s="9"/>
      <c r="B432" s="9"/>
      <c r="C432" s="9"/>
      <c r="E432" s="9"/>
      <c r="H432" s="9"/>
      <c r="I432" s="9"/>
      <c r="J432" s="9"/>
    </row>
    <row r="433" spans="1:10" ht="15.95" customHeight="1" x14ac:dyDescent="0.25">
      <c r="A433" s="9"/>
      <c r="B433" s="9"/>
      <c r="C433" s="9"/>
      <c r="E433" s="9"/>
      <c r="H433" s="9"/>
      <c r="I433" s="9"/>
      <c r="J433" s="9"/>
    </row>
    <row r="434" spans="1:10" ht="15.95" customHeight="1" x14ac:dyDescent="0.25">
      <c r="A434" s="9"/>
      <c r="B434" s="9"/>
      <c r="C434" s="9"/>
      <c r="E434" s="9"/>
      <c r="H434" s="9"/>
      <c r="I434" s="9"/>
      <c r="J434" s="9"/>
    </row>
    <row r="435" spans="1:10" ht="15.95" customHeight="1" x14ac:dyDescent="0.25">
      <c r="A435" s="9"/>
      <c r="B435" s="9"/>
      <c r="C435" s="9"/>
      <c r="E435" s="9"/>
      <c r="H435" s="9"/>
      <c r="I435" s="9"/>
      <c r="J435" s="9"/>
    </row>
    <row r="436" spans="1:10" ht="15.95" customHeight="1" x14ac:dyDescent="0.25">
      <c r="A436" s="9"/>
      <c r="B436" s="9"/>
      <c r="C436" s="9"/>
      <c r="E436" s="9"/>
      <c r="H436" s="9"/>
      <c r="I436" s="9"/>
      <c r="J436" s="9"/>
    </row>
    <row r="437" spans="1:10" ht="15.95" customHeight="1" x14ac:dyDescent="0.25">
      <c r="A437" s="9"/>
      <c r="B437" s="9"/>
      <c r="C437" s="9"/>
      <c r="E437" s="9"/>
      <c r="H437" s="9"/>
      <c r="I437" s="9"/>
      <c r="J437" s="9"/>
    </row>
    <row r="438" spans="1:10" ht="15.95" customHeight="1" x14ac:dyDescent="0.25">
      <c r="A438" s="9"/>
      <c r="B438" s="9"/>
      <c r="C438" s="9"/>
      <c r="E438" s="9"/>
      <c r="H438" s="9"/>
      <c r="I438" s="9"/>
      <c r="J438" s="9"/>
    </row>
    <row r="439" spans="1:10" ht="15.95" customHeight="1" x14ac:dyDescent="0.25">
      <c r="A439" s="9"/>
      <c r="B439" s="9"/>
      <c r="C439" s="9"/>
      <c r="E439" s="9"/>
      <c r="H439" s="9"/>
      <c r="I439" s="9"/>
      <c r="J439" s="9"/>
    </row>
    <row r="440" spans="1:10" ht="15.95" customHeight="1" x14ac:dyDescent="0.25">
      <c r="A440" s="9"/>
      <c r="B440" s="9"/>
      <c r="C440" s="9"/>
      <c r="E440" s="9"/>
      <c r="H440" s="9"/>
      <c r="I440" s="9"/>
      <c r="J440" s="9"/>
    </row>
    <row r="441" spans="1:10" ht="15.95" customHeight="1" x14ac:dyDescent="0.25">
      <c r="A441" s="9"/>
      <c r="B441" s="9"/>
      <c r="C441" s="9"/>
      <c r="E441" s="9"/>
      <c r="H441" s="9"/>
      <c r="I441" s="9"/>
      <c r="J441" s="9"/>
    </row>
    <row r="442" spans="1:10" ht="15.95" customHeight="1" x14ac:dyDescent="0.25">
      <c r="A442" s="9"/>
      <c r="B442" s="9"/>
      <c r="C442" s="9"/>
      <c r="E442" s="9"/>
      <c r="H442" s="9"/>
      <c r="I442" s="9"/>
      <c r="J442" s="9"/>
    </row>
    <row r="443" spans="1:10" ht="15.95" customHeight="1" x14ac:dyDescent="0.25">
      <c r="A443" s="9"/>
      <c r="B443" s="9"/>
      <c r="C443" s="9"/>
      <c r="E443" s="9"/>
      <c r="H443" s="9"/>
      <c r="I443" s="9"/>
      <c r="J443" s="9"/>
    </row>
  </sheetData>
  <autoFilter ref="A1:J1">
    <sortState ref="A2:R443">
      <sortCondition ref="A1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460"/>
  <sheetViews>
    <sheetView topLeftCell="A48" workbookViewId="0">
      <selection activeCell="A67" sqref="A67:J459"/>
    </sheetView>
  </sheetViews>
  <sheetFormatPr baseColWidth="10" defaultRowHeight="15.95" customHeight="1" x14ac:dyDescent="0.25"/>
  <sheetData>
    <row r="1" spans="1:10" ht="15.95" customHeight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</row>
    <row r="2" spans="1:10" ht="15.95" customHeight="1" x14ac:dyDescent="0.25">
      <c r="A2" s="10">
        <v>12315</v>
      </c>
      <c r="B2" s="10">
        <v>50</v>
      </c>
      <c r="C2" s="10">
        <v>50</v>
      </c>
      <c r="D2" s="11">
        <v>42713</v>
      </c>
      <c r="E2" s="10" t="s">
        <v>13</v>
      </c>
      <c r="F2" s="15">
        <v>40592</v>
      </c>
      <c r="G2" s="15">
        <v>41992.394409722219</v>
      </c>
      <c r="H2" s="10">
        <v>0</v>
      </c>
      <c r="I2" s="10" t="s">
        <v>14</v>
      </c>
      <c r="J2" s="10" t="s">
        <v>15</v>
      </c>
    </row>
    <row r="3" spans="1:10" ht="15.95" customHeight="1" x14ac:dyDescent="0.25">
      <c r="A3" s="10">
        <v>12316</v>
      </c>
      <c r="B3" s="10">
        <v>50</v>
      </c>
      <c r="C3" s="10">
        <v>50</v>
      </c>
      <c r="D3" s="11">
        <v>42377</v>
      </c>
      <c r="E3" s="10" t="s">
        <v>13</v>
      </c>
      <c r="F3" s="15">
        <v>40592</v>
      </c>
      <c r="G3" s="15">
        <v>42023.385949074072</v>
      </c>
      <c r="H3" s="10">
        <v>0</v>
      </c>
      <c r="I3" s="10" t="s">
        <v>14</v>
      </c>
      <c r="J3" s="10" t="s">
        <v>15</v>
      </c>
    </row>
    <row r="4" spans="1:10" ht="15.95" customHeight="1" x14ac:dyDescent="0.25">
      <c r="A4" s="10">
        <v>13867</v>
      </c>
      <c r="B4" s="10">
        <v>1</v>
      </c>
      <c r="C4" s="10">
        <v>50</v>
      </c>
      <c r="D4" s="11">
        <v>42377</v>
      </c>
      <c r="E4" s="10" t="s">
        <v>13</v>
      </c>
      <c r="F4" s="15">
        <v>40812</v>
      </c>
      <c r="G4" s="15">
        <v>42060.289571759262</v>
      </c>
      <c r="H4" s="10">
        <v>0</v>
      </c>
      <c r="I4" s="10" t="s">
        <v>19</v>
      </c>
      <c r="J4" s="10" t="s">
        <v>20</v>
      </c>
    </row>
    <row r="5" spans="1:10" ht="15.95" customHeight="1" x14ac:dyDescent="0.25">
      <c r="A5" s="10">
        <v>15592</v>
      </c>
      <c r="B5" s="10">
        <v>50</v>
      </c>
      <c r="C5" s="10">
        <v>50</v>
      </c>
      <c r="D5" s="11">
        <v>42174</v>
      </c>
      <c r="E5" s="10" t="s">
        <v>13</v>
      </c>
      <c r="F5" s="15">
        <v>41018</v>
      </c>
      <c r="G5" s="15">
        <v>41947.271516203706</v>
      </c>
      <c r="H5" s="10">
        <v>0</v>
      </c>
      <c r="I5" s="10" t="s">
        <v>22</v>
      </c>
      <c r="J5" s="10" t="s">
        <v>15</v>
      </c>
    </row>
    <row r="6" spans="1:10" ht="15.95" customHeight="1" x14ac:dyDescent="0.25">
      <c r="A6" s="10">
        <v>15593</v>
      </c>
      <c r="B6" s="10">
        <v>50</v>
      </c>
      <c r="C6" s="10">
        <v>10</v>
      </c>
      <c r="D6" s="11">
        <v>42163</v>
      </c>
      <c r="E6" s="10" t="s">
        <v>13</v>
      </c>
      <c r="F6" s="15">
        <v>41018</v>
      </c>
      <c r="G6" s="15">
        <v>41754.591238425928</v>
      </c>
      <c r="H6" s="10">
        <v>0</v>
      </c>
      <c r="I6" s="10" t="s">
        <v>22</v>
      </c>
      <c r="J6" s="10" t="s">
        <v>15</v>
      </c>
    </row>
    <row r="7" spans="1:10" ht="15.95" customHeight="1" x14ac:dyDescent="0.25">
      <c r="A7" s="10">
        <v>16257</v>
      </c>
      <c r="B7" s="10">
        <v>50</v>
      </c>
      <c r="C7" s="10">
        <v>50</v>
      </c>
      <c r="D7" s="11">
        <v>42132</v>
      </c>
      <c r="E7" s="10" t="s">
        <v>13</v>
      </c>
      <c r="F7" s="15">
        <v>41106</v>
      </c>
      <c r="G7" s="15">
        <v>41967.312037037038</v>
      </c>
      <c r="H7" s="10">
        <v>0</v>
      </c>
      <c r="I7" s="10" t="s">
        <v>19</v>
      </c>
      <c r="J7" s="10" t="s">
        <v>20</v>
      </c>
    </row>
    <row r="8" spans="1:10" ht="15.95" customHeight="1" x14ac:dyDescent="0.25">
      <c r="A8" s="10">
        <v>16441</v>
      </c>
      <c r="B8" s="10">
        <v>10</v>
      </c>
      <c r="C8" s="10">
        <v>10</v>
      </c>
      <c r="D8" s="11">
        <v>42117</v>
      </c>
      <c r="E8" s="10" t="s">
        <v>13</v>
      </c>
      <c r="F8" s="15">
        <v>41156</v>
      </c>
      <c r="G8" s="15">
        <v>41962.555393518516</v>
      </c>
      <c r="H8" s="10">
        <v>1</v>
      </c>
      <c r="I8" s="10" t="s">
        <v>26</v>
      </c>
      <c r="J8" s="10" t="s">
        <v>27</v>
      </c>
    </row>
    <row r="9" spans="1:10" ht="15.95" customHeight="1" x14ac:dyDescent="0.25">
      <c r="A9" s="10">
        <v>16503</v>
      </c>
      <c r="B9" s="10">
        <v>10</v>
      </c>
      <c r="C9" s="10">
        <v>10</v>
      </c>
      <c r="D9" s="11">
        <v>42160</v>
      </c>
      <c r="E9" s="10" t="s">
        <v>13</v>
      </c>
      <c r="F9" s="15">
        <v>41163</v>
      </c>
      <c r="G9" s="15">
        <v>42086.312222222223</v>
      </c>
      <c r="H9" s="10">
        <v>0</v>
      </c>
      <c r="I9" s="10" t="s">
        <v>22</v>
      </c>
      <c r="J9" s="10" t="s">
        <v>15</v>
      </c>
    </row>
    <row r="10" spans="1:10" ht="15.95" customHeight="1" x14ac:dyDescent="0.25">
      <c r="A10" s="10">
        <v>16505</v>
      </c>
      <c r="B10" s="10">
        <v>1</v>
      </c>
      <c r="C10" s="10">
        <v>10</v>
      </c>
      <c r="D10" s="11">
        <v>42188</v>
      </c>
      <c r="E10" s="10" t="s">
        <v>13</v>
      </c>
      <c r="F10" s="15">
        <v>41163</v>
      </c>
      <c r="G10" s="15">
        <v>42087.539120370369</v>
      </c>
      <c r="H10" s="10">
        <v>0</v>
      </c>
      <c r="I10" s="10" t="s">
        <v>22</v>
      </c>
      <c r="J10" s="10" t="s">
        <v>15</v>
      </c>
    </row>
    <row r="11" spans="1:10" ht="15.95" customHeight="1" x14ac:dyDescent="0.25">
      <c r="A11" s="10">
        <v>16508</v>
      </c>
      <c r="B11" s="10">
        <v>50</v>
      </c>
      <c r="C11" s="10">
        <v>50</v>
      </c>
      <c r="D11" s="11">
        <v>42321</v>
      </c>
      <c r="E11" s="10" t="s">
        <v>13</v>
      </c>
      <c r="F11" s="15">
        <v>41163</v>
      </c>
      <c r="G11" s="15">
        <v>42095.320613425924</v>
      </c>
      <c r="H11" s="10">
        <v>0</v>
      </c>
      <c r="I11" s="10" t="s">
        <v>29</v>
      </c>
      <c r="J11" s="10" t="s">
        <v>30</v>
      </c>
    </row>
    <row r="12" spans="1:10" ht="15.95" customHeight="1" x14ac:dyDescent="0.25">
      <c r="A12" s="10">
        <v>16562</v>
      </c>
      <c r="B12" s="10">
        <v>50</v>
      </c>
      <c r="C12" s="10">
        <v>50</v>
      </c>
      <c r="D12" s="11">
        <v>42265</v>
      </c>
      <c r="E12" s="10" t="s">
        <v>13</v>
      </c>
      <c r="F12" s="15">
        <v>41165</v>
      </c>
      <c r="G12" s="15">
        <v>42047.282812500001</v>
      </c>
      <c r="H12" s="10">
        <v>0</v>
      </c>
      <c r="I12" s="10" t="s">
        <v>32</v>
      </c>
      <c r="J12" s="10" t="s">
        <v>27</v>
      </c>
    </row>
    <row r="13" spans="1:10" ht="15.95" customHeight="1" x14ac:dyDescent="0.25">
      <c r="A13" s="10">
        <v>16603</v>
      </c>
      <c r="B13" s="10">
        <v>10</v>
      </c>
      <c r="C13" s="10">
        <v>10</v>
      </c>
      <c r="D13" s="11">
        <v>42145</v>
      </c>
      <c r="E13" s="10" t="s">
        <v>13</v>
      </c>
      <c r="F13" s="15">
        <v>41170</v>
      </c>
      <c r="G13" s="15">
        <v>41962.550370370373</v>
      </c>
      <c r="H13" s="10">
        <v>0</v>
      </c>
      <c r="I13" s="10" t="s">
        <v>26</v>
      </c>
      <c r="J13" s="10" t="s">
        <v>27</v>
      </c>
    </row>
    <row r="14" spans="1:10" ht="15.95" customHeight="1" x14ac:dyDescent="0.25">
      <c r="A14" s="10">
        <v>16735</v>
      </c>
      <c r="B14" s="10">
        <v>10</v>
      </c>
      <c r="C14" s="10">
        <v>10</v>
      </c>
      <c r="D14" s="11">
        <v>42251</v>
      </c>
      <c r="E14" s="10" t="s">
        <v>13</v>
      </c>
      <c r="F14" s="15">
        <v>41183</v>
      </c>
      <c r="G14" s="15">
        <v>42023.398842592593</v>
      </c>
      <c r="H14" s="10">
        <v>0</v>
      </c>
      <c r="I14" s="10" t="s">
        <v>22</v>
      </c>
      <c r="J14" s="10" t="s">
        <v>15</v>
      </c>
    </row>
    <row r="15" spans="1:10" ht="15.95" customHeight="1" x14ac:dyDescent="0.25">
      <c r="A15" s="10">
        <v>16736</v>
      </c>
      <c r="B15" s="10">
        <v>10</v>
      </c>
      <c r="C15" s="10">
        <v>10</v>
      </c>
      <c r="D15" s="11">
        <v>42097</v>
      </c>
      <c r="E15" s="10" t="s">
        <v>13</v>
      </c>
      <c r="F15" s="15">
        <v>41183</v>
      </c>
      <c r="G15" s="15">
        <v>42051.577731481484</v>
      </c>
      <c r="H15" s="10">
        <v>1</v>
      </c>
      <c r="I15" s="10" t="s">
        <v>22</v>
      </c>
      <c r="J15" s="10" t="s">
        <v>15</v>
      </c>
    </row>
    <row r="16" spans="1:10" ht="15.95" customHeight="1" x14ac:dyDescent="0.25">
      <c r="A16" s="10">
        <v>16737</v>
      </c>
      <c r="B16" s="10">
        <v>10</v>
      </c>
      <c r="C16" s="10">
        <v>10</v>
      </c>
      <c r="D16" s="11">
        <v>42160</v>
      </c>
      <c r="E16" s="10" t="s">
        <v>13</v>
      </c>
      <c r="F16" s="15">
        <v>41183</v>
      </c>
      <c r="G16" s="15">
        <v>42086.309560185182</v>
      </c>
      <c r="H16" s="10">
        <v>0</v>
      </c>
      <c r="I16" s="10" t="s">
        <v>22</v>
      </c>
      <c r="J16" s="10" t="s">
        <v>15</v>
      </c>
    </row>
    <row r="17" spans="1:10" ht="15.95" customHeight="1" x14ac:dyDescent="0.25">
      <c r="A17" s="10">
        <v>16738</v>
      </c>
      <c r="B17" s="10">
        <v>10</v>
      </c>
      <c r="C17" s="10">
        <v>10</v>
      </c>
      <c r="D17" s="11">
        <v>42097</v>
      </c>
      <c r="E17" s="10" t="s">
        <v>13</v>
      </c>
      <c r="F17" s="15">
        <v>41183</v>
      </c>
      <c r="G17" s="15">
        <v>42051.577951388892</v>
      </c>
      <c r="H17" s="10">
        <v>1</v>
      </c>
      <c r="I17" s="10" t="s">
        <v>22</v>
      </c>
      <c r="J17" s="10" t="s">
        <v>15</v>
      </c>
    </row>
    <row r="18" spans="1:10" ht="15.95" customHeight="1" x14ac:dyDescent="0.25">
      <c r="A18" s="10">
        <v>16745</v>
      </c>
      <c r="B18" s="10">
        <v>50</v>
      </c>
      <c r="C18" s="10">
        <v>10</v>
      </c>
      <c r="D18" s="11">
        <v>42188</v>
      </c>
      <c r="E18" s="10" t="s">
        <v>13</v>
      </c>
      <c r="F18" s="15">
        <v>41183</v>
      </c>
      <c r="G18" s="15">
        <v>42087.53056712963</v>
      </c>
      <c r="H18" s="10">
        <v>0</v>
      </c>
      <c r="I18" s="10" t="s">
        <v>22</v>
      </c>
      <c r="J18" s="10" t="s">
        <v>15</v>
      </c>
    </row>
    <row r="19" spans="1:10" ht="15.95" customHeight="1" x14ac:dyDescent="0.25">
      <c r="A19" s="10">
        <v>17019</v>
      </c>
      <c r="B19" s="10">
        <v>10</v>
      </c>
      <c r="C19" s="10">
        <v>10</v>
      </c>
      <c r="D19" s="11">
        <v>42175</v>
      </c>
      <c r="E19" s="10" t="s">
        <v>13</v>
      </c>
      <c r="F19" s="15">
        <v>41211</v>
      </c>
      <c r="G19" s="15">
        <v>42093.604108796295</v>
      </c>
      <c r="H19" s="10">
        <v>0</v>
      </c>
      <c r="I19" s="10" t="s">
        <v>34</v>
      </c>
      <c r="J19" s="10" t="s">
        <v>15</v>
      </c>
    </row>
    <row r="20" spans="1:10" ht="15.95" customHeight="1" x14ac:dyDescent="0.25">
      <c r="A20" s="10">
        <v>17128</v>
      </c>
      <c r="B20" s="10">
        <v>10</v>
      </c>
      <c r="C20" s="10">
        <v>10</v>
      </c>
      <c r="D20" s="11">
        <v>42327</v>
      </c>
      <c r="E20" s="10" t="s">
        <v>13</v>
      </c>
      <c r="F20" s="15">
        <v>41221</v>
      </c>
      <c r="G20" s="15">
        <v>41962.551828703705</v>
      </c>
      <c r="H20" s="10">
        <v>0</v>
      </c>
      <c r="I20" s="10" t="s">
        <v>26</v>
      </c>
      <c r="J20" s="10" t="s">
        <v>27</v>
      </c>
    </row>
    <row r="21" spans="1:10" ht="15.95" customHeight="1" x14ac:dyDescent="0.25">
      <c r="A21" s="10">
        <v>17158</v>
      </c>
      <c r="B21" s="10">
        <v>10</v>
      </c>
      <c r="C21" s="10">
        <v>10</v>
      </c>
      <c r="D21" s="11">
        <v>42132</v>
      </c>
      <c r="E21" s="10" t="s">
        <v>13</v>
      </c>
      <c r="F21" s="15">
        <v>41222</v>
      </c>
      <c r="G21" s="15">
        <v>41918.584236111114</v>
      </c>
      <c r="H21" s="10">
        <v>0</v>
      </c>
      <c r="I21" s="10" t="s">
        <v>22</v>
      </c>
      <c r="J21" s="10" t="s">
        <v>15</v>
      </c>
    </row>
    <row r="22" spans="1:10" ht="15.95" customHeight="1" x14ac:dyDescent="0.25">
      <c r="A22" s="10">
        <v>17159</v>
      </c>
      <c r="B22" s="10">
        <v>10</v>
      </c>
      <c r="C22" s="10">
        <v>10</v>
      </c>
      <c r="D22" s="11">
        <v>42167</v>
      </c>
      <c r="E22" s="10" t="s">
        <v>13</v>
      </c>
      <c r="F22" s="15">
        <v>41222</v>
      </c>
      <c r="G22" s="15">
        <v>41967.321423611109</v>
      </c>
      <c r="H22" s="10">
        <v>0</v>
      </c>
      <c r="I22" s="10" t="s">
        <v>22</v>
      </c>
      <c r="J22" s="10" t="s">
        <v>15</v>
      </c>
    </row>
    <row r="23" spans="1:10" ht="15.95" customHeight="1" x14ac:dyDescent="0.25">
      <c r="A23" s="10">
        <v>17162</v>
      </c>
      <c r="B23" s="10">
        <v>10</v>
      </c>
      <c r="C23" s="10">
        <v>10</v>
      </c>
      <c r="D23" s="11">
        <v>42167</v>
      </c>
      <c r="E23" s="10" t="s">
        <v>13</v>
      </c>
      <c r="F23" s="15">
        <v>41222</v>
      </c>
      <c r="G23" s="15">
        <v>41967.321666666663</v>
      </c>
      <c r="H23" s="10">
        <v>0</v>
      </c>
      <c r="I23" s="10" t="s">
        <v>22</v>
      </c>
      <c r="J23" s="10" t="s">
        <v>15</v>
      </c>
    </row>
    <row r="24" spans="1:10" ht="15.95" customHeight="1" x14ac:dyDescent="0.25">
      <c r="A24" s="10">
        <v>17163</v>
      </c>
      <c r="B24" s="10">
        <v>10</v>
      </c>
      <c r="C24" s="10">
        <v>10</v>
      </c>
      <c r="D24" s="11">
        <v>42369</v>
      </c>
      <c r="E24" s="10" t="s">
        <v>13</v>
      </c>
      <c r="F24" s="15">
        <v>41222</v>
      </c>
      <c r="G24" s="15">
        <v>41222</v>
      </c>
      <c r="H24" s="10">
        <v>0</v>
      </c>
      <c r="I24" s="10" t="s">
        <v>22</v>
      </c>
      <c r="J24" s="10" t="s">
        <v>15</v>
      </c>
    </row>
    <row r="25" spans="1:10" ht="15.95" customHeight="1" x14ac:dyDescent="0.25">
      <c r="A25" s="10">
        <v>17173</v>
      </c>
      <c r="B25" s="10">
        <v>10</v>
      </c>
      <c r="C25" s="10">
        <v>10</v>
      </c>
      <c r="D25" s="11">
        <v>42167</v>
      </c>
      <c r="E25" s="10" t="s">
        <v>13</v>
      </c>
      <c r="F25" s="15">
        <v>41222</v>
      </c>
      <c r="G25" s="15">
        <v>41967.322268518517</v>
      </c>
      <c r="H25" s="10">
        <v>0</v>
      </c>
      <c r="I25" s="10" t="s">
        <v>22</v>
      </c>
      <c r="J25" s="10" t="s">
        <v>15</v>
      </c>
    </row>
    <row r="26" spans="1:10" ht="15.95" customHeight="1" x14ac:dyDescent="0.25">
      <c r="A26" s="10">
        <v>17174</v>
      </c>
      <c r="B26" s="10">
        <v>10</v>
      </c>
      <c r="C26" s="10">
        <v>10</v>
      </c>
      <c r="D26" s="11">
        <v>42167</v>
      </c>
      <c r="E26" s="10" t="s">
        <v>13</v>
      </c>
      <c r="F26" s="15">
        <v>41222</v>
      </c>
      <c r="G26" s="15">
        <v>41967.324907407405</v>
      </c>
      <c r="H26" s="10">
        <v>0</v>
      </c>
      <c r="I26" s="10" t="s">
        <v>22</v>
      </c>
      <c r="J26" s="10" t="s">
        <v>15</v>
      </c>
    </row>
    <row r="27" spans="1:10" ht="15.95" customHeight="1" x14ac:dyDescent="0.25">
      <c r="A27" s="10">
        <v>17175</v>
      </c>
      <c r="B27" s="10">
        <v>10</v>
      </c>
      <c r="C27" s="10">
        <v>10</v>
      </c>
      <c r="D27" s="11">
        <v>42167</v>
      </c>
      <c r="E27" s="10" t="s">
        <v>13</v>
      </c>
      <c r="F27" s="15">
        <v>41222</v>
      </c>
      <c r="G27" s="15">
        <v>41967.325254629628</v>
      </c>
      <c r="H27" s="10">
        <v>0</v>
      </c>
      <c r="I27" s="10" t="s">
        <v>22</v>
      </c>
      <c r="J27" s="10" t="s">
        <v>15</v>
      </c>
    </row>
    <row r="28" spans="1:10" ht="15.95" customHeight="1" x14ac:dyDescent="0.25">
      <c r="A28" s="10">
        <v>17178</v>
      </c>
      <c r="B28" s="10">
        <v>10</v>
      </c>
      <c r="C28" s="10">
        <v>10</v>
      </c>
      <c r="D28" s="11">
        <v>42097</v>
      </c>
      <c r="E28" s="10" t="s">
        <v>13</v>
      </c>
      <c r="F28" s="15">
        <v>41222</v>
      </c>
      <c r="G28" s="15">
        <v>42051.578657407408</v>
      </c>
      <c r="H28" s="10">
        <v>1</v>
      </c>
      <c r="I28" s="10" t="s">
        <v>22</v>
      </c>
      <c r="J28" s="10" t="s">
        <v>15</v>
      </c>
    </row>
    <row r="29" spans="1:10" ht="15.95" customHeight="1" x14ac:dyDescent="0.25">
      <c r="A29" s="10">
        <v>17189</v>
      </c>
      <c r="B29" s="10">
        <v>10</v>
      </c>
      <c r="C29" s="10">
        <v>10</v>
      </c>
      <c r="D29" s="11">
        <v>42132</v>
      </c>
      <c r="E29" s="10" t="s">
        <v>13</v>
      </c>
      <c r="F29" s="15">
        <v>41222</v>
      </c>
      <c r="G29" s="15">
        <v>42086.310150462959</v>
      </c>
      <c r="H29" s="10">
        <v>0</v>
      </c>
      <c r="I29" s="10" t="s">
        <v>14</v>
      </c>
      <c r="J29" s="10" t="s">
        <v>15</v>
      </c>
    </row>
    <row r="30" spans="1:10" ht="15.95" customHeight="1" x14ac:dyDescent="0.25">
      <c r="A30" s="10">
        <v>17190</v>
      </c>
      <c r="B30" s="10">
        <v>10</v>
      </c>
      <c r="C30" s="10">
        <v>10</v>
      </c>
      <c r="D30" s="11">
        <v>42132</v>
      </c>
      <c r="E30" s="10" t="s">
        <v>13</v>
      </c>
      <c r="F30" s="15">
        <v>41222</v>
      </c>
      <c r="G30" s="15">
        <v>42086.310474537036</v>
      </c>
      <c r="H30" s="10">
        <v>0</v>
      </c>
      <c r="I30" s="10" t="s">
        <v>14</v>
      </c>
      <c r="J30" s="10" t="s">
        <v>15</v>
      </c>
    </row>
    <row r="31" spans="1:10" ht="15.95" customHeight="1" x14ac:dyDescent="0.25">
      <c r="A31" s="10">
        <v>17380</v>
      </c>
      <c r="B31" s="10">
        <v>10</v>
      </c>
      <c r="C31" s="10">
        <v>10</v>
      </c>
      <c r="D31" s="11">
        <v>42132</v>
      </c>
      <c r="E31" s="10" t="s">
        <v>13</v>
      </c>
      <c r="F31" s="15">
        <v>41236</v>
      </c>
      <c r="G31" s="15">
        <v>42096.630023148151</v>
      </c>
      <c r="H31" s="10">
        <v>0</v>
      </c>
      <c r="I31" s="10" t="s">
        <v>36</v>
      </c>
      <c r="J31" s="10" t="s">
        <v>20</v>
      </c>
    </row>
    <row r="32" spans="1:10" ht="15.95" customHeight="1" x14ac:dyDescent="0.25">
      <c r="A32" s="10">
        <v>17509</v>
      </c>
      <c r="B32" s="10">
        <v>50</v>
      </c>
      <c r="C32" s="10">
        <v>50</v>
      </c>
      <c r="D32" s="11">
        <v>42172</v>
      </c>
      <c r="E32" s="10" t="s">
        <v>13</v>
      </c>
      <c r="F32" s="15">
        <v>41289</v>
      </c>
      <c r="G32" s="15">
        <v>42030.373124999998</v>
      </c>
      <c r="H32" s="10">
        <v>0</v>
      </c>
      <c r="I32" s="10" t="s">
        <v>37</v>
      </c>
      <c r="J32" s="10" t="s">
        <v>30</v>
      </c>
    </row>
    <row r="33" spans="1:10" ht="15.95" customHeight="1" x14ac:dyDescent="0.25">
      <c r="A33" s="10">
        <v>17696</v>
      </c>
      <c r="B33" s="10">
        <v>1</v>
      </c>
      <c r="C33" s="10">
        <v>1</v>
      </c>
      <c r="D33" s="11">
        <v>42156</v>
      </c>
      <c r="E33" s="10" t="s">
        <v>13</v>
      </c>
      <c r="F33" s="15">
        <v>41289</v>
      </c>
      <c r="G33" s="15">
        <v>42030.377222222225</v>
      </c>
      <c r="H33" s="10">
        <v>0</v>
      </c>
      <c r="I33" s="10" t="s">
        <v>37</v>
      </c>
      <c r="J33" s="10" t="s">
        <v>30</v>
      </c>
    </row>
    <row r="34" spans="1:10" ht="15.95" customHeight="1" x14ac:dyDescent="0.25">
      <c r="A34" s="10">
        <v>17699</v>
      </c>
      <c r="B34" s="10">
        <v>1</v>
      </c>
      <c r="C34" s="10">
        <v>1</v>
      </c>
      <c r="D34" s="11">
        <v>42156</v>
      </c>
      <c r="E34" s="10" t="s">
        <v>13</v>
      </c>
      <c r="F34" s="15">
        <v>41289</v>
      </c>
      <c r="G34" s="15">
        <v>42030.37703703704</v>
      </c>
      <c r="H34" s="10">
        <v>0</v>
      </c>
      <c r="I34" s="10" t="s">
        <v>37</v>
      </c>
      <c r="J34" s="10" t="s">
        <v>30</v>
      </c>
    </row>
    <row r="35" spans="1:10" ht="15.95" customHeight="1" x14ac:dyDescent="0.25">
      <c r="A35" s="10">
        <v>17706</v>
      </c>
      <c r="B35" s="10">
        <v>50</v>
      </c>
      <c r="C35" s="10">
        <v>50</v>
      </c>
      <c r="D35" s="11">
        <v>42156</v>
      </c>
      <c r="E35" s="10" t="s">
        <v>13</v>
      </c>
      <c r="F35" s="15">
        <v>41290</v>
      </c>
      <c r="G35" s="15">
        <v>42030.374525462961</v>
      </c>
      <c r="H35" s="10">
        <v>0</v>
      </c>
      <c r="I35" s="10" t="s">
        <v>37</v>
      </c>
      <c r="J35" s="10" t="s">
        <v>30</v>
      </c>
    </row>
    <row r="36" spans="1:10" ht="15.95" customHeight="1" x14ac:dyDescent="0.25">
      <c r="A36" s="10">
        <v>17745</v>
      </c>
      <c r="B36" s="10">
        <v>10</v>
      </c>
      <c r="C36" s="10">
        <v>10</v>
      </c>
      <c r="D36" s="11">
        <v>42156</v>
      </c>
      <c r="E36" s="10" t="s">
        <v>13</v>
      </c>
      <c r="F36" s="15">
        <v>41290</v>
      </c>
      <c r="G36" s="15">
        <v>42030.376550925925</v>
      </c>
      <c r="H36" s="10">
        <v>0</v>
      </c>
      <c r="I36" s="10" t="s">
        <v>37</v>
      </c>
      <c r="J36" s="10" t="s">
        <v>30</v>
      </c>
    </row>
    <row r="37" spans="1:10" ht="15.95" customHeight="1" x14ac:dyDescent="0.25">
      <c r="A37" s="10">
        <v>17747</v>
      </c>
      <c r="B37" s="10">
        <v>50</v>
      </c>
      <c r="C37" s="10">
        <v>50</v>
      </c>
      <c r="D37" s="11">
        <v>42156</v>
      </c>
      <c r="E37" s="10" t="s">
        <v>13</v>
      </c>
      <c r="F37" s="15">
        <v>41290</v>
      </c>
      <c r="G37" s="15">
        <v>42030.374699074076</v>
      </c>
      <c r="H37" s="10">
        <v>0</v>
      </c>
      <c r="I37" s="10" t="s">
        <v>37</v>
      </c>
      <c r="J37" s="10" t="s">
        <v>30</v>
      </c>
    </row>
    <row r="38" spans="1:10" ht="15.95" customHeight="1" x14ac:dyDescent="0.25">
      <c r="A38" s="10">
        <v>18045</v>
      </c>
      <c r="B38" s="10">
        <v>10</v>
      </c>
      <c r="C38" s="10">
        <v>10</v>
      </c>
      <c r="D38" s="11">
        <v>42247</v>
      </c>
      <c r="E38" s="10" t="s">
        <v>13</v>
      </c>
      <c r="F38" s="15">
        <v>41323</v>
      </c>
      <c r="G38" s="15">
        <v>42073.432349537034</v>
      </c>
      <c r="H38" s="10">
        <v>0</v>
      </c>
      <c r="I38" s="10" t="s">
        <v>39</v>
      </c>
      <c r="J38" s="10" t="s">
        <v>27</v>
      </c>
    </row>
    <row r="39" spans="1:10" ht="15.95" customHeight="1" x14ac:dyDescent="0.25">
      <c r="A39" s="10">
        <v>18046</v>
      </c>
      <c r="B39" s="10">
        <v>10</v>
      </c>
      <c r="C39" s="10">
        <v>10</v>
      </c>
      <c r="D39" s="11">
        <v>42247</v>
      </c>
      <c r="E39" s="10" t="s">
        <v>13</v>
      </c>
      <c r="F39" s="15">
        <v>41323</v>
      </c>
      <c r="G39" s="15">
        <v>42073.432638888888</v>
      </c>
      <c r="H39" s="10">
        <v>0</v>
      </c>
      <c r="I39" s="10" t="s">
        <v>39</v>
      </c>
      <c r="J39" s="10" t="s">
        <v>27</v>
      </c>
    </row>
    <row r="40" spans="1:10" ht="15.95" customHeight="1" x14ac:dyDescent="0.25">
      <c r="A40" s="10">
        <v>18052</v>
      </c>
      <c r="B40" s="10">
        <v>10</v>
      </c>
      <c r="C40" s="10">
        <v>10</v>
      </c>
      <c r="D40" s="11">
        <v>42247</v>
      </c>
      <c r="E40" s="10" t="s">
        <v>13</v>
      </c>
      <c r="F40" s="15">
        <v>41323</v>
      </c>
      <c r="G40" s="15">
        <v>42073.432858796295</v>
      </c>
      <c r="H40" s="10">
        <v>0</v>
      </c>
      <c r="I40" s="10" t="s">
        <v>39</v>
      </c>
      <c r="J40" s="10" t="s">
        <v>27</v>
      </c>
    </row>
    <row r="41" spans="1:10" ht="15.95" customHeight="1" x14ac:dyDescent="0.25">
      <c r="A41" s="10">
        <v>18053</v>
      </c>
      <c r="B41" s="10">
        <v>10</v>
      </c>
      <c r="C41" s="10">
        <v>10</v>
      </c>
      <c r="D41" s="11">
        <v>42712</v>
      </c>
      <c r="E41" s="10" t="s">
        <v>13</v>
      </c>
      <c r="F41" s="15">
        <v>41323</v>
      </c>
      <c r="G41" s="15">
        <v>42073.431793981479</v>
      </c>
      <c r="H41" s="10">
        <v>0</v>
      </c>
      <c r="I41" s="10" t="s">
        <v>39</v>
      </c>
      <c r="J41" s="10" t="s">
        <v>27</v>
      </c>
    </row>
    <row r="42" spans="1:10" ht="15.95" customHeight="1" x14ac:dyDescent="0.25">
      <c r="A42" s="10">
        <v>18055</v>
      </c>
      <c r="B42" s="10">
        <v>10</v>
      </c>
      <c r="C42" s="10">
        <v>10</v>
      </c>
      <c r="D42" s="11">
        <v>42173</v>
      </c>
      <c r="E42" s="10" t="s">
        <v>13</v>
      </c>
      <c r="F42" s="15">
        <v>41323</v>
      </c>
      <c r="G42" s="15">
        <v>42073.427337962959</v>
      </c>
      <c r="H42" s="10">
        <v>0</v>
      </c>
      <c r="I42" s="10" t="s">
        <v>39</v>
      </c>
      <c r="J42" s="10" t="s">
        <v>27</v>
      </c>
    </row>
    <row r="43" spans="1:10" ht="15.95" customHeight="1" x14ac:dyDescent="0.25">
      <c r="A43" s="10">
        <v>18057</v>
      </c>
      <c r="B43" s="10">
        <v>50</v>
      </c>
      <c r="C43" s="10">
        <v>50</v>
      </c>
      <c r="D43" s="11">
        <v>42247</v>
      </c>
      <c r="E43" s="10" t="s">
        <v>13</v>
      </c>
      <c r="F43" s="15">
        <v>41323</v>
      </c>
      <c r="G43" s="15">
        <v>42073.418599537035</v>
      </c>
      <c r="H43" s="10">
        <v>0</v>
      </c>
      <c r="I43" s="10" t="s">
        <v>39</v>
      </c>
      <c r="J43" s="10" t="s">
        <v>27</v>
      </c>
    </row>
    <row r="44" spans="1:10" ht="15.95" customHeight="1" x14ac:dyDescent="0.25">
      <c r="A44" s="10">
        <v>18063</v>
      </c>
      <c r="B44" s="10">
        <v>10</v>
      </c>
      <c r="C44" s="10">
        <v>10</v>
      </c>
      <c r="D44" s="11">
        <v>42247</v>
      </c>
      <c r="E44" s="10" t="s">
        <v>13</v>
      </c>
      <c r="F44" s="15">
        <v>41323</v>
      </c>
      <c r="G44" s="15">
        <v>42073.433078703703</v>
      </c>
      <c r="H44" s="10">
        <v>0</v>
      </c>
      <c r="I44" s="10" t="s">
        <v>39</v>
      </c>
      <c r="J44" s="10" t="s">
        <v>27</v>
      </c>
    </row>
    <row r="45" spans="1:10" ht="15.95" customHeight="1" x14ac:dyDescent="0.25">
      <c r="A45" s="10">
        <v>18064</v>
      </c>
      <c r="B45" s="10">
        <v>50</v>
      </c>
      <c r="C45" s="10">
        <v>50</v>
      </c>
      <c r="D45" s="11">
        <v>42247</v>
      </c>
      <c r="E45" s="10" t="s">
        <v>13</v>
      </c>
      <c r="F45" s="15">
        <v>41323</v>
      </c>
      <c r="G45" s="15">
        <v>42073.431261574071</v>
      </c>
      <c r="H45" s="10">
        <v>0</v>
      </c>
      <c r="I45" s="10" t="s">
        <v>39</v>
      </c>
      <c r="J45" s="10" t="s">
        <v>27</v>
      </c>
    </row>
    <row r="46" spans="1:10" ht="15.95" customHeight="1" x14ac:dyDescent="0.25">
      <c r="A46" s="10">
        <v>18353</v>
      </c>
      <c r="B46" s="10">
        <v>10</v>
      </c>
      <c r="C46" s="10">
        <v>10</v>
      </c>
      <c r="D46" s="11">
        <v>42156</v>
      </c>
      <c r="E46" s="10" t="s">
        <v>13</v>
      </c>
      <c r="F46" s="15">
        <v>41351</v>
      </c>
      <c r="G46" s="15">
        <v>42030.376354166663</v>
      </c>
      <c r="H46" s="10">
        <v>0</v>
      </c>
      <c r="I46" s="10" t="s">
        <v>37</v>
      </c>
      <c r="J46" s="10" t="s">
        <v>30</v>
      </c>
    </row>
    <row r="47" spans="1:10" ht="15.95" customHeight="1" x14ac:dyDescent="0.25">
      <c r="A47" s="10">
        <v>18357</v>
      </c>
      <c r="B47" s="10">
        <v>1</v>
      </c>
      <c r="C47" s="10">
        <v>1</v>
      </c>
      <c r="D47" s="11">
        <v>42156</v>
      </c>
      <c r="E47" s="10" t="s">
        <v>13</v>
      </c>
      <c r="F47" s="15">
        <v>41351</v>
      </c>
      <c r="G47" s="15">
        <v>42030.377314814818</v>
      </c>
      <c r="H47" s="10">
        <v>0</v>
      </c>
      <c r="I47" s="10" t="s">
        <v>37</v>
      </c>
      <c r="J47" s="10" t="s">
        <v>30</v>
      </c>
    </row>
    <row r="48" spans="1:10" ht="15.95" customHeight="1" x14ac:dyDescent="0.25">
      <c r="A48" s="10">
        <v>18358</v>
      </c>
      <c r="B48" s="10">
        <v>1</v>
      </c>
      <c r="C48" s="10">
        <v>1</v>
      </c>
      <c r="D48" s="11">
        <v>42156</v>
      </c>
      <c r="E48" s="10" t="s">
        <v>13</v>
      </c>
      <c r="F48" s="15">
        <v>41351</v>
      </c>
      <c r="G48" s="15">
        <v>42030.377430555556</v>
      </c>
      <c r="H48" s="10">
        <v>0</v>
      </c>
      <c r="I48" s="10" t="s">
        <v>37</v>
      </c>
      <c r="J48" s="10" t="s">
        <v>30</v>
      </c>
    </row>
    <row r="49" spans="1:10" ht="15.95" customHeight="1" x14ac:dyDescent="0.25">
      <c r="A49" s="10">
        <v>18359</v>
      </c>
      <c r="B49" s="10">
        <v>10</v>
      </c>
      <c r="C49" s="10">
        <v>10</v>
      </c>
      <c r="D49" s="11">
        <v>42156</v>
      </c>
      <c r="E49" s="10" t="s">
        <v>13</v>
      </c>
      <c r="F49" s="15">
        <v>41351</v>
      </c>
      <c r="G49" s="15">
        <v>42030.376446759263</v>
      </c>
      <c r="H49" s="10">
        <v>0</v>
      </c>
      <c r="I49" s="10" t="s">
        <v>37</v>
      </c>
      <c r="J49" s="10" t="s">
        <v>30</v>
      </c>
    </row>
    <row r="50" spans="1:10" ht="15.95" customHeight="1" x14ac:dyDescent="0.25">
      <c r="A50" s="10">
        <v>18360</v>
      </c>
      <c r="B50" s="10">
        <v>1</v>
      </c>
      <c r="C50" s="10">
        <v>1</v>
      </c>
      <c r="D50" s="11">
        <v>42156</v>
      </c>
      <c r="E50" s="10" t="s">
        <v>13</v>
      </c>
      <c r="F50" s="15">
        <v>41351</v>
      </c>
      <c r="G50" s="15">
        <v>42030.376655092594</v>
      </c>
      <c r="H50" s="10">
        <v>0</v>
      </c>
      <c r="I50" s="10" t="s">
        <v>37</v>
      </c>
      <c r="J50" s="10" t="s">
        <v>30</v>
      </c>
    </row>
    <row r="51" spans="1:10" ht="15.95" customHeight="1" x14ac:dyDescent="0.25">
      <c r="A51" s="10">
        <v>18363</v>
      </c>
      <c r="B51" s="10">
        <v>1</v>
      </c>
      <c r="C51" s="10">
        <v>1</v>
      </c>
      <c r="D51" s="11">
        <v>42156</v>
      </c>
      <c r="E51" s="10" t="s">
        <v>13</v>
      </c>
      <c r="F51" s="15">
        <v>41351</v>
      </c>
      <c r="G51" s="15">
        <v>42030.377129629633</v>
      </c>
      <c r="H51" s="10">
        <v>0</v>
      </c>
      <c r="I51" s="10" t="s">
        <v>37</v>
      </c>
      <c r="J51" s="10" t="s">
        <v>30</v>
      </c>
    </row>
    <row r="52" spans="1:10" ht="15.95" customHeight="1" x14ac:dyDescent="0.25">
      <c r="A52" s="10">
        <v>18417</v>
      </c>
      <c r="B52" s="10">
        <v>10</v>
      </c>
      <c r="C52" s="10">
        <v>10</v>
      </c>
      <c r="D52" s="11">
        <v>42260</v>
      </c>
      <c r="E52" s="10" t="s">
        <v>13</v>
      </c>
      <c r="F52" s="15">
        <v>41367</v>
      </c>
      <c r="G52" s="15">
        <v>42107.295381944445</v>
      </c>
      <c r="H52" s="10">
        <v>0</v>
      </c>
      <c r="I52" s="10" t="s">
        <v>42</v>
      </c>
      <c r="J52" s="10" t="s">
        <v>27</v>
      </c>
    </row>
    <row r="53" spans="1:10" ht="15.95" customHeight="1" x14ac:dyDescent="0.25">
      <c r="A53" s="10">
        <v>18544</v>
      </c>
      <c r="B53" s="10">
        <v>10</v>
      </c>
      <c r="C53" s="10">
        <v>10</v>
      </c>
      <c r="D53" s="11">
        <v>42132</v>
      </c>
      <c r="E53" s="10" t="s">
        <v>13</v>
      </c>
      <c r="F53" s="15">
        <v>41381</v>
      </c>
      <c r="G53" s="15">
        <v>41962.550763888888</v>
      </c>
      <c r="H53" s="10">
        <v>0</v>
      </c>
      <c r="I53" s="10" t="s">
        <v>39</v>
      </c>
      <c r="J53" s="10" t="s">
        <v>27</v>
      </c>
    </row>
    <row r="54" spans="1:10" ht="15.95" customHeight="1" x14ac:dyDescent="0.25">
      <c r="A54" s="10">
        <v>18713</v>
      </c>
      <c r="B54" s="10">
        <v>50</v>
      </c>
      <c r="C54" s="10">
        <v>50</v>
      </c>
      <c r="D54" s="11">
        <v>42144</v>
      </c>
      <c r="E54" s="10" t="s">
        <v>13</v>
      </c>
      <c r="F54" s="15">
        <v>41409</v>
      </c>
      <c r="G54" s="15">
        <v>42110.626666666663</v>
      </c>
      <c r="H54" s="10">
        <v>0</v>
      </c>
      <c r="I54" s="10" t="s">
        <v>44</v>
      </c>
      <c r="J54" s="10" t="s">
        <v>30</v>
      </c>
    </row>
    <row r="55" spans="1:10" ht="15.95" customHeight="1" x14ac:dyDescent="0.25">
      <c r="A55" s="10">
        <v>18719</v>
      </c>
      <c r="B55" s="10">
        <v>50</v>
      </c>
      <c r="C55" s="10">
        <v>50</v>
      </c>
      <c r="D55" s="11">
        <v>42139</v>
      </c>
      <c r="E55" s="10" t="s">
        <v>13</v>
      </c>
      <c r="F55" s="15">
        <v>41409</v>
      </c>
      <c r="G55" s="15">
        <v>42110.621655092589</v>
      </c>
      <c r="H55" s="10">
        <v>0</v>
      </c>
      <c r="I55" s="10" t="s">
        <v>46</v>
      </c>
      <c r="J55" s="10" t="s">
        <v>30</v>
      </c>
    </row>
    <row r="56" spans="1:10" ht="15.95" customHeight="1" x14ac:dyDescent="0.25">
      <c r="A56" s="10">
        <v>19355</v>
      </c>
      <c r="B56" s="10">
        <v>1</v>
      </c>
      <c r="C56" s="10">
        <v>1</v>
      </c>
      <c r="D56" s="11">
        <v>42117</v>
      </c>
      <c r="E56" s="10" t="s">
        <v>13</v>
      </c>
      <c r="F56" s="15">
        <v>41526</v>
      </c>
      <c r="G56" s="15">
        <v>42053.685717592591</v>
      </c>
      <c r="H56" s="10">
        <v>1</v>
      </c>
      <c r="I56" s="10" t="s">
        <v>26</v>
      </c>
      <c r="J56" s="10" t="s">
        <v>27</v>
      </c>
    </row>
    <row r="57" spans="1:10" ht="15.95" customHeight="1" x14ac:dyDescent="0.25">
      <c r="A57" s="10">
        <v>19370</v>
      </c>
      <c r="B57" s="10">
        <v>1</v>
      </c>
      <c r="C57" s="10">
        <v>1</v>
      </c>
      <c r="D57" s="11">
        <v>42117</v>
      </c>
      <c r="E57" s="10" t="s">
        <v>13</v>
      </c>
      <c r="F57" s="15">
        <v>41526</v>
      </c>
      <c r="G57" s="15">
        <v>41962.554120370369</v>
      </c>
      <c r="H57" s="10">
        <v>1</v>
      </c>
      <c r="I57" s="10" t="s">
        <v>26</v>
      </c>
      <c r="J57" s="10" t="s">
        <v>27</v>
      </c>
    </row>
    <row r="58" spans="1:10" ht="15.95" customHeight="1" x14ac:dyDescent="0.25">
      <c r="A58" s="10">
        <v>19373</v>
      </c>
      <c r="B58" s="10">
        <v>10</v>
      </c>
      <c r="C58" s="10">
        <v>10</v>
      </c>
      <c r="D58" s="11">
        <v>42174</v>
      </c>
      <c r="E58" s="10" t="s">
        <v>13</v>
      </c>
      <c r="F58" s="15">
        <v>41526</v>
      </c>
      <c r="G58" s="15">
        <v>42023.306064814817</v>
      </c>
      <c r="H58" s="10">
        <v>0</v>
      </c>
      <c r="I58" s="10" t="s">
        <v>32</v>
      </c>
      <c r="J58" s="10" t="s">
        <v>27</v>
      </c>
    </row>
    <row r="59" spans="1:10" ht="15.95" customHeight="1" x14ac:dyDescent="0.25">
      <c r="A59" s="10">
        <v>19383</v>
      </c>
      <c r="B59" s="10">
        <v>1</v>
      </c>
      <c r="C59" s="10">
        <v>1</v>
      </c>
      <c r="D59" s="11">
        <v>42174</v>
      </c>
      <c r="E59" s="10" t="s">
        <v>13</v>
      </c>
      <c r="F59" s="15">
        <v>41526</v>
      </c>
      <c r="G59" s="15">
        <v>42053.685497685183</v>
      </c>
      <c r="H59" s="10">
        <v>0</v>
      </c>
      <c r="I59" s="10" t="s">
        <v>32</v>
      </c>
      <c r="J59" s="10" t="s">
        <v>27</v>
      </c>
    </row>
    <row r="60" spans="1:10" ht="15.95" customHeight="1" x14ac:dyDescent="0.25">
      <c r="A60" s="10">
        <v>19447</v>
      </c>
      <c r="B60" s="10">
        <v>10</v>
      </c>
      <c r="C60" s="10">
        <v>10</v>
      </c>
      <c r="D60" s="11">
        <v>42174</v>
      </c>
      <c r="E60" s="10" t="s">
        <v>13</v>
      </c>
      <c r="F60" s="15">
        <v>41537</v>
      </c>
      <c r="G60" s="15">
        <v>42047.285960648151</v>
      </c>
      <c r="H60" s="10">
        <v>0</v>
      </c>
      <c r="I60" s="10" t="s">
        <v>48</v>
      </c>
      <c r="J60" s="10" t="s">
        <v>27</v>
      </c>
    </row>
    <row r="61" spans="1:10" ht="15.95" customHeight="1" x14ac:dyDescent="0.25">
      <c r="A61" s="10">
        <v>19613</v>
      </c>
      <c r="B61" s="10">
        <v>10</v>
      </c>
      <c r="C61" s="10">
        <v>50</v>
      </c>
      <c r="D61" s="11">
        <v>42200</v>
      </c>
      <c r="E61" s="10" t="s">
        <v>13</v>
      </c>
      <c r="F61" s="15">
        <v>41551</v>
      </c>
      <c r="G61" s="15">
        <v>42111.292916666665</v>
      </c>
      <c r="H61" s="10">
        <v>0</v>
      </c>
      <c r="I61" s="10" t="s">
        <v>39</v>
      </c>
      <c r="J61" s="10" t="s">
        <v>27</v>
      </c>
    </row>
    <row r="62" spans="1:10" ht="15.95" customHeight="1" x14ac:dyDescent="0.25">
      <c r="A62" s="10">
        <v>19774</v>
      </c>
      <c r="B62" s="10">
        <v>10</v>
      </c>
      <c r="C62" s="10">
        <v>10</v>
      </c>
      <c r="D62" s="11">
        <v>41915</v>
      </c>
      <c r="E62" s="10" t="s">
        <v>13</v>
      </c>
      <c r="F62" s="15">
        <v>41563</v>
      </c>
      <c r="G62" s="15">
        <v>41885.599953703706</v>
      </c>
      <c r="H62" s="10">
        <v>1</v>
      </c>
      <c r="I62" s="10" t="s">
        <v>50</v>
      </c>
      <c r="J62" s="10" t="s">
        <v>15</v>
      </c>
    </row>
    <row r="63" spans="1:10" ht="15.95" customHeight="1" x14ac:dyDescent="0.25">
      <c r="A63" s="10">
        <v>19823</v>
      </c>
      <c r="B63" s="10">
        <v>10</v>
      </c>
      <c r="C63" s="10">
        <v>10</v>
      </c>
      <c r="D63" s="11">
        <v>42286</v>
      </c>
      <c r="E63" s="10" t="s">
        <v>13</v>
      </c>
      <c r="F63" s="15">
        <v>41571</v>
      </c>
      <c r="G63" s="15">
        <v>42095.343865740739</v>
      </c>
      <c r="H63" s="10">
        <v>0</v>
      </c>
      <c r="I63" s="10" t="s">
        <v>29</v>
      </c>
      <c r="J63" s="10" t="s">
        <v>30</v>
      </c>
    </row>
    <row r="64" spans="1:10" ht="15.95" customHeight="1" x14ac:dyDescent="0.25">
      <c r="A64" s="10">
        <v>19825</v>
      </c>
      <c r="B64" s="10">
        <v>1</v>
      </c>
      <c r="C64" s="10">
        <v>1</v>
      </c>
      <c r="D64" s="11">
        <v>42170</v>
      </c>
      <c r="E64" s="10" t="s">
        <v>13</v>
      </c>
      <c r="F64" s="15">
        <v>41571</v>
      </c>
      <c r="G64" s="15">
        <v>41897.264710648145</v>
      </c>
      <c r="H64" s="10">
        <v>0</v>
      </c>
      <c r="I64" s="10" t="s">
        <v>29</v>
      </c>
      <c r="J64" s="10" t="s">
        <v>30</v>
      </c>
    </row>
    <row r="65" spans="1:10" ht="15.95" customHeight="1" x14ac:dyDescent="0.25">
      <c r="A65" s="10">
        <v>19867</v>
      </c>
      <c r="B65" s="10">
        <v>10</v>
      </c>
      <c r="C65" s="10">
        <v>10</v>
      </c>
      <c r="D65" s="11">
        <v>42268</v>
      </c>
      <c r="E65" s="10" t="s">
        <v>13</v>
      </c>
      <c r="F65" s="15">
        <v>41583</v>
      </c>
      <c r="G65" s="15">
        <v>41897.260821759257</v>
      </c>
      <c r="H65" s="10">
        <v>0</v>
      </c>
      <c r="I65" s="10" t="s">
        <v>29</v>
      </c>
      <c r="J65" s="10" t="s">
        <v>30</v>
      </c>
    </row>
    <row r="66" spans="1:10" ht="15.95" customHeight="1" x14ac:dyDescent="0.25">
      <c r="A66" s="10">
        <v>20053</v>
      </c>
      <c r="B66" s="10">
        <v>50</v>
      </c>
      <c r="C66" s="10">
        <v>50</v>
      </c>
      <c r="D66" s="11">
        <v>42263</v>
      </c>
      <c r="E66" s="10" t="s">
        <v>13</v>
      </c>
      <c r="F66" s="15">
        <v>41599</v>
      </c>
      <c r="G66" s="15">
        <v>41897.245740740742</v>
      </c>
      <c r="H66" s="10">
        <v>0</v>
      </c>
      <c r="I66" s="10" t="s">
        <v>29</v>
      </c>
      <c r="J66" s="10" t="s">
        <v>30</v>
      </c>
    </row>
    <row r="67" spans="1:10" ht="15.95" customHeight="1" x14ac:dyDescent="0.25">
      <c r="A67" s="10"/>
      <c r="B67" s="10"/>
      <c r="C67" s="10"/>
      <c r="D67" s="11"/>
      <c r="E67" s="10"/>
      <c r="F67" s="15"/>
      <c r="G67" s="15"/>
      <c r="H67" s="10"/>
      <c r="I67" s="10"/>
      <c r="J67" s="10"/>
    </row>
    <row r="68" spans="1:10" ht="15.95" customHeight="1" x14ac:dyDescent="0.25">
      <c r="A68" s="10"/>
      <c r="B68" s="10"/>
      <c r="C68" s="10"/>
      <c r="D68" s="11"/>
      <c r="E68" s="10"/>
      <c r="F68" s="15"/>
      <c r="G68" s="15"/>
      <c r="H68" s="10"/>
      <c r="I68" s="10"/>
      <c r="J68" s="10"/>
    </row>
    <row r="69" spans="1:10" ht="15.95" customHeight="1" x14ac:dyDescent="0.25">
      <c r="A69" s="10"/>
      <c r="B69" s="10"/>
      <c r="C69" s="10"/>
      <c r="D69" s="11"/>
      <c r="E69" s="10"/>
      <c r="F69" s="15"/>
      <c r="G69" s="15"/>
      <c r="H69" s="10"/>
      <c r="I69" s="10"/>
      <c r="J69" s="10"/>
    </row>
    <row r="70" spans="1:10" ht="15.95" customHeight="1" x14ac:dyDescent="0.25">
      <c r="A70" s="10"/>
      <c r="B70" s="10"/>
      <c r="C70" s="10"/>
      <c r="D70" s="11"/>
      <c r="E70" s="10"/>
      <c r="F70" s="15"/>
      <c r="G70" s="15"/>
      <c r="H70" s="10"/>
      <c r="I70" s="10"/>
      <c r="J70" s="10"/>
    </row>
    <row r="71" spans="1:10" ht="15.95" customHeight="1" x14ac:dyDescent="0.25">
      <c r="A71" s="10"/>
      <c r="B71" s="10"/>
      <c r="C71" s="10"/>
      <c r="D71" s="11"/>
      <c r="E71" s="10"/>
      <c r="F71" s="15"/>
      <c r="G71" s="15"/>
      <c r="H71" s="10"/>
      <c r="I71" s="10"/>
      <c r="J71" s="10"/>
    </row>
    <row r="72" spans="1:10" ht="15.95" customHeight="1" x14ac:dyDescent="0.25">
      <c r="A72" s="10"/>
      <c r="B72" s="10"/>
      <c r="C72" s="10"/>
      <c r="D72" s="11"/>
      <c r="E72" s="10"/>
      <c r="F72" s="15"/>
      <c r="G72" s="15"/>
      <c r="H72" s="10"/>
      <c r="I72" s="10"/>
      <c r="J72" s="10"/>
    </row>
    <row r="73" spans="1:10" ht="15.95" customHeight="1" x14ac:dyDescent="0.25">
      <c r="A73" s="10"/>
      <c r="B73" s="10"/>
      <c r="C73" s="10"/>
      <c r="D73" s="11"/>
      <c r="E73" s="10"/>
      <c r="F73" s="15"/>
      <c r="G73" s="15"/>
      <c r="H73" s="10"/>
      <c r="I73" s="10"/>
      <c r="J73" s="10"/>
    </row>
    <row r="74" spans="1:10" ht="15.95" customHeight="1" x14ac:dyDescent="0.25">
      <c r="A74" s="10"/>
      <c r="B74" s="10"/>
      <c r="C74" s="10"/>
      <c r="D74" s="11"/>
      <c r="E74" s="10"/>
      <c r="F74" s="15"/>
      <c r="G74" s="15"/>
      <c r="H74" s="10"/>
      <c r="I74" s="10"/>
      <c r="J74" s="10"/>
    </row>
    <row r="75" spans="1:10" ht="15.95" customHeight="1" x14ac:dyDescent="0.25">
      <c r="A75" s="10"/>
      <c r="B75" s="10"/>
      <c r="C75" s="10"/>
      <c r="D75" s="11"/>
      <c r="E75" s="10"/>
      <c r="F75" s="15"/>
      <c r="G75" s="15"/>
      <c r="H75" s="10"/>
      <c r="I75" s="10"/>
      <c r="J75" s="10"/>
    </row>
    <row r="76" spans="1:10" ht="15.95" customHeight="1" x14ac:dyDescent="0.25">
      <c r="A76" s="10"/>
      <c r="B76" s="10"/>
      <c r="C76" s="10"/>
      <c r="D76" s="11"/>
      <c r="E76" s="10"/>
      <c r="F76" s="15"/>
      <c r="G76" s="15"/>
      <c r="H76" s="10"/>
      <c r="I76" s="10"/>
      <c r="J76" s="10"/>
    </row>
    <row r="77" spans="1:10" ht="15.95" customHeight="1" x14ac:dyDescent="0.25">
      <c r="A77" s="10"/>
      <c r="B77" s="10"/>
      <c r="C77" s="10"/>
      <c r="D77" s="11"/>
      <c r="E77" s="10"/>
      <c r="F77" s="15"/>
      <c r="G77" s="15"/>
      <c r="H77" s="10"/>
      <c r="I77" s="10"/>
      <c r="J77" s="10"/>
    </row>
    <row r="78" spans="1:10" ht="15.95" customHeight="1" x14ac:dyDescent="0.25">
      <c r="A78" s="10"/>
      <c r="B78" s="10"/>
      <c r="C78" s="10"/>
      <c r="D78" s="11"/>
      <c r="E78" s="10"/>
      <c r="F78" s="15"/>
      <c r="G78" s="15"/>
      <c r="H78" s="10"/>
      <c r="I78" s="10"/>
      <c r="J78" s="10"/>
    </row>
    <row r="79" spans="1:10" ht="15.95" customHeight="1" x14ac:dyDescent="0.25">
      <c r="A79" s="10"/>
      <c r="B79" s="10"/>
      <c r="C79" s="10"/>
      <c r="D79" s="11"/>
      <c r="E79" s="10"/>
      <c r="F79" s="15"/>
      <c r="G79" s="15"/>
      <c r="H79" s="10"/>
      <c r="I79" s="10"/>
      <c r="J79" s="10"/>
    </row>
    <row r="80" spans="1:10" ht="15.95" customHeight="1" x14ac:dyDescent="0.25">
      <c r="A80" s="10"/>
      <c r="B80" s="10"/>
      <c r="C80" s="10"/>
      <c r="D80" s="11"/>
      <c r="E80" s="10"/>
      <c r="F80" s="15"/>
      <c r="G80" s="15"/>
      <c r="H80" s="10"/>
      <c r="I80" s="10"/>
      <c r="J80" s="10"/>
    </row>
    <row r="81" spans="1:10" ht="15.95" customHeight="1" x14ac:dyDescent="0.25">
      <c r="A81" s="10"/>
      <c r="B81" s="10"/>
      <c r="C81" s="10"/>
      <c r="D81" s="11"/>
      <c r="E81" s="10"/>
      <c r="F81" s="15"/>
      <c r="G81" s="15"/>
      <c r="H81" s="10"/>
      <c r="I81" s="10"/>
      <c r="J81" s="10"/>
    </row>
    <row r="82" spans="1:10" ht="15.95" customHeight="1" x14ac:dyDescent="0.25">
      <c r="A82" s="10"/>
      <c r="B82" s="10"/>
      <c r="C82" s="10"/>
      <c r="D82" s="11"/>
      <c r="E82" s="10"/>
      <c r="F82" s="15"/>
      <c r="G82" s="15"/>
      <c r="H82" s="10"/>
      <c r="I82" s="10"/>
      <c r="J82" s="10"/>
    </row>
    <row r="83" spans="1:10" ht="15.95" customHeight="1" x14ac:dyDescent="0.25">
      <c r="A83" s="10"/>
      <c r="B83" s="10"/>
      <c r="C83" s="10"/>
      <c r="D83" s="11"/>
      <c r="E83" s="10"/>
      <c r="F83" s="15"/>
      <c r="G83" s="15"/>
      <c r="H83" s="10"/>
      <c r="I83" s="10"/>
      <c r="J83" s="10"/>
    </row>
    <row r="84" spans="1:10" ht="15.95" customHeight="1" x14ac:dyDescent="0.25">
      <c r="A84" s="10"/>
      <c r="B84" s="10"/>
      <c r="C84" s="10"/>
      <c r="D84" s="11"/>
      <c r="E84" s="10"/>
      <c r="F84" s="15"/>
      <c r="G84" s="15"/>
      <c r="H84" s="10"/>
      <c r="I84" s="10"/>
      <c r="J84" s="10"/>
    </row>
    <row r="85" spans="1:10" ht="15.95" customHeight="1" x14ac:dyDescent="0.25">
      <c r="A85" s="10"/>
      <c r="B85" s="10"/>
      <c r="C85" s="10"/>
      <c r="D85" s="11"/>
      <c r="E85" s="10"/>
      <c r="F85" s="15"/>
      <c r="G85" s="15"/>
      <c r="H85" s="10"/>
      <c r="I85" s="10"/>
      <c r="J85" s="10"/>
    </row>
    <row r="86" spans="1:10" ht="15.95" customHeight="1" x14ac:dyDescent="0.25">
      <c r="A86" s="10"/>
      <c r="B86" s="10"/>
      <c r="C86" s="10"/>
      <c r="D86" s="11"/>
      <c r="E86" s="10"/>
      <c r="F86" s="15"/>
      <c r="G86" s="15"/>
      <c r="H86" s="10"/>
      <c r="I86" s="10"/>
      <c r="J86" s="10"/>
    </row>
    <row r="87" spans="1:10" ht="15.95" customHeight="1" x14ac:dyDescent="0.25">
      <c r="A87" s="10"/>
      <c r="B87" s="10"/>
      <c r="C87" s="10"/>
      <c r="D87" s="11"/>
      <c r="E87" s="10"/>
      <c r="F87" s="15"/>
      <c r="G87" s="15"/>
      <c r="H87" s="10"/>
      <c r="I87" s="10"/>
      <c r="J87" s="10"/>
    </row>
    <row r="88" spans="1:10" ht="15.95" customHeight="1" x14ac:dyDescent="0.25">
      <c r="A88" s="10"/>
      <c r="B88" s="10"/>
      <c r="C88" s="10"/>
      <c r="D88" s="11"/>
      <c r="E88" s="10"/>
      <c r="F88" s="15"/>
      <c r="G88" s="15"/>
      <c r="H88" s="10"/>
      <c r="I88" s="10"/>
      <c r="J88" s="10"/>
    </row>
    <row r="89" spans="1:10" ht="15.95" customHeight="1" x14ac:dyDescent="0.25">
      <c r="A89" s="10"/>
      <c r="B89" s="10"/>
      <c r="C89" s="10"/>
      <c r="D89" s="11"/>
      <c r="E89" s="10"/>
      <c r="F89" s="15"/>
      <c r="G89" s="15"/>
      <c r="H89" s="10"/>
      <c r="I89" s="10"/>
      <c r="J89" s="10"/>
    </row>
    <row r="90" spans="1:10" ht="15.95" customHeight="1" x14ac:dyDescent="0.25">
      <c r="A90" s="10"/>
      <c r="B90" s="10"/>
      <c r="C90" s="10"/>
      <c r="D90" s="11"/>
      <c r="E90" s="10"/>
      <c r="F90" s="15"/>
      <c r="G90" s="15"/>
      <c r="H90" s="10"/>
      <c r="I90" s="10"/>
      <c r="J90" s="10"/>
    </row>
    <row r="91" spans="1:10" ht="15.95" customHeight="1" x14ac:dyDescent="0.25">
      <c r="A91" s="10"/>
      <c r="B91" s="10"/>
      <c r="C91" s="10"/>
      <c r="D91" s="11"/>
      <c r="E91" s="10"/>
      <c r="F91" s="15"/>
      <c r="G91" s="15"/>
      <c r="H91" s="10"/>
      <c r="I91" s="10"/>
      <c r="J91" s="10"/>
    </row>
    <row r="92" spans="1:10" ht="15.95" customHeight="1" x14ac:dyDescent="0.25">
      <c r="A92" s="10"/>
      <c r="B92" s="10"/>
      <c r="C92" s="10"/>
      <c r="D92" s="11"/>
      <c r="E92" s="10"/>
      <c r="F92" s="15"/>
      <c r="G92" s="15"/>
      <c r="H92" s="10"/>
      <c r="I92" s="10"/>
      <c r="J92" s="10"/>
    </row>
    <row r="93" spans="1:10" ht="15.95" customHeight="1" x14ac:dyDescent="0.25">
      <c r="A93" s="10"/>
      <c r="B93" s="10"/>
      <c r="C93" s="10"/>
      <c r="D93" s="11"/>
      <c r="E93" s="10"/>
      <c r="F93" s="15"/>
      <c r="G93" s="15"/>
      <c r="H93" s="10"/>
      <c r="I93" s="10"/>
      <c r="J93" s="10"/>
    </row>
    <row r="94" spans="1:10" ht="15.95" customHeight="1" x14ac:dyDescent="0.25">
      <c r="A94" s="10"/>
      <c r="B94" s="10"/>
      <c r="C94" s="10"/>
      <c r="D94" s="11"/>
      <c r="E94" s="10"/>
      <c r="F94" s="15"/>
      <c r="G94" s="15"/>
      <c r="H94" s="10"/>
      <c r="I94" s="10"/>
      <c r="J94" s="10"/>
    </row>
    <row r="95" spans="1:10" ht="15.95" customHeight="1" x14ac:dyDescent="0.25">
      <c r="A95" s="10"/>
      <c r="B95" s="10"/>
      <c r="C95" s="10"/>
      <c r="D95" s="11"/>
      <c r="E95" s="10"/>
      <c r="F95" s="15"/>
      <c r="G95" s="15"/>
      <c r="H95" s="10"/>
      <c r="I95" s="10"/>
      <c r="J95" s="10"/>
    </row>
    <row r="96" spans="1:10" ht="15.95" customHeight="1" x14ac:dyDescent="0.25">
      <c r="A96" s="10"/>
      <c r="B96" s="10"/>
      <c r="C96" s="10"/>
      <c r="D96" s="11"/>
      <c r="E96" s="10"/>
      <c r="F96" s="15"/>
      <c r="G96" s="15"/>
      <c r="H96" s="10"/>
      <c r="I96" s="10"/>
      <c r="J96" s="10"/>
    </row>
    <row r="97" spans="1:10" ht="15.95" customHeight="1" x14ac:dyDescent="0.25">
      <c r="A97" s="10"/>
      <c r="B97" s="10"/>
      <c r="C97" s="10"/>
      <c r="D97" s="11"/>
      <c r="E97" s="10"/>
      <c r="F97" s="15"/>
      <c r="G97" s="15"/>
      <c r="H97" s="10"/>
      <c r="I97" s="10"/>
      <c r="J97" s="10"/>
    </row>
    <row r="98" spans="1:10" ht="15.95" customHeight="1" x14ac:dyDescent="0.25">
      <c r="A98" s="10"/>
      <c r="B98" s="10"/>
      <c r="C98" s="10"/>
      <c r="D98" s="11"/>
      <c r="E98" s="10"/>
      <c r="F98" s="15"/>
      <c r="G98" s="10"/>
      <c r="H98" s="10"/>
      <c r="I98" s="10"/>
      <c r="J98" s="10"/>
    </row>
    <row r="99" spans="1:10" ht="15.95" customHeight="1" x14ac:dyDescent="0.25">
      <c r="A99" s="10"/>
      <c r="B99" s="10"/>
      <c r="C99" s="10"/>
      <c r="D99" s="11"/>
      <c r="E99" s="10"/>
      <c r="F99" s="15"/>
      <c r="G99" s="15"/>
      <c r="H99" s="10"/>
      <c r="I99" s="10"/>
      <c r="J99" s="10"/>
    </row>
    <row r="100" spans="1:10" ht="15.95" customHeight="1" x14ac:dyDescent="0.25">
      <c r="A100" s="10"/>
      <c r="B100" s="10"/>
      <c r="C100" s="10"/>
      <c r="D100" s="11"/>
      <c r="E100" s="10"/>
      <c r="F100" s="15"/>
      <c r="G100" s="15"/>
      <c r="H100" s="10"/>
      <c r="I100" s="10"/>
      <c r="J100" s="10"/>
    </row>
    <row r="101" spans="1:10" ht="15.95" customHeight="1" x14ac:dyDescent="0.25">
      <c r="A101" s="10"/>
      <c r="B101" s="10"/>
      <c r="C101" s="10"/>
      <c r="D101" s="11"/>
      <c r="E101" s="10"/>
      <c r="F101" s="15"/>
      <c r="G101" s="15"/>
      <c r="H101" s="10"/>
      <c r="I101" s="10"/>
      <c r="J101" s="10"/>
    </row>
    <row r="102" spans="1:10" ht="15.95" customHeight="1" x14ac:dyDescent="0.25">
      <c r="A102" s="10"/>
      <c r="B102" s="10"/>
      <c r="C102" s="10"/>
      <c r="D102" s="11"/>
      <c r="E102" s="10"/>
      <c r="F102" s="15"/>
      <c r="G102" s="15"/>
      <c r="H102" s="10"/>
      <c r="I102" s="10"/>
      <c r="J102" s="10"/>
    </row>
    <row r="103" spans="1:10" ht="15.95" customHeight="1" x14ac:dyDescent="0.25">
      <c r="A103" s="10"/>
      <c r="B103" s="10"/>
      <c r="C103" s="10"/>
      <c r="D103" s="11"/>
      <c r="E103" s="10"/>
      <c r="F103" s="15"/>
      <c r="G103" s="15"/>
      <c r="H103" s="10"/>
      <c r="I103" s="10"/>
      <c r="J103" s="10"/>
    </row>
    <row r="104" spans="1:10" ht="15.95" customHeight="1" x14ac:dyDescent="0.25">
      <c r="A104" s="10"/>
      <c r="B104" s="10"/>
      <c r="C104" s="10"/>
      <c r="D104" s="11"/>
      <c r="E104" s="10"/>
      <c r="F104" s="15"/>
      <c r="G104" s="15"/>
      <c r="H104" s="10"/>
      <c r="I104" s="10"/>
      <c r="J104" s="10"/>
    </row>
    <row r="105" spans="1:10" ht="15.95" customHeight="1" x14ac:dyDescent="0.25">
      <c r="A105" s="10"/>
      <c r="B105" s="10"/>
      <c r="C105" s="10"/>
      <c r="D105" s="11"/>
      <c r="E105" s="10"/>
      <c r="F105" s="15"/>
      <c r="G105" s="15"/>
      <c r="H105" s="10"/>
      <c r="I105" s="10"/>
      <c r="J105" s="10"/>
    </row>
    <row r="106" spans="1:10" ht="15.95" customHeight="1" x14ac:dyDescent="0.25">
      <c r="A106" s="10"/>
      <c r="B106" s="10"/>
      <c r="C106" s="10"/>
      <c r="D106" s="11"/>
      <c r="E106" s="10"/>
      <c r="F106" s="15"/>
      <c r="G106" s="15"/>
      <c r="H106" s="10"/>
      <c r="I106" s="10"/>
      <c r="J106" s="10"/>
    </row>
    <row r="107" spans="1:10" ht="15.95" customHeight="1" x14ac:dyDescent="0.25">
      <c r="A107" s="10"/>
      <c r="B107" s="10"/>
      <c r="C107" s="10"/>
      <c r="D107" s="11"/>
      <c r="E107" s="10"/>
      <c r="F107" s="15"/>
      <c r="G107" s="15"/>
      <c r="H107" s="10"/>
      <c r="I107" s="10"/>
      <c r="J107" s="10"/>
    </row>
    <row r="108" spans="1:10" ht="15.95" customHeight="1" x14ac:dyDescent="0.25">
      <c r="A108" s="10"/>
      <c r="B108" s="10"/>
      <c r="C108" s="10"/>
      <c r="D108" s="11"/>
      <c r="E108" s="10"/>
      <c r="F108" s="15"/>
      <c r="G108" s="15"/>
      <c r="H108" s="10"/>
      <c r="I108" s="10"/>
      <c r="J108" s="10"/>
    </row>
    <row r="109" spans="1:10" ht="15.95" customHeight="1" x14ac:dyDescent="0.25">
      <c r="A109" s="10"/>
      <c r="B109" s="10"/>
      <c r="C109" s="10"/>
      <c r="D109" s="11"/>
      <c r="E109" s="10"/>
      <c r="F109" s="15"/>
      <c r="G109" s="15"/>
      <c r="H109" s="10"/>
      <c r="I109" s="10"/>
      <c r="J109" s="10"/>
    </row>
    <row r="110" spans="1:10" ht="15.95" customHeight="1" x14ac:dyDescent="0.25">
      <c r="A110" s="10"/>
      <c r="B110" s="10"/>
      <c r="C110" s="10"/>
      <c r="D110" s="11"/>
      <c r="E110" s="10"/>
      <c r="F110" s="15"/>
      <c r="G110" s="15"/>
      <c r="H110" s="10"/>
      <c r="I110" s="10"/>
      <c r="J110" s="10"/>
    </row>
    <row r="111" spans="1:10" ht="15.95" customHeight="1" x14ac:dyDescent="0.25">
      <c r="A111" s="10"/>
      <c r="B111" s="10"/>
      <c r="C111" s="10"/>
      <c r="D111" s="11"/>
      <c r="E111" s="10"/>
      <c r="F111" s="15"/>
      <c r="G111" s="15"/>
      <c r="H111" s="10"/>
      <c r="I111" s="10"/>
      <c r="J111" s="10"/>
    </row>
    <row r="112" spans="1:10" ht="15.95" customHeight="1" x14ac:dyDescent="0.25">
      <c r="A112" s="10"/>
      <c r="B112" s="10"/>
      <c r="C112" s="10"/>
      <c r="D112" s="11"/>
      <c r="E112" s="10"/>
      <c r="F112" s="15"/>
      <c r="G112" s="15"/>
      <c r="H112" s="10"/>
      <c r="I112" s="10"/>
      <c r="J112" s="10"/>
    </row>
    <row r="113" spans="1:10" ht="15.95" customHeight="1" x14ac:dyDescent="0.25">
      <c r="A113" s="10"/>
      <c r="B113" s="10"/>
      <c r="C113" s="10"/>
      <c r="D113" s="11"/>
      <c r="E113" s="10"/>
      <c r="F113" s="15"/>
      <c r="G113" s="15"/>
      <c r="H113" s="10"/>
      <c r="I113" s="10"/>
      <c r="J113" s="10"/>
    </row>
    <row r="114" spans="1:10" ht="15.95" customHeight="1" x14ac:dyDescent="0.25">
      <c r="A114" s="10"/>
      <c r="B114" s="10"/>
      <c r="C114" s="10"/>
      <c r="D114" s="11"/>
      <c r="E114" s="10"/>
      <c r="F114" s="15"/>
      <c r="G114" s="15"/>
      <c r="H114" s="10"/>
      <c r="I114" s="10"/>
      <c r="J114" s="10"/>
    </row>
    <row r="115" spans="1:10" ht="15.95" customHeight="1" x14ac:dyDescent="0.25">
      <c r="A115" s="10"/>
      <c r="B115" s="10"/>
      <c r="C115" s="10"/>
      <c r="D115" s="11"/>
      <c r="E115" s="10"/>
      <c r="F115" s="15"/>
      <c r="G115" s="15"/>
      <c r="H115" s="10"/>
      <c r="I115" s="10"/>
      <c r="J115" s="10"/>
    </row>
    <row r="116" spans="1:10" ht="15.95" customHeight="1" x14ac:dyDescent="0.25">
      <c r="A116" s="10"/>
      <c r="B116" s="10"/>
      <c r="C116" s="10"/>
      <c r="D116" s="11"/>
      <c r="E116" s="10"/>
      <c r="F116" s="15"/>
      <c r="G116" s="15"/>
      <c r="H116" s="10"/>
      <c r="I116" s="10"/>
      <c r="J116" s="10"/>
    </row>
    <row r="117" spans="1:10" ht="15.95" customHeight="1" x14ac:dyDescent="0.25">
      <c r="A117" s="10"/>
      <c r="B117" s="10"/>
      <c r="C117" s="10"/>
      <c r="D117" s="11"/>
      <c r="E117" s="10"/>
      <c r="F117" s="15"/>
      <c r="G117" s="15"/>
      <c r="H117" s="10"/>
      <c r="I117" s="10"/>
      <c r="J117" s="10"/>
    </row>
    <row r="118" spans="1:10" ht="15.95" customHeight="1" x14ac:dyDescent="0.25">
      <c r="A118" s="10"/>
      <c r="B118" s="10"/>
      <c r="C118" s="10"/>
      <c r="D118" s="11"/>
      <c r="E118" s="10"/>
      <c r="F118" s="15"/>
      <c r="G118" s="15"/>
      <c r="H118" s="10"/>
      <c r="I118" s="10"/>
      <c r="J118" s="10"/>
    </row>
    <row r="119" spans="1:10" ht="15.95" customHeight="1" x14ac:dyDescent="0.25">
      <c r="A119" s="10"/>
      <c r="B119" s="10"/>
      <c r="C119" s="10"/>
      <c r="D119" s="11"/>
      <c r="E119" s="10"/>
      <c r="F119" s="15"/>
      <c r="G119" s="15"/>
      <c r="H119" s="10"/>
      <c r="I119" s="10"/>
      <c r="J119" s="10"/>
    </row>
    <row r="120" spans="1:10" ht="15.95" customHeight="1" x14ac:dyDescent="0.25">
      <c r="A120" s="10"/>
      <c r="B120" s="10"/>
      <c r="C120" s="10"/>
      <c r="D120" s="11"/>
      <c r="E120" s="10"/>
      <c r="F120" s="15"/>
      <c r="G120" s="15"/>
      <c r="H120" s="10"/>
      <c r="I120" s="10"/>
      <c r="J120" s="10"/>
    </row>
    <row r="121" spans="1:10" ht="15.95" customHeight="1" x14ac:dyDescent="0.25">
      <c r="A121" s="10"/>
      <c r="B121" s="10"/>
      <c r="C121" s="10"/>
      <c r="D121" s="11"/>
      <c r="E121" s="10"/>
      <c r="F121" s="15"/>
      <c r="G121" s="15"/>
      <c r="H121" s="10"/>
      <c r="I121" s="10"/>
      <c r="J121" s="10"/>
    </row>
    <row r="122" spans="1:10" ht="15.95" customHeight="1" x14ac:dyDescent="0.25">
      <c r="A122" s="10"/>
      <c r="B122" s="10"/>
      <c r="C122" s="10"/>
      <c r="D122" s="11"/>
      <c r="E122" s="10"/>
      <c r="F122" s="15"/>
      <c r="G122" s="15"/>
      <c r="H122" s="10"/>
      <c r="I122" s="10"/>
      <c r="J122" s="10"/>
    </row>
    <row r="123" spans="1:10" ht="15.95" customHeight="1" x14ac:dyDescent="0.25">
      <c r="A123" s="10"/>
      <c r="B123" s="10"/>
      <c r="C123" s="10"/>
      <c r="D123" s="11"/>
      <c r="E123" s="10"/>
      <c r="F123" s="15"/>
      <c r="G123" s="15"/>
      <c r="H123" s="10"/>
      <c r="I123" s="10"/>
      <c r="J123" s="10"/>
    </row>
    <row r="124" spans="1:10" ht="15.95" customHeight="1" x14ac:dyDescent="0.25">
      <c r="A124" s="10"/>
      <c r="B124" s="10"/>
      <c r="C124" s="10"/>
      <c r="D124" s="11"/>
      <c r="E124" s="10"/>
      <c r="F124" s="15"/>
      <c r="G124" s="15"/>
      <c r="H124" s="10"/>
      <c r="I124" s="10"/>
      <c r="J124" s="10"/>
    </row>
    <row r="125" spans="1:10" ht="15.95" customHeight="1" x14ac:dyDescent="0.25">
      <c r="A125" s="10"/>
      <c r="B125" s="10"/>
      <c r="C125" s="10"/>
      <c r="D125" s="11"/>
      <c r="E125" s="10"/>
      <c r="F125" s="15"/>
      <c r="G125" s="15"/>
      <c r="H125" s="10"/>
      <c r="I125" s="10"/>
      <c r="J125" s="10"/>
    </row>
    <row r="126" spans="1:10" ht="15.95" customHeight="1" x14ac:dyDescent="0.25">
      <c r="A126" s="10"/>
      <c r="B126" s="10"/>
      <c r="C126" s="10"/>
      <c r="D126" s="11"/>
      <c r="E126" s="10"/>
      <c r="F126" s="15"/>
      <c r="G126" s="15"/>
      <c r="H126" s="10"/>
      <c r="I126" s="10"/>
      <c r="J126" s="10"/>
    </row>
    <row r="127" spans="1:10" ht="15.95" customHeight="1" x14ac:dyDescent="0.25">
      <c r="A127" s="10"/>
      <c r="B127" s="10"/>
      <c r="C127" s="10"/>
      <c r="D127" s="11"/>
      <c r="E127" s="10"/>
      <c r="F127" s="15"/>
      <c r="G127" s="15"/>
      <c r="H127" s="10"/>
      <c r="I127" s="10"/>
      <c r="J127" s="10"/>
    </row>
    <row r="128" spans="1:10" ht="15.95" customHeight="1" x14ac:dyDescent="0.25">
      <c r="A128" s="10"/>
      <c r="B128" s="10"/>
      <c r="C128" s="10"/>
      <c r="D128" s="11"/>
      <c r="E128" s="10"/>
      <c r="F128" s="15"/>
      <c r="G128" s="15"/>
      <c r="H128" s="10"/>
      <c r="I128" s="10"/>
      <c r="J128" s="10"/>
    </row>
    <row r="129" spans="1:10" ht="15.95" customHeight="1" x14ac:dyDescent="0.25">
      <c r="A129" s="10"/>
      <c r="B129" s="10"/>
      <c r="C129" s="10"/>
      <c r="D129" s="11"/>
      <c r="E129" s="10"/>
      <c r="F129" s="15"/>
      <c r="G129" s="15"/>
      <c r="H129" s="10"/>
      <c r="I129" s="10"/>
      <c r="J129" s="10"/>
    </row>
    <row r="130" spans="1:10" ht="15.95" customHeight="1" x14ac:dyDescent="0.25">
      <c r="A130" s="10"/>
      <c r="B130" s="10"/>
      <c r="C130" s="10"/>
      <c r="D130" s="11"/>
      <c r="E130" s="10"/>
      <c r="F130" s="15"/>
      <c r="G130" s="15"/>
      <c r="H130" s="10"/>
      <c r="I130" s="10"/>
      <c r="J130" s="10"/>
    </row>
    <row r="131" spans="1:10" ht="15.95" customHeight="1" x14ac:dyDescent="0.25">
      <c r="A131" s="10"/>
      <c r="B131" s="10"/>
      <c r="C131" s="10"/>
      <c r="D131" s="11"/>
      <c r="E131" s="10"/>
      <c r="F131" s="15"/>
      <c r="G131" s="15"/>
      <c r="H131" s="10"/>
      <c r="I131" s="10"/>
      <c r="J131" s="10"/>
    </row>
    <row r="132" spans="1:10" ht="15.95" customHeight="1" x14ac:dyDescent="0.25">
      <c r="A132" s="10"/>
      <c r="B132" s="10"/>
      <c r="C132" s="10"/>
      <c r="D132" s="11"/>
      <c r="E132" s="10"/>
      <c r="F132" s="15"/>
      <c r="G132" s="15"/>
      <c r="H132" s="10"/>
      <c r="I132" s="10"/>
      <c r="J132" s="10"/>
    </row>
    <row r="133" spans="1:10" ht="15.95" customHeight="1" x14ac:dyDescent="0.25">
      <c r="A133" s="10"/>
      <c r="B133" s="10"/>
      <c r="C133" s="10"/>
      <c r="D133" s="11"/>
      <c r="E133" s="10"/>
      <c r="F133" s="15"/>
      <c r="G133" s="15"/>
      <c r="H133" s="10"/>
      <c r="I133" s="10"/>
      <c r="J133" s="10"/>
    </row>
    <row r="134" spans="1:10" ht="15.95" customHeight="1" x14ac:dyDescent="0.25">
      <c r="A134" s="10"/>
      <c r="B134" s="10"/>
      <c r="C134" s="10"/>
      <c r="D134" s="11"/>
      <c r="E134" s="10"/>
      <c r="F134" s="15"/>
      <c r="G134" s="15"/>
      <c r="H134" s="10"/>
      <c r="I134" s="10"/>
      <c r="J134" s="10"/>
    </row>
    <row r="135" spans="1:10" ht="15.95" customHeight="1" x14ac:dyDescent="0.25">
      <c r="A135" s="10"/>
      <c r="B135" s="10"/>
      <c r="C135" s="10"/>
      <c r="D135" s="11"/>
      <c r="E135" s="10"/>
      <c r="F135" s="15"/>
      <c r="G135" s="15"/>
      <c r="H135" s="10"/>
      <c r="I135" s="10"/>
      <c r="J135" s="10"/>
    </row>
    <row r="136" spans="1:10" ht="15.95" customHeight="1" x14ac:dyDescent="0.25">
      <c r="A136" s="10"/>
      <c r="B136" s="10"/>
      <c r="C136" s="10"/>
      <c r="D136" s="11"/>
      <c r="E136" s="10"/>
      <c r="F136" s="15"/>
      <c r="G136" s="15"/>
      <c r="H136" s="10"/>
      <c r="I136" s="10"/>
      <c r="J136" s="10"/>
    </row>
    <row r="137" spans="1:10" ht="15.95" customHeight="1" x14ac:dyDescent="0.25">
      <c r="A137" s="10"/>
      <c r="B137" s="10"/>
      <c r="C137" s="10"/>
      <c r="D137" s="11"/>
      <c r="E137" s="10"/>
      <c r="F137" s="15"/>
      <c r="G137" s="15"/>
      <c r="H137" s="10"/>
      <c r="I137" s="10"/>
      <c r="J137" s="10"/>
    </row>
    <row r="138" spans="1:10" ht="15.95" customHeight="1" x14ac:dyDescent="0.25">
      <c r="A138" s="10"/>
      <c r="B138" s="10"/>
      <c r="C138" s="10"/>
      <c r="D138" s="11"/>
      <c r="E138" s="10"/>
      <c r="F138" s="15"/>
      <c r="G138" s="15"/>
      <c r="H138" s="10"/>
      <c r="I138" s="10"/>
      <c r="J138" s="10"/>
    </row>
    <row r="139" spans="1:10" ht="15.95" customHeight="1" x14ac:dyDescent="0.25">
      <c r="A139" s="10"/>
      <c r="B139" s="10"/>
      <c r="C139" s="10"/>
      <c r="D139" s="11"/>
      <c r="E139" s="10"/>
      <c r="F139" s="15"/>
      <c r="G139" s="15"/>
      <c r="H139" s="10"/>
      <c r="I139" s="10"/>
      <c r="J139" s="10"/>
    </row>
    <row r="140" spans="1:10" ht="15.95" customHeight="1" x14ac:dyDescent="0.25">
      <c r="A140" s="10"/>
      <c r="B140" s="10"/>
      <c r="C140" s="10"/>
      <c r="D140" s="11"/>
      <c r="E140" s="10"/>
      <c r="F140" s="15"/>
      <c r="G140" s="15"/>
      <c r="H140" s="10"/>
      <c r="I140" s="10"/>
      <c r="J140" s="10"/>
    </row>
    <row r="141" spans="1:10" ht="15.95" customHeight="1" x14ac:dyDescent="0.25">
      <c r="A141" s="10"/>
      <c r="B141" s="10"/>
      <c r="C141" s="10"/>
      <c r="D141" s="11"/>
      <c r="E141" s="10"/>
      <c r="F141" s="15"/>
      <c r="G141" s="15"/>
      <c r="H141" s="10"/>
      <c r="I141" s="10"/>
      <c r="J141" s="10"/>
    </row>
    <row r="142" spans="1:10" ht="15.95" customHeight="1" x14ac:dyDescent="0.25">
      <c r="A142" s="10"/>
      <c r="B142" s="10"/>
      <c r="C142" s="10"/>
      <c r="D142" s="11"/>
      <c r="E142" s="10"/>
      <c r="F142" s="15"/>
      <c r="G142" s="15"/>
      <c r="H142" s="10"/>
      <c r="I142" s="10"/>
      <c r="J142" s="10"/>
    </row>
    <row r="143" spans="1:10" ht="15.95" customHeight="1" x14ac:dyDescent="0.25">
      <c r="A143" s="10"/>
      <c r="B143" s="10"/>
      <c r="C143" s="10"/>
      <c r="D143" s="11"/>
      <c r="E143" s="10"/>
      <c r="F143" s="15"/>
      <c r="G143" s="15"/>
      <c r="H143" s="10"/>
      <c r="I143" s="10"/>
      <c r="J143" s="10"/>
    </row>
    <row r="144" spans="1:10" ht="15.95" customHeight="1" x14ac:dyDescent="0.25">
      <c r="A144" s="10"/>
      <c r="B144" s="10"/>
      <c r="C144" s="10"/>
      <c r="D144" s="11"/>
      <c r="E144" s="10"/>
      <c r="F144" s="15"/>
      <c r="G144" s="15"/>
      <c r="H144" s="10"/>
      <c r="I144" s="10"/>
      <c r="J144" s="10"/>
    </row>
    <row r="145" spans="1:10" ht="15.95" customHeight="1" x14ac:dyDescent="0.25">
      <c r="A145" s="10"/>
      <c r="B145" s="10"/>
      <c r="C145" s="10"/>
      <c r="D145" s="11"/>
      <c r="E145" s="10"/>
      <c r="F145" s="15"/>
      <c r="G145" s="15"/>
      <c r="H145" s="10"/>
      <c r="I145" s="10"/>
      <c r="J145" s="10"/>
    </row>
    <row r="146" spans="1:10" ht="15.95" customHeight="1" x14ac:dyDescent="0.25">
      <c r="A146" s="10"/>
      <c r="B146" s="10"/>
      <c r="C146" s="10"/>
      <c r="D146" s="11"/>
      <c r="E146" s="10"/>
      <c r="F146" s="15"/>
      <c r="G146" s="15"/>
      <c r="H146" s="10"/>
      <c r="I146" s="10"/>
      <c r="J146" s="10"/>
    </row>
    <row r="147" spans="1:10" ht="15.95" customHeight="1" x14ac:dyDescent="0.25">
      <c r="A147" s="10"/>
      <c r="B147" s="10"/>
      <c r="C147" s="10"/>
      <c r="D147" s="11"/>
      <c r="E147" s="10"/>
      <c r="F147" s="15"/>
      <c r="G147" s="15"/>
      <c r="H147" s="10"/>
      <c r="I147" s="10"/>
      <c r="J147" s="10"/>
    </row>
    <row r="148" spans="1:10" ht="15.95" customHeight="1" x14ac:dyDescent="0.25">
      <c r="A148" s="10"/>
      <c r="B148" s="10"/>
      <c r="C148" s="10"/>
      <c r="D148" s="11"/>
      <c r="E148" s="10"/>
      <c r="F148" s="15"/>
      <c r="G148" s="15"/>
      <c r="H148" s="10"/>
      <c r="I148" s="10"/>
      <c r="J148" s="10"/>
    </row>
    <row r="149" spans="1:10" ht="15.95" customHeight="1" x14ac:dyDescent="0.25">
      <c r="A149" s="10"/>
      <c r="B149" s="10"/>
      <c r="C149" s="10"/>
      <c r="D149" s="11"/>
      <c r="E149" s="10"/>
      <c r="F149" s="15"/>
      <c r="G149" s="15"/>
      <c r="H149" s="10"/>
      <c r="I149" s="10"/>
      <c r="J149" s="10"/>
    </row>
    <row r="150" spans="1:10" ht="15.95" customHeight="1" x14ac:dyDescent="0.25">
      <c r="A150" s="10"/>
      <c r="B150" s="10"/>
      <c r="C150" s="10"/>
      <c r="D150" s="11"/>
      <c r="E150" s="10"/>
      <c r="F150" s="15"/>
      <c r="G150" s="15"/>
      <c r="H150" s="10"/>
      <c r="I150" s="10"/>
      <c r="J150" s="10"/>
    </row>
    <row r="151" spans="1:10" ht="15.95" customHeight="1" x14ac:dyDescent="0.25">
      <c r="A151" s="10"/>
      <c r="B151" s="10"/>
      <c r="C151" s="10"/>
      <c r="D151" s="11"/>
      <c r="E151" s="10"/>
      <c r="F151" s="15"/>
      <c r="G151" s="15"/>
      <c r="H151" s="10"/>
      <c r="I151" s="10"/>
      <c r="J151" s="10"/>
    </row>
    <row r="152" spans="1:10" ht="15.95" customHeight="1" x14ac:dyDescent="0.25">
      <c r="A152" s="10"/>
      <c r="B152" s="10"/>
      <c r="C152" s="10"/>
      <c r="D152" s="11"/>
      <c r="E152" s="10"/>
      <c r="F152" s="15"/>
      <c r="G152" s="15"/>
      <c r="H152" s="10"/>
      <c r="I152" s="10"/>
      <c r="J152" s="10"/>
    </row>
    <row r="153" spans="1:10" ht="15.95" customHeight="1" x14ac:dyDescent="0.25">
      <c r="A153" s="10"/>
      <c r="B153" s="10"/>
      <c r="C153" s="10"/>
      <c r="D153" s="11"/>
      <c r="E153" s="10"/>
      <c r="F153" s="15"/>
      <c r="G153" s="15"/>
      <c r="H153" s="10"/>
      <c r="I153" s="10"/>
      <c r="J153" s="10"/>
    </row>
    <row r="154" spans="1:10" ht="15.95" customHeight="1" x14ac:dyDescent="0.25">
      <c r="A154" s="10"/>
      <c r="B154" s="10"/>
      <c r="C154" s="10"/>
      <c r="D154" s="11"/>
      <c r="E154" s="10"/>
      <c r="F154" s="15"/>
      <c r="G154" s="15"/>
      <c r="H154" s="10"/>
      <c r="I154" s="10"/>
      <c r="J154" s="10"/>
    </row>
    <row r="155" spans="1:10" ht="15.95" customHeight="1" x14ac:dyDescent="0.25">
      <c r="A155" s="10"/>
      <c r="B155" s="10"/>
      <c r="C155" s="10"/>
      <c r="D155" s="11"/>
      <c r="E155" s="10"/>
      <c r="F155" s="15"/>
      <c r="G155" s="10"/>
      <c r="H155" s="10"/>
      <c r="I155" s="10"/>
      <c r="J155" s="10"/>
    </row>
    <row r="156" spans="1:10" ht="15.95" customHeight="1" x14ac:dyDescent="0.25">
      <c r="A156" s="10"/>
      <c r="B156" s="10"/>
      <c r="C156" s="10"/>
      <c r="D156" s="11"/>
      <c r="E156" s="10"/>
      <c r="F156" s="15"/>
      <c r="G156" s="15"/>
      <c r="H156" s="10"/>
      <c r="I156" s="10"/>
      <c r="J156" s="10"/>
    </row>
    <row r="157" spans="1:10" ht="15.95" customHeight="1" x14ac:dyDescent="0.25">
      <c r="A157" s="10"/>
      <c r="B157" s="10"/>
      <c r="C157" s="10"/>
      <c r="D157" s="11"/>
      <c r="E157" s="10"/>
      <c r="F157" s="15"/>
      <c r="G157" s="15"/>
      <c r="H157" s="10"/>
      <c r="I157" s="10"/>
      <c r="J157" s="10"/>
    </row>
    <row r="158" spans="1:10" ht="15.95" customHeight="1" x14ac:dyDescent="0.25">
      <c r="A158" s="10"/>
      <c r="B158" s="10"/>
      <c r="C158" s="10"/>
      <c r="D158" s="11"/>
      <c r="E158" s="10"/>
      <c r="F158" s="15"/>
      <c r="G158" s="15"/>
      <c r="H158" s="10"/>
      <c r="I158" s="10"/>
      <c r="J158" s="10"/>
    </row>
    <row r="159" spans="1:10" ht="15.95" customHeight="1" x14ac:dyDescent="0.25">
      <c r="A159" s="10"/>
      <c r="B159" s="10"/>
      <c r="C159" s="10"/>
      <c r="D159" s="11"/>
      <c r="E159" s="10"/>
      <c r="F159" s="15"/>
      <c r="G159" s="15"/>
      <c r="H159" s="10"/>
      <c r="I159" s="10"/>
      <c r="J159" s="10"/>
    </row>
    <row r="160" spans="1:10" ht="15.95" customHeight="1" x14ac:dyDescent="0.25">
      <c r="A160" s="10"/>
      <c r="B160" s="10"/>
      <c r="C160" s="10"/>
      <c r="D160" s="11"/>
      <c r="E160" s="10"/>
      <c r="F160" s="15"/>
      <c r="G160" s="15"/>
      <c r="H160" s="10"/>
      <c r="I160" s="10"/>
      <c r="J160" s="10"/>
    </row>
    <row r="161" spans="1:10" ht="15.95" customHeight="1" x14ac:dyDescent="0.25">
      <c r="A161" s="10"/>
      <c r="B161" s="10"/>
      <c r="C161" s="10"/>
      <c r="D161" s="11"/>
      <c r="E161" s="10"/>
      <c r="F161" s="15"/>
      <c r="G161" s="10"/>
      <c r="H161" s="10"/>
      <c r="I161" s="10"/>
      <c r="J161" s="10"/>
    </row>
    <row r="162" spans="1:10" ht="15.95" customHeight="1" x14ac:dyDescent="0.25">
      <c r="A162" s="10"/>
      <c r="B162" s="10"/>
      <c r="C162" s="10"/>
      <c r="D162" s="11"/>
      <c r="E162" s="10"/>
      <c r="F162" s="15"/>
      <c r="G162" s="10"/>
      <c r="H162" s="10"/>
      <c r="I162" s="10"/>
      <c r="J162" s="10"/>
    </row>
    <row r="163" spans="1:10" ht="15.95" customHeight="1" x14ac:dyDescent="0.25">
      <c r="A163" s="10"/>
      <c r="B163" s="10"/>
      <c r="C163" s="10"/>
      <c r="D163" s="11"/>
      <c r="E163" s="10"/>
      <c r="F163" s="15"/>
      <c r="G163" s="15"/>
      <c r="H163" s="10"/>
      <c r="I163" s="10"/>
      <c r="J163" s="10"/>
    </row>
    <row r="164" spans="1:10" ht="15.95" customHeight="1" x14ac:dyDescent="0.25">
      <c r="A164" s="10"/>
      <c r="B164" s="10"/>
      <c r="C164" s="10"/>
      <c r="D164" s="11"/>
      <c r="E164" s="10"/>
      <c r="F164" s="15"/>
      <c r="G164" s="15"/>
      <c r="H164" s="10"/>
      <c r="I164" s="10"/>
      <c r="J164" s="10"/>
    </row>
    <row r="165" spans="1:10" ht="15.95" customHeight="1" x14ac:dyDescent="0.25">
      <c r="A165" s="10"/>
      <c r="B165" s="10"/>
      <c r="C165" s="10"/>
      <c r="D165" s="11"/>
      <c r="E165" s="10"/>
      <c r="F165" s="15"/>
      <c r="G165" s="15"/>
      <c r="H165" s="10"/>
      <c r="I165" s="10"/>
      <c r="J165" s="10"/>
    </row>
    <row r="166" spans="1:10" ht="15.95" customHeight="1" x14ac:dyDescent="0.25">
      <c r="A166" s="10"/>
      <c r="B166" s="10"/>
      <c r="C166" s="10"/>
      <c r="D166" s="11"/>
      <c r="E166" s="10"/>
      <c r="F166" s="15"/>
      <c r="G166" s="15"/>
      <c r="H166" s="10"/>
      <c r="I166" s="10"/>
      <c r="J166" s="10"/>
    </row>
    <row r="167" spans="1:10" ht="15.95" customHeight="1" x14ac:dyDescent="0.25">
      <c r="A167" s="10"/>
      <c r="B167" s="10"/>
      <c r="C167" s="10"/>
      <c r="D167" s="11"/>
      <c r="E167" s="10"/>
      <c r="F167" s="15"/>
      <c r="G167" s="15"/>
      <c r="H167" s="10"/>
      <c r="I167" s="10"/>
      <c r="J167" s="10"/>
    </row>
    <row r="168" spans="1:10" ht="15.95" customHeight="1" x14ac:dyDescent="0.25">
      <c r="A168" s="10"/>
      <c r="B168" s="10"/>
      <c r="C168" s="10"/>
      <c r="D168" s="11"/>
      <c r="E168" s="10"/>
      <c r="F168" s="15"/>
      <c r="G168" s="15"/>
      <c r="H168" s="10"/>
      <c r="I168" s="10"/>
      <c r="J168" s="10"/>
    </row>
    <row r="169" spans="1:10" ht="15.95" customHeight="1" x14ac:dyDescent="0.25">
      <c r="A169" s="10"/>
      <c r="B169" s="10"/>
      <c r="C169" s="10"/>
      <c r="D169" s="11"/>
      <c r="E169" s="10"/>
      <c r="F169" s="15"/>
      <c r="G169" s="15"/>
      <c r="H169" s="10"/>
      <c r="I169" s="10"/>
      <c r="J169" s="10"/>
    </row>
    <row r="170" spans="1:10" ht="15.95" customHeight="1" x14ac:dyDescent="0.25">
      <c r="A170" s="10"/>
      <c r="B170" s="10"/>
      <c r="C170" s="10"/>
      <c r="D170" s="11"/>
      <c r="E170" s="10"/>
      <c r="F170" s="15"/>
      <c r="G170" s="15"/>
      <c r="H170" s="10"/>
      <c r="I170" s="10"/>
      <c r="J170" s="10"/>
    </row>
    <row r="171" spans="1:10" ht="15.95" customHeight="1" x14ac:dyDescent="0.25">
      <c r="A171" s="10"/>
      <c r="B171" s="10"/>
      <c r="C171" s="10"/>
      <c r="D171" s="11"/>
      <c r="E171" s="10"/>
      <c r="F171" s="15"/>
      <c r="G171" s="15"/>
      <c r="H171" s="10"/>
      <c r="I171" s="10"/>
      <c r="J171" s="10"/>
    </row>
    <row r="172" spans="1:10" ht="15.95" customHeight="1" x14ac:dyDescent="0.25">
      <c r="A172" s="10"/>
      <c r="B172" s="10"/>
      <c r="C172" s="10"/>
      <c r="D172" s="11"/>
      <c r="E172" s="10"/>
      <c r="F172" s="15"/>
      <c r="G172" s="15"/>
      <c r="H172" s="10"/>
      <c r="I172" s="10"/>
      <c r="J172" s="10"/>
    </row>
    <row r="173" spans="1:10" ht="15.95" customHeight="1" x14ac:dyDescent="0.25">
      <c r="A173" s="10"/>
      <c r="B173" s="10"/>
      <c r="C173" s="10"/>
      <c r="D173" s="11"/>
      <c r="E173" s="10"/>
      <c r="F173" s="15"/>
      <c r="G173" s="15"/>
      <c r="H173" s="10"/>
      <c r="I173" s="10"/>
      <c r="J173" s="10"/>
    </row>
    <row r="174" spans="1:10" ht="15.95" customHeight="1" x14ac:dyDescent="0.25">
      <c r="A174" s="10"/>
      <c r="B174" s="10"/>
      <c r="C174" s="10"/>
      <c r="D174" s="11"/>
      <c r="E174" s="10"/>
      <c r="F174" s="15"/>
      <c r="G174" s="15"/>
      <c r="H174" s="10"/>
      <c r="I174" s="10"/>
      <c r="J174" s="10"/>
    </row>
    <row r="175" spans="1:10" ht="15.95" customHeight="1" x14ac:dyDescent="0.25">
      <c r="A175" s="10"/>
      <c r="B175" s="10"/>
      <c r="C175" s="10"/>
      <c r="D175" s="11"/>
      <c r="E175" s="10"/>
      <c r="F175" s="15"/>
      <c r="G175" s="15"/>
      <c r="H175" s="10"/>
      <c r="I175" s="10"/>
      <c r="J175" s="10"/>
    </row>
    <row r="176" spans="1:10" ht="15.95" customHeight="1" x14ac:dyDescent="0.25">
      <c r="A176" s="10"/>
      <c r="B176" s="10"/>
      <c r="C176" s="10"/>
      <c r="D176" s="11"/>
      <c r="E176" s="10"/>
      <c r="F176" s="15"/>
      <c r="G176" s="15"/>
      <c r="H176" s="10"/>
      <c r="I176" s="10"/>
      <c r="J176" s="10"/>
    </row>
    <row r="177" spans="1:10" ht="15.95" customHeight="1" x14ac:dyDescent="0.25">
      <c r="A177" s="10"/>
      <c r="B177" s="10"/>
      <c r="C177" s="10"/>
      <c r="D177" s="11"/>
      <c r="E177" s="10"/>
      <c r="F177" s="15"/>
      <c r="G177" s="15"/>
      <c r="H177" s="10"/>
      <c r="I177" s="10"/>
      <c r="J177" s="10"/>
    </row>
    <row r="178" spans="1:10" ht="15.95" customHeight="1" x14ac:dyDescent="0.25">
      <c r="A178" s="10"/>
      <c r="B178" s="10"/>
      <c r="C178" s="10"/>
      <c r="D178" s="11"/>
      <c r="E178" s="10"/>
      <c r="F178" s="15"/>
      <c r="G178" s="15"/>
      <c r="H178" s="10"/>
      <c r="I178" s="10"/>
      <c r="J178" s="10"/>
    </row>
    <row r="179" spans="1:10" ht="15.95" customHeight="1" x14ac:dyDescent="0.25">
      <c r="A179" s="10"/>
      <c r="B179" s="10"/>
      <c r="C179" s="10"/>
      <c r="D179" s="11"/>
      <c r="E179" s="10"/>
      <c r="F179" s="15"/>
      <c r="G179" s="15"/>
      <c r="H179" s="10"/>
      <c r="I179" s="10"/>
      <c r="J179" s="10"/>
    </row>
    <row r="180" spans="1:10" ht="15.95" customHeight="1" x14ac:dyDescent="0.25">
      <c r="A180" s="10"/>
      <c r="B180" s="10"/>
      <c r="C180" s="10"/>
      <c r="D180" s="11"/>
      <c r="E180" s="10"/>
      <c r="F180" s="15"/>
      <c r="G180" s="15"/>
      <c r="H180" s="10"/>
      <c r="I180" s="10"/>
      <c r="J180" s="10"/>
    </row>
    <row r="181" spans="1:10" ht="15.95" customHeight="1" x14ac:dyDescent="0.25">
      <c r="A181" s="10"/>
      <c r="B181" s="10"/>
      <c r="C181" s="10"/>
      <c r="D181" s="11"/>
      <c r="E181" s="10"/>
      <c r="F181" s="15"/>
      <c r="G181" s="15"/>
      <c r="H181" s="10"/>
      <c r="I181" s="10"/>
      <c r="J181" s="10"/>
    </row>
    <row r="182" spans="1:10" ht="15.95" customHeight="1" x14ac:dyDescent="0.25">
      <c r="A182" s="10"/>
      <c r="B182" s="10"/>
      <c r="C182" s="10"/>
      <c r="D182" s="11"/>
      <c r="E182" s="10"/>
      <c r="F182" s="15"/>
      <c r="G182" s="10"/>
      <c r="H182" s="10"/>
      <c r="I182" s="10"/>
      <c r="J182" s="10"/>
    </row>
    <row r="183" spans="1:10" ht="15.95" customHeight="1" x14ac:dyDescent="0.25">
      <c r="A183" s="10"/>
      <c r="B183" s="10"/>
      <c r="C183" s="10"/>
      <c r="D183" s="11"/>
      <c r="E183" s="10"/>
      <c r="F183" s="15"/>
      <c r="G183" s="10"/>
      <c r="H183" s="10"/>
      <c r="I183" s="10"/>
      <c r="J183" s="10"/>
    </row>
    <row r="184" spans="1:10" ht="15.95" customHeight="1" x14ac:dyDescent="0.25">
      <c r="A184" s="10"/>
      <c r="B184" s="10"/>
      <c r="C184" s="10"/>
      <c r="D184" s="11"/>
      <c r="E184" s="10"/>
      <c r="F184" s="15"/>
      <c r="G184" s="10"/>
      <c r="H184" s="10"/>
      <c r="I184" s="10"/>
      <c r="J184" s="10"/>
    </row>
    <row r="185" spans="1:10" ht="15.95" customHeight="1" x14ac:dyDescent="0.25">
      <c r="A185" s="10"/>
      <c r="B185" s="10"/>
      <c r="C185" s="10"/>
      <c r="D185" s="11"/>
      <c r="E185" s="10"/>
      <c r="F185" s="15"/>
      <c r="G185" s="15"/>
      <c r="H185" s="10"/>
      <c r="I185" s="10"/>
      <c r="J185" s="10"/>
    </row>
    <row r="186" spans="1:10" ht="15.95" customHeight="1" x14ac:dyDescent="0.25">
      <c r="A186" s="10"/>
      <c r="B186" s="10"/>
      <c r="C186" s="10"/>
      <c r="D186" s="11"/>
      <c r="E186" s="10"/>
      <c r="F186" s="15"/>
      <c r="G186" s="15"/>
      <c r="H186" s="10"/>
      <c r="I186" s="10"/>
      <c r="J186" s="10"/>
    </row>
    <row r="187" spans="1:10" ht="15.95" customHeight="1" x14ac:dyDescent="0.25">
      <c r="A187" s="10"/>
      <c r="B187" s="10"/>
      <c r="C187" s="10"/>
      <c r="D187" s="11"/>
      <c r="E187" s="10"/>
      <c r="F187" s="15"/>
      <c r="G187" s="15"/>
      <c r="H187" s="10"/>
      <c r="I187" s="10"/>
      <c r="J187" s="10"/>
    </row>
    <row r="188" spans="1:10" ht="15.95" customHeight="1" x14ac:dyDescent="0.25">
      <c r="A188" s="10"/>
      <c r="B188" s="10"/>
      <c r="C188" s="10"/>
      <c r="D188" s="11"/>
      <c r="E188" s="10"/>
      <c r="F188" s="15"/>
      <c r="G188" s="10"/>
      <c r="H188" s="10"/>
      <c r="I188" s="10"/>
      <c r="J188" s="10"/>
    </row>
    <row r="189" spans="1:10" ht="15.95" customHeight="1" x14ac:dyDescent="0.25">
      <c r="A189" s="10"/>
      <c r="B189" s="10"/>
      <c r="C189" s="10"/>
      <c r="D189" s="11"/>
      <c r="E189" s="10"/>
      <c r="F189" s="15"/>
      <c r="G189" s="10"/>
      <c r="H189" s="10"/>
      <c r="I189" s="10"/>
      <c r="J189" s="10"/>
    </row>
    <row r="190" spans="1:10" ht="15.95" customHeight="1" x14ac:dyDescent="0.25">
      <c r="A190" s="10"/>
      <c r="B190" s="10"/>
      <c r="C190" s="10"/>
      <c r="D190" s="11"/>
      <c r="E190" s="10"/>
      <c r="F190" s="15"/>
      <c r="G190" s="10"/>
      <c r="H190" s="10"/>
      <c r="I190" s="10"/>
      <c r="J190" s="10"/>
    </row>
    <row r="191" spans="1:10" ht="15.95" customHeight="1" x14ac:dyDescent="0.25">
      <c r="A191" s="10"/>
      <c r="B191" s="10"/>
      <c r="C191" s="10"/>
      <c r="D191" s="11"/>
      <c r="E191" s="10"/>
      <c r="F191" s="15"/>
      <c r="G191" s="10"/>
      <c r="H191" s="10"/>
      <c r="I191" s="10"/>
      <c r="J191" s="10"/>
    </row>
    <row r="192" spans="1:10" ht="15.95" customHeight="1" x14ac:dyDescent="0.25">
      <c r="A192" s="10"/>
      <c r="B192" s="10"/>
      <c r="C192" s="10"/>
      <c r="D192" s="11"/>
      <c r="E192" s="10"/>
      <c r="F192" s="15"/>
      <c r="G192" s="15"/>
      <c r="H192" s="10"/>
      <c r="I192" s="10"/>
      <c r="J192" s="10"/>
    </row>
    <row r="193" spans="1:10" ht="15.95" customHeight="1" x14ac:dyDescent="0.25">
      <c r="A193" s="10"/>
      <c r="B193" s="10"/>
      <c r="C193" s="10"/>
      <c r="D193" s="11"/>
      <c r="E193" s="10"/>
      <c r="F193" s="15"/>
      <c r="G193" s="15"/>
      <c r="H193" s="10"/>
      <c r="I193" s="10"/>
      <c r="J193" s="10"/>
    </row>
    <row r="194" spans="1:10" ht="15.95" customHeight="1" x14ac:dyDescent="0.25">
      <c r="A194" s="10"/>
      <c r="B194" s="10"/>
      <c r="C194" s="10"/>
      <c r="D194" s="11"/>
      <c r="E194" s="10"/>
      <c r="F194" s="15"/>
      <c r="G194" s="15"/>
      <c r="H194" s="10"/>
      <c r="I194" s="10"/>
      <c r="J194" s="10"/>
    </row>
    <row r="195" spans="1:10" ht="15.95" customHeight="1" x14ac:dyDescent="0.25">
      <c r="A195" s="10"/>
      <c r="B195" s="10"/>
      <c r="C195" s="10"/>
      <c r="D195" s="11"/>
      <c r="E195" s="10"/>
      <c r="F195" s="15"/>
      <c r="G195" s="10"/>
      <c r="H195" s="10"/>
      <c r="I195" s="10"/>
      <c r="J195" s="10"/>
    </row>
    <row r="196" spans="1:10" ht="15.95" customHeight="1" x14ac:dyDescent="0.25">
      <c r="A196" s="10"/>
      <c r="B196" s="10"/>
      <c r="C196" s="10"/>
      <c r="D196" s="11"/>
      <c r="E196" s="10"/>
      <c r="F196" s="15"/>
      <c r="G196" s="15"/>
      <c r="H196" s="10"/>
      <c r="I196" s="10"/>
      <c r="J196" s="10"/>
    </row>
    <row r="197" spans="1:10" ht="15.95" customHeight="1" x14ac:dyDescent="0.25">
      <c r="A197" s="10"/>
      <c r="B197" s="10"/>
      <c r="C197" s="10"/>
      <c r="D197" s="11"/>
      <c r="E197" s="10"/>
      <c r="F197" s="15"/>
      <c r="G197" s="10"/>
      <c r="H197" s="10"/>
      <c r="I197" s="10"/>
      <c r="J197" s="10"/>
    </row>
    <row r="198" spans="1:10" ht="15.95" customHeight="1" x14ac:dyDescent="0.25">
      <c r="A198" s="10"/>
      <c r="B198" s="10"/>
      <c r="C198" s="10"/>
      <c r="D198" s="11"/>
      <c r="E198" s="10"/>
      <c r="F198" s="15"/>
      <c r="G198" s="15"/>
      <c r="H198" s="10"/>
      <c r="I198" s="10"/>
      <c r="J198" s="10"/>
    </row>
    <row r="199" spans="1:10" ht="15.95" customHeight="1" x14ac:dyDescent="0.25">
      <c r="A199" s="10"/>
      <c r="B199" s="10"/>
      <c r="C199" s="10"/>
      <c r="D199" s="11"/>
      <c r="E199" s="10"/>
      <c r="F199" s="15"/>
      <c r="G199" s="10"/>
      <c r="H199" s="10"/>
      <c r="I199" s="10"/>
      <c r="J199" s="10"/>
    </row>
    <row r="200" spans="1:10" ht="15.95" customHeight="1" x14ac:dyDescent="0.25">
      <c r="A200" s="10"/>
      <c r="B200" s="10"/>
      <c r="C200" s="10"/>
      <c r="D200" s="11"/>
      <c r="E200" s="10"/>
      <c r="F200" s="15"/>
      <c r="G200" s="15"/>
      <c r="H200" s="10"/>
      <c r="I200" s="10"/>
      <c r="J200" s="10"/>
    </row>
    <row r="201" spans="1:10" ht="15.95" customHeight="1" x14ac:dyDescent="0.25">
      <c r="A201" s="10"/>
      <c r="B201" s="10"/>
      <c r="C201" s="10"/>
      <c r="D201" s="11"/>
      <c r="E201" s="10"/>
      <c r="F201" s="15"/>
      <c r="G201" s="15"/>
      <c r="H201" s="10"/>
      <c r="I201" s="10"/>
      <c r="J201" s="10"/>
    </row>
    <row r="202" spans="1:10" ht="15.95" customHeight="1" x14ac:dyDescent="0.25">
      <c r="A202" s="10"/>
      <c r="B202" s="10"/>
      <c r="C202" s="10"/>
      <c r="D202" s="11"/>
      <c r="E202" s="10"/>
      <c r="F202" s="15"/>
      <c r="G202" s="15"/>
      <c r="H202" s="10"/>
      <c r="I202" s="10"/>
      <c r="J202" s="10"/>
    </row>
    <row r="203" spans="1:10" ht="15.95" customHeight="1" x14ac:dyDescent="0.25">
      <c r="A203" s="10"/>
      <c r="B203" s="10"/>
      <c r="C203" s="10"/>
      <c r="D203" s="11"/>
      <c r="E203" s="10"/>
      <c r="F203" s="15"/>
      <c r="G203" s="15"/>
      <c r="H203" s="10"/>
      <c r="I203" s="10"/>
      <c r="J203" s="10"/>
    </row>
    <row r="204" spans="1:10" ht="15.95" customHeight="1" x14ac:dyDescent="0.25">
      <c r="A204" s="10"/>
      <c r="B204" s="10"/>
      <c r="C204" s="10"/>
      <c r="D204" s="11"/>
      <c r="E204" s="10"/>
      <c r="F204" s="15"/>
      <c r="G204" s="15"/>
      <c r="H204" s="10"/>
      <c r="I204" s="10"/>
      <c r="J204" s="10"/>
    </row>
    <row r="205" spans="1:10" ht="15.95" customHeight="1" x14ac:dyDescent="0.25">
      <c r="A205" s="10"/>
      <c r="B205" s="10"/>
      <c r="C205" s="10"/>
      <c r="D205" s="11"/>
      <c r="E205" s="10"/>
      <c r="F205" s="15"/>
      <c r="G205" s="15"/>
      <c r="H205" s="10"/>
      <c r="I205" s="10"/>
      <c r="J205" s="10"/>
    </row>
    <row r="206" spans="1:10" ht="15.95" customHeight="1" x14ac:dyDescent="0.25">
      <c r="A206" s="10"/>
      <c r="B206" s="10"/>
      <c r="C206" s="10"/>
      <c r="D206" s="11"/>
      <c r="E206" s="10"/>
      <c r="F206" s="15"/>
      <c r="G206" s="15"/>
      <c r="H206" s="10"/>
      <c r="I206" s="10"/>
      <c r="J206" s="10"/>
    </row>
    <row r="207" spans="1:10" ht="15.95" customHeight="1" x14ac:dyDescent="0.25">
      <c r="A207" s="10"/>
      <c r="B207" s="10"/>
      <c r="C207" s="10"/>
      <c r="D207" s="11"/>
      <c r="E207" s="10"/>
      <c r="F207" s="15"/>
      <c r="G207" s="15"/>
      <c r="H207" s="10"/>
      <c r="I207" s="10"/>
      <c r="J207" s="10"/>
    </row>
    <row r="208" spans="1:10" ht="15.95" customHeight="1" x14ac:dyDescent="0.25">
      <c r="A208" s="10"/>
      <c r="B208" s="10"/>
      <c r="C208" s="10"/>
      <c r="D208" s="11"/>
      <c r="E208" s="10"/>
      <c r="F208" s="15"/>
      <c r="G208" s="15"/>
      <c r="H208" s="10"/>
      <c r="I208" s="10"/>
      <c r="J208" s="10"/>
    </row>
    <row r="209" spans="1:10" ht="15.95" customHeight="1" x14ac:dyDescent="0.25">
      <c r="A209" s="10"/>
      <c r="B209" s="10"/>
      <c r="C209" s="10"/>
      <c r="D209" s="11"/>
      <c r="E209" s="10"/>
      <c r="F209" s="15"/>
      <c r="G209" s="15"/>
      <c r="H209" s="10"/>
      <c r="I209" s="10"/>
      <c r="J209" s="10"/>
    </row>
    <row r="210" spans="1:10" ht="15.95" customHeight="1" x14ac:dyDescent="0.25">
      <c r="A210" s="10"/>
      <c r="B210" s="10"/>
      <c r="C210" s="10"/>
      <c r="D210" s="11"/>
      <c r="E210" s="10"/>
      <c r="F210" s="15"/>
      <c r="G210" s="15"/>
      <c r="H210" s="10"/>
      <c r="I210" s="10"/>
      <c r="J210" s="10"/>
    </row>
    <row r="211" spans="1:10" ht="15.95" customHeight="1" x14ac:dyDescent="0.25">
      <c r="A211" s="10"/>
      <c r="B211" s="10"/>
      <c r="C211" s="10"/>
      <c r="D211" s="11"/>
      <c r="E211" s="10"/>
      <c r="F211" s="15"/>
      <c r="G211" s="15"/>
      <c r="H211" s="10"/>
      <c r="I211" s="10"/>
      <c r="J211" s="10"/>
    </row>
    <row r="212" spans="1:10" ht="15.95" customHeight="1" x14ac:dyDescent="0.25">
      <c r="A212" s="10"/>
      <c r="B212" s="10"/>
      <c r="C212" s="10"/>
      <c r="D212" s="11"/>
      <c r="E212" s="10"/>
      <c r="F212" s="15"/>
      <c r="G212" s="15"/>
      <c r="H212" s="10"/>
      <c r="I212" s="10"/>
      <c r="J212" s="10"/>
    </row>
    <row r="213" spans="1:10" ht="15.95" customHeight="1" x14ac:dyDescent="0.25">
      <c r="A213" s="10"/>
      <c r="B213" s="10"/>
      <c r="C213" s="10"/>
      <c r="D213" s="11"/>
      <c r="E213" s="10"/>
      <c r="F213" s="15"/>
      <c r="G213" s="15"/>
      <c r="H213" s="10"/>
      <c r="I213" s="10"/>
      <c r="J213" s="10"/>
    </row>
    <row r="214" spans="1:10" ht="15.95" customHeight="1" x14ac:dyDescent="0.25">
      <c r="A214" s="10"/>
      <c r="B214" s="10"/>
      <c r="C214" s="10"/>
      <c r="D214" s="11"/>
      <c r="E214" s="10"/>
      <c r="F214" s="15"/>
      <c r="G214" s="15"/>
      <c r="H214" s="10"/>
      <c r="I214" s="10"/>
      <c r="J214" s="10"/>
    </row>
    <row r="215" spans="1:10" ht="15.95" customHeight="1" x14ac:dyDescent="0.25">
      <c r="A215" s="10"/>
      <c r="B215" s="10"/>
      <c r="C215" s="10"/>
      <c r="D215" s="11"/>
      <c r="E215" s="10"/>
      <c r="F215" s="15"/>
      <c r="G215" s="15"/>
      <c r="H215" s="10"/>
      <c r="I215" s="10"/>
      <c r="J215" s="10"/>
    </row>
    <row r="216" spans="1:10" ht="15.95" customHeight="1" x14ac:dyDescent="0.25">
      <c r="A216" s="10"/>
      <c r="B216" s="10"/>
      <c r="C216" s="10"/>
      <c r="D216" s="11"/>
      <c r="E216" s="10"/>
      <c r="F216" s="15"/>
      <c r="G216" s="15"/>
      <c r="H216" s="10"/>
      <c r="I216" s="10"/>
      <c r="J216" s="10"/>
    </row>
    <row r="217" spans="1:10" ht="15.95" customHeight="1" x14ac:dyDescent="0.25">
      <c r="A217" s="10"/>
      <c r="B217" s="10"/>
      <c r="C217" s="10"/>
      <c r="D217" s="11"/>
      <c r="E217" s="10"/>
      <c r="F217" s="15"/>
      <c r="G217" s="15"/>
      <c r="H217" s="10"/>
      <c r="I217" s="10"/>
      <c r="J217" s="10"/>
    </row>
    <row r="218" spans="1:10" ht="15.95" customHeight="1" x14ac:dyDescent="0.25">
      <c r="A218" s="10"/>
      <c r="B218" s="10"/>
      <c r="C218" s="10"/>
      <c r="D218" s="11"/>
      <c r="E218" s="10"/>
      <c r="F218" s="15"/>
      <c r="G218" s="15"/>
      <c r="H218" s="10"/>
      <c r="I218" s="10"/>
      <c r="J218" s="10"/>
    </row>
    <row r="219" spans="1:10" ht="15.95" customHeight="1" x14ac:dyDescent="0.25">
      <c r="A219" s="10"/>
      <c r="B219" s="10"/>
      <c r="C219" s="10"/>
      <c r="D219" s="11"/>
      <c r="E219" s="10"/>
      <c r="F219" s="15"/>
      <c r="G219" s="10"/>
      <c r="H219" s="10"/>
      <c r="I219" s="10"/>
      <c r="J219" s="10"/>
    </row>
    <row r="220" spans="1:10" ht="15.95" customHeight="1" x14ac:dyDescent="0.25">
      <c r="A220" s="10"/>
      <c r="B220" s="10"/>
      <c r="C220" s="10"/>
      <c r="D220" s="11"/>
      <c r="E220" s="10"/>
      <c r="F220" s="15"/>
      <c r="G220" s="15"/>
      <c r="H220" s="10"/>
      <c r="I220" s="10"/>
      <c r="J220" s="10"/>
    </row>
    <row r="221" spans="1:10" ht="15.95" customHeight="1" x14ac:dyDescent="0.25">
      <c r="A221" s="10"/>
      <c r="B221" s="10"/>
      <c r="C221" s="10"/>
      <c r="D221" s="11"/>
      <c r="E221" s="10"/>
      <c r="F221" s="15"/>
      <c r="G221" s="10"/>
      <c r="H221" s="10"/>
      <c r="I221" s="10"/>
      <c r="J221" s="10"/>
    </row>
    <row r="222" spans="1:10" ht="15.95" customHeight="1" x14ac:dyDescent="0.25">
      <c r="A222" s="10"/>
      <c r="B222" s="10"/>
      <c r="C222" s="10"/>
      <c r="D222" s="11"/>
      <c r="E222" s="10"/>
      <c r="F222" s="15"/>
      <c r="G222" s="15"/>
      <c r="H222" s="10"/>
      <c r="I222" s="10"/>
      <c r="J222" s="10"/>
    </row>
    <row r="223" spans="1:10" ht="15.95" customHeight="1" x14ac:dyDescent="0.25">
      <c r="A223" s="10"/>
      <c r="B223" s="10"/>
      <c r="C223" s="10"/>
      <c r="D223" s="11"/>
      <c r="E223" s="10"/>
      <c r="F223" s="15"/>
      <c r="G223" s="15"/>
      <c r="H223" s="10"/>
      <c r="I223" s="10"/>
      <c r="J223" s="10"/>
    </row>
    <row r="224" spans="1:10" ht="15.95" customHeight="1" x14ac:dyDescent="0.25">
      <c r="A224" s="10"/>
      <c r="B224" s="10"/>
      <c r="C224" s="10"/>
      <c r="D224" s="11"/>
      <c r="E224" s="10"/>
      <c r="F224" s="15"/>
      <c r="G224" s="15"/>
      <c r="H224" s="10"/>
      <c r="I224" s="10"/>
      <c r="J224" s="10"/>
    </row>
    <row r="225" spans="1:10" ht="15.95" customHeight="1" x14ac:dyDescent="0.25">
      <c r="A225" s="10"/>
      <c r="B225" s="10"/>
      <c r="C225" s="10"/>
      <c r="D225" s="11"/>
      <c r="E225" s="10"/>
      <c r="F225" s="15"/>
      <c r="G225" s="15"/>
      <c r="H225" s="10"/>
      <c r="I225" s="10"/>
      <c r="J225" s="10"/>
    </row>
    <row r="226" spans="1:10" ht="15.95" customHeight="1" x14ac:dyDescent="0.25">
      <c r="A226" s="10"/>
      <c r="B226" s="10"/>
      <c r="C226" s="10"/>
      <c r="D226" s="11"/>
      <c r="E226" s="10"/>
      <c r="F226" s="15"/>
      <c r="G226" s="10"/>
      <c r="H226" s="10"/>
      <c r="I226" s="10"/>
      <c r="J226" s="10"/>
    </row>
    <row r="227" spans="1:10" ht="15.95" customHeight="1" x14ac:dyDescent="0.25">
      <c r="A227" s="10"/>
      <c r="B227" s="10"/>
      <c r="C227" s="10"/>
      <c r="D227" s="11"/>
      <c r="E227" s="10"/>
      <c r="F227" s="15"/>
      <c r="G227" s="15"/>
      <c r="H227" s="10"/>
      <c r="I227" s="10"/>
      <c r="J227" s="10"/>
    </row>
    <row r="228" spans="1:10" ht="15.95" customHeight="1" x14ac:dyDescent="0.25">
      <c r="A228" s="10"/>
      <c r="B228" s="10"/>
      <c r="C228" s="10"/>
      <c r="D228" s="11"/>
      <c r="E228" s="10"/>
      <c r="F228" s="15"/>
      <c r="G228" s="15"/>
      <c r="H228" s="10"/>
      <c r="I228" s="10"/>
      <c r="J228" s="10"/>
    </row>
    <row r="229" spans="1:10" ht="15.95" customHeight="1" x14ac:dyDescent="0.25">
      <c r="A229" s="10"/>
      <c r="B229" s="10"/>
      <c r="C229" s="10"/>
      <c r="D229" s="11"/>
      <c r="E229" s="10"/>
      <c r="F229" s="15"/>
      <c r="G229" s="15"/>
      <c r="H229" s="10"/>
      <c r="I229" s="10"/>
      <c r="J229" s="10"/>
    </row>
    <row r="230" spans="1:10" ht="15.95" customHeight="1" x14ac:dyDescent="0.25">
      <c r="A230" s="10"/>
      <c r="B230" s="10"/>
      <c r="C230" s="10"/>
      <c r="D230" s="11"/>
      <c r="E230" s="10"/>
      <c r="F230" s="15"/>
      <c r="G230" s="15"/>
      <c r="H230" s="10"/>
      <c r="I230" s="10"/>
      <c r="J230" s="10"/>
    </row>
    <row r="231" spans="1:10" ht="15.95" customHeight="1" x14ac:dyDescent="0.25">
      <c r="A231" s="10"/>
      <c r="B231" s="10"/>
      <c r="C231" s="10"/>
      <c r="D231" s="11"/>
      <c r="E231" s="10"/>
      <c r="F231" s="15"/>
      <c r="G231" s="15"/>
      <c r="H231" s="10"/>
      <c r="I231" s="10"/>
      <c r="J231" s="10"/>
    </row>
    <row r="232" spans="1:10" ht="15.95" customHeight="1" x14ac:dyDescent="0.25">
      <c r="A232" s="10"/>
      <c r="B232" s="10"/>
      <c r="C232" s="10"/>
      <c r="D232" s="11"/>
      <c r="E232" s="10"/>
      <c r="F232" s="15"/>
      <c r="G232" s="15"/>
      <c r="H232" s="10"/>
      <c r="I232" s="10"/>
      <c r="J232" s="10"/>
    </row>
    <row r="233" spans="1:10" ht="15.95" customHeight="1" x14ac:dyDescent="0.25">
      <c r="A233" s="10"/>
      <c r="B233" s="10"/>
      <c r="C233" s="10"/>
      <c r="D233" s="11"/>
      <c r="E233" s="10"/>
      <c r="F233" s="15"/>
      <c r="G233" s="15"/>
      <c r="H233" s="10"/>
      <c r="I233" s="10"/>
      <c r="J233" s="10"/>
    </row>
    <row r="234" spans="1:10" ht="15.95" customHeight="1" x14ac:dyDescent="0.25">
      <c r="A234" s="10"/>
      <c r="B234" s="10"/>
      <c r="C234" s="10"/>
      <c r="D234" s="11"/>
      <c r="E234" s="10"/>
      <c r="F234" s="15"/>
      <c r="G234" s="15"/>
      <c r="H234" s="10"/>
      <c r="I234" s="10"/>
      <c r="J234" s="10"/>
    </row>
    <row r="235" spans="1:10" ht="15.95" customHeight="1" x14ac:dyDescent="0.25">
      <c r="A235" s="10"/>
      <c r="B235" s="10"/>
      <c r="C235" s="10"/>
      <c r="D235" s="11"/>
      <c r="E235" s="10"/>
      <c r="F235" s="15"/>
      <c r="G235" s="15"/>
      <c r="H235" s="10"/>
      <c r="I235" s="10"/>
      <c r="J235" s="10"/>
    </row>
    <row r="236" spans="1:10" ht="15.95" customHeight="1" x14ac:dyDescent="0.25">
      <c r="A236" s="10"/>
      <c r="B236" s="10"/>
      <c r="C236" s="10"/>
      <c r="D236" s="11"/>
      <c r="E236" s="10"/>
      <c r="F236" s="15"/>
      <c r="G236" s="15"/>
      <c r="H236" s="10"/>
      <c r="I236" s="10"/>
      <c r="J236" s="10"/>
    </row>
    <row r="237" spans="1:10" ht="15.95" customHeight="1" x14ac:dyDescent="0.25">
      <c r="A237" s="10"/>
      <c r="B237" s="10"/>
      <c r="C237" s="10"/>
      <c r="D237" s="11"/>
      <c r="E237" s="10"/>
      <c r="F237" s="15"/>
      <c r="G237" s="15"/>
      <c r="H237" s="10"/>
      <c r="I237" s="10"/>
      <c r="J237" s="10"/>
    </row>
    <row r="238" spans="1:10" ht="15.95" customHeight="1" x14ac:dyDescent="0.25">
      <c r="A238" s="10"/>
      <c r="B238" s="10"/>
      <c r="C238" s="10"/>
      <c r="D238" s="11"/>
      <c r="E238" s="10"/>
      <c r="F238" s="15"/>
      <c r="G238" s="15"/>
      <c r="H238" s="10"/>
      <c r="I238" s="10"/>
      <c r="J238" s="10"/>
    </row>
    <row r="239" spans="1:10" ht="15.95" customHeight="1" x14ac:dyDescent="0.25">
      <c r="A239" s="10"/>
      <c r="B239" s="10"/>
      <c r="C239" s="10"/>
      <c r="D239" s="11"/>
      <c r="E239" s="10"/>
      <c r="F239" s="15"/>
      <c r="G239" s="15"/>
      <c r="H239" s="10"/>
      <c r="I239" s="10"/>
      <c r="J239" s="10"/>
    </row>
    <row r="240" spans="1:10" ht="15.95" customHeight="1" x14ac:dyDescent="0.25">
      <c r="A240" s="10"/>
      <c r="B240" s="10"/>
      <c r="C240" s="10"/>
      <c r="D240" s="11"/>
      <c r="E240" s="10"/>
      <c r="F240" s="15"/>
      <c r="G240" s="15"/>
      <c r="H240" s="10"/>
      <c r="I240" s="10"/>
      <c r="J240" s="10"/>
    </row>
    <row r="241" spans="1:10" ht="15.95" customHeight="1" x14ac:dyDescent="0.25">
      <c r="A241" s="10"/>
      <c r="B241" s="10"/>
      <c r="C241" s="10"/>
      <c r="D241" s="11"/>
      <c r="E241" s="10"/>
      <c r="F241" s="15"/>
      <c r="G241" s="15"/>
      <c r="H241" s="10"/>
      <c r="I241" s="10"/>
      <c r="J241" s="10"/>
    </row>
    <row r="242" spans="1:10" ht="15.95" customHeight="1" x14ac:dyDescent="0.25">
      <c r="A242" s="10"/>
      <c r="B242" s="10"/>
      <c r="C242" s="10"/>
      <c r="D242" s="11"/>
      <c r="E242" s="10"/>
      <c r="F242" s="15"/>
      <c r="G242" s="15"/>
      <c r="H242" s="10"/>
      <c r="I242" s="10"/>
      <c r="J242" s="10"/>
    </row>
    <row r="243" spans="1:10" ht="15.95" customHeight="1" x14ac:dyDescent="0.25">
      <c r="A243" s="10"/>
      <c r="B243" s="10"/>
      <c r="C243" s="10"/>
      <c r="D243" s="11"/>
      <c r="E243" s="10"/>
      <c r="F243" s="15"/>
      <c r="G243" s="15"/>
      <c r="H243" s="10"/>
      <c r="I243" s="10"/>
      <c r="J243" s="10"/>
    </row>
    <row r="244" spans="1:10" ht="15.95" customHeight="1" x14ac:dyDescent="0.25">
      <c r="A244" s="10"/>
      <c r="B244" s="10"/>
      <c r="C244" s="10"/>
      <c r="D244" s="11"/>
      <c r="E244" s="10"/>
      <c r="F244" s="15"/>
      <c r="G244" s="15"/>
      <c r="H244" s="10"/>
      <c r="I244" s="10"/>
      <c r="J244" s="10"/>
    </row>
    <row r="245" spans="1:10" ht="15.95" customHeight="1" x14ac:dyDescent="0.25">
      <c r="A245" s="10"/>
      <c r="B245" s="10"/>
      <c r="C245" s="10"/>
      <c r="D245" s="11"/>
      <c r="E245" s="10"/>
      <c r="F245" s="15"/>
      <c r="G245" s="15"/>
      <c r="H245" s="10"/>
      <c r="I245" s="10"/>
      <c r="J245" s="10"/>
    </row>
    <row r="246" spans="1:10" ht="15.95" customHeight="1" x14ac:dyDescent="0.25">
      <c r="A246" s="10"/>
      <c r="B246" s="10"/>
      <c r="C246" s="10"/>
      <c r="D246" s="11"/>
      <c r="E246" s="10"/>
      <c r="F246" s="15"/>
      <c r="G246" s="15"/>
      <c r="H246" s="10"/>
      <c r="I246" s="10"/>
      <c r="J246" s="10"/>
    </row>
    <row r="247" spans="1:10" ht="15.95" customHeight="1" x14ac:dyDescent="0.25">
      <c r="A247" s="10"/>
      <c r="B247" s="10"/>
      <c r="C247" s="10"/>
      <c r="D247" s="11"/>
      <c r="E247" s="10"/>
      <c r="F247" s="15"/>
      <c r="G247" s="15"/>
      <c r="H247" s="10"/>
      <c r="I247" s="10"/>
      <c r="J247" s="10"/>
    </row>
    <row r="248" spans="1:10" ht="15.95" customHeight="1" x14ac:dyDescent="0.25">
      <c r="A248" s="10"/>
      <c r="B248" s="10"/>
      <c r="C248" s="10"/>
      <c r="D248" s="11"/>
      <c r="E248" s="10"/>
      <c r="F248" s="15"/>
      <c r="G248" s="15"/>
      <c r="H248" s="10"/>
      <c r="I248" s="10"/>
      <c r="J248" s="10"/>
    </row>
    <row r="249" spans="1:10" ht="15.95" customHeight="1" x14ac:dyDescent="0.25">
      <c r="A249" s="10"/>
      <c r="B249" s="10"/>
      <c r="C249" s="10"/>
      <c r="D249" s="11"/>
      <c r="E249" s="10"/>
      <c r="F249" s="15"/>
      <c r="G249" s="15"/>
      <c r="H249" s="10"/>
      <c r="I249" s="10"/>
      <c r="J249" s="10"/>
    </row>
    <row r="250" spans="1:10" ht="15.95" customHeight="1" x14ac:dyDescent="0.25">
      <c r="A250" s="10"/>
      <c r="B250" s="10"/>
      <c r="C250" s="10"/>
      <c r="D250" s="11"/>
      <c r="E250" s="10"/>
      <c r="F250" s="15"/>
      <c r="G250" s="15"/>
      <c r="H250" s="10"/>
      <c r="I250" s="10"/>
      <c r="J250" s="10"/>
    </row>
    <row r="251" spans="1:10" ht="15.95" customHeight="1" x14ac:dyDescent="0.25">
      <c r="A251" s="10"/>
      <c r="B251" s="10"/>
      <c r="C251" s="10"/>
      <c r="D251" s="11"/>
      <c r="E251" s="10"/>
      <c r="F251" s="15"/>
      <c r="G251" s="15"/>
      <c r="H251" s="10"/>
      <c r="I251" s="10"/>
      <c r="J251" s="10"/>
    </row>
    <row r="252" spans="1:10" ht="15.95" customHeight="1" x14ac:dyDescent="0.25">
      <c r="A252" s="10"/>
      <c r="B252" s="10"/>
      <c r="C252" s="10"/>
      <c r="D252" s="11"/>
      <c r="E252" s="10"/>
      <c r="F252" s="15"/>
      <c r="G252" s="15"/>
      <c r="H252" s="10"/>
      <c r="I252" s="10"/>
      <c r="J252" s="10"/>
    </row>
    <row r="253" spans="1:10" ht="15.95" customHeight="1" x14ac:dyDescent="0.25">
      <c r="A253" s="10"/>
      <c r="B253" s="10"/>
      <c r="C253" s="10"/>
      <c r="D253" s="11"/>
      <c r="E253" s="10"/>
      <c r="F253" s="15"/>
      <c r="G253" s="15"/>
      <c r="H253" s="10"/>
      <c r="I253" s="10"/>
      <c r="J253" s="10"/>
    </row>
    <row r="254" spans="1:10" ht="15.95" customHeight="1" x14ac:dyDescent="0.25">
      <c r="A254" s="10"/>
      <c r="B254" s="10"/>
      <c r="C254" s="10"/>
      <c r="D254" s="11"/>
      <c r="E254" s="10"/>
      <c r="F254" s="15"/>
      <c r="G254" s="15"/>
      <c r="H254" s="10"/>
      <c r="I254" s="10"/>
      <c r="J254" s="10"/>
    </row>
    <row r="255" spans="1:10" ht="15.95" customHeight="1" x14ac:dyDescent="0.25">
      <c r="A255" s="10"/>
      <c r="B255" s="10"/>
      <c r="C255" s="10"/>
      <c r="D255" s="11"/>
      <c r="E255" s="10"/>
      <c r="F255" s="15"/>
      <c r="G255" s="15"/>
      <c r="H255" s="10"/>
      <c r="I255" s="10"/>
      <c r="J255" s="10"/>
    </row>
    <row r="256" spans="1:10" ht="15.95" customHeight="1" x14ac:dyDescent="0.25">
      <c r="A256" s="10"/>
      <c r="B256" s="10"/>
      <c r="C256" s="10"/>
      <c r="D256" s="11"/>
      <c r="E256" s="10"/>
      <c r="F256" s="15"/>
      <c r="G256" s="15"/>
      <c r="H256" s="10"/>
      <c r="I256" s="10"/>
      <c r="J256" s="10"/>
    </row>
    <row r="257" spans="1:10" ht="15.95" customHeight="1" x14ac:dyDescent="0.25">
      <c r="A257" s="10"/>
      <c r="B257" s="10"/>
      <c r="C257" s="10"/>
      <c r="D257" s="11"/>
      <c r="E257" s="10"/>
      <c r="F257" s="15"/>
      <c r="G257" s="15"/>
      <c r="H257" s="10"/>
      <c r="I257" s="10"/>
      <c r="J257" s="10"/>
    </row>
    <row r="258" spans="1:10" ht="15.95" customHeight="1" x14ac:dyDescent="0.25">
      <c r="A258" s="10"/>
      <c r="B258" s="10"/>
      <c r="C258" s="10"/>
      <c r="D258" s="11"/>
      <c r="E258" s="10"/>
      <c r="F258" s="15"/>
      <c r="G258" s="15"/>
      <c r="H258" s="10"/>
      <c r="I258" s="10"/>
      <c r="J258" s="10"/>
    </row>
    <row r="259" spans="1:10" ht="15.95" customHeight="1" x14ac:dyDescent="0.25">
      <c r="A259" s="10"/>
      <c r="B259" s="10"/>
      <c r="C259" s="10"/>
      <c r="D259" s="11"/>
      <c r="E259" s="10"/>
      <c r="F259" s="15"/>
      <c r="G259" s="15"/>
      <c r="H259" s="10"/>
      <c r="I259" s="10"/>
      <c r="J259" s="10"/>
    </row>
    <row r="260" spans="1:10" ht="15.95" customHeight="1" x14ac:dyDescent="0.25">
      <c r="A260" s="10"/>
      <c r="B260" s="10"/>
      <c r="C260" s="10"/>
      <c r="D260" s="11"/>
      <c r="E260" s="10"/>
      <c r="F260" s="15"/>
      <c r="G260" s="15"/>
      <c r="H260" s="10"/>
      <c r="I260" s="10"/>
      <c r="J260" s="10"/>
    </row>
    <row r="261" spans="1:10" ht="15.95" customHeight="1" x14ac:dyDescent="0.25">
      <c r="A261" s="10"/>
      <c r="B261" s="10"/>
      <c r="C261" s="10"/>
      <c r="D261" s="11"/>
      <c r="E261" s="10"/>
      <c r="F261" s="15"/>
      <c r="G261" s="15"/>
      <c r="H261" s="10"/>
      <c r="I261" s="10"/>
      <c r="J261" s="10"/>
    </row>
    <row r="262" spans="1:10" ht="15.95" customHeight="1" x14ac:dyDescent="0.25">
      <c r="A262" s="10"/>
      <c r="B262" s="10"/>
      <c r="C262" s="10"/>
      <c r="D262" s="11"/>
      <c r="E262" s="10"/>
      <c r="F262" s="15"/>
      <c r="G262" s="15"/>
      <c r="H262" s="10"/>
      <c r="I262" s="10"/>
      <c r="J262" s="10"/>
    </row>
    <row r="263" spans="1:10" ht="15.95" customHeight="1" x14ac:dyDescent="0.25">
      <c r="A263" s="10"/>
      <c r="B263" s="10"/>
      <c r="C263" s="10"/>
      <c r="D263" s="11"/>
      <c r="E263" s="10"/>
      <c r="F263" s="15"/>
      <c r="G263" s="15"/>
      <c r="H263" s="10"/>
      <c r="I263" s="10"/>
      <c r="J263" s="10"/>
    </row>
    <row r="264" spans="1:10" ht="15.95" customHeight="1" x14ac:dyDescent="0.25">
      <c r="A264" s="10"/>
      <c r="B264" s="10"/>
      <c r="C264" s="10"/>
      <c r="D264" s="11"/>
      <c r="E264" s="10"/>
      <c r="F264" s="15"/>
      <c r="G264" s="15"/>
      <c r="H264" s="10"/>
      <c r="I264" s="10"/>
      <c r="J264" s="10"/>
    </row>
    <row r="265" spans="1:10" ht="15.95" customHeight="1" x14ac:dyDescent="0.25">
      <c r="A265" s="10"/>
      <c r="B265" s="10"/>
      <c r="C265" s="10"/>
      <c r="D265" s="11"/>
      <c r="E265" s="10"/>
      <c r="F265" s="15"/>
      <c r="G265" s="15"/>
      <c r="H265" s="10"/>
      <c r="I265" s="10"/>
      <c r="J265" s="10"/>
    </row>
    <row r="266" spans="1:10" ht="15.95" customHeight="1" x14ac:dyDescent="0.25">
      <c r="A266" s="10"/>
      <c r="B266" s="10"/>
      <c r="C266" s="10"/>
      <c r="D266" s="11"/>
      <c r="E266" s="10"/>
      <c r="F266" s="15"/>
      <c r="G266" s="15"/>
      <c r="H266" s="10"/>
      <c r="I266" s="10"/>
      <c r="J266" s="10"/>
    </row>
    <row r="267" spans="1:10" ht="15.95" customHeight="1" x14ac:dyDescent="0.25">
      <c r="A267" s="10"/>
      <c r="B267" s="10"/>
      <c r="C267" s="10"/>
      <c r="D267" s="11"/>
      <c r="E267" s="10"/>
      <c r="F267" s="15"/>
      <c r="G267" s="15"/>
      <c r="H267" s="10"/>
      <c r="I267" s="10"/>
      <c r="J267" s="10"/>
    </row>
    <row r="268" spans="1:10" ht="15.95" customHeight="1" x14ac:dyDescent="0.25">
      <c r="A268" s="10"/>
      <c r="B268" s="10"/>
      <c r="C268" s="10"/>
      <c r="D268" s="11"/>
      <c r="E268" s="10"/>
      <c r="F268" s="15"/>
      <c r="G268" s="15"/>
      <c r="H268" s="10"/>
      <c r="I268" s="10"/>
      <c r="J268" s="10"/>
    </row>
    <row r="269" spans="1:10" ht="15.95" customHeight="1" x14ac:dyDescent="0.25">
      <c r="A269" s="10"/>
      <c r="B269" s="10"/>
      <c r="C269" s="10"/>
      <c r="D269" s="11"/>
      <c r="E269" s="10"/>
      <c r="F269" s="15"/>
      <c r="G269" s="15"/>
      <c r="H269" s="10"/>
      <c r="I269" s="10"/>
      <c r="J269" s="10"/>
    </row>
    <row r="270" spans="1:10" ht="15.95" customHeight="1" x14ac:dyDescent="0.25">
      <c r="A270" s="10"/>
      <c r="B270" s="10"/>
      <c r="C270" s="10"/>
      <c r="D270" s="11"/>
      <c r="E270" s="10"/>
      <c r="F270" s="15"/>
      <c r="G270" s="10"/>
      <c r="H270" s="10"/>
      <c r="I270" s="10"/>
      <c r="J270" s="10"/>
    </row>
    <row r="271" spans="1:10" ht="15.95" customHeight="1" x14ac:dyDescent="0.25">
      <c r="A271" s="10"/>
      <c r="B271" s="10"/>
      <c r="C271" s="10"/>
      <c r="D271" s="11"/>
      <c r="E271" s="10"/>
      <c r="F271" s="15"/>
      <c r="G271" s="15"/>
      <c r="H271" s="10"/>
      <c r="I271" s="10"/>
      <c r="J271" s="10"/>
    </row>
    <row r="272" spans="1:10" ht="15.95" customHeight="1" x14ac:dyDescent="0.25">
      <c r="A272" s="10"/>
      <c r="B272" s="10"/>
      <c r="C272" s="10"/>
      <c r="D272" s="11"/>
      <c r="E272" s="10"/>
      <c r="F272" s="15"/>
      <c r="G272" s="15"/>
      <c r="H272" s="10"/>
      <c r="I272" s="10"/>
      <c r="J272" s="10"/>
    </row>
    <row r="273" spans="1:10" ht="15.95" customHeight="1" x14ac:dyDescent="0.25">
      <c r="A273" s="10"/>
      <c r="B273" s="10"/>
      <c r="C273" s="10"/>
      <c r="D273" s="11"/>
      <c r="E273" s="10"/>
      <c r="F273" s="15"/>
      <c r="G273" s="15"/>
      <c r="H273" s="10"/>
      <c r="I273" s="10"/>
      <c r="J273" s="10"/>
    </row>
    <row r="274" spans="1:10" ht="15.95" customHeight="1" x14ac:dyDescent="0.25">
      <c r="A274" s="10"/>
      <c r="B274" s="10"/>
      <c r="C274" s="10"/>
      <c r="D274" s="11"/>
      <c r="E274" s="10"/>
      <c r="F274" s="15"/>
      <c r="G274" s="15"/>
      <c r="H274" s="10"/>
      <c r="I274" s="10"/>
      <c r="J274" s="10"/>
    </row>
    <row r="275" spans="1:10" ht="15.95" customHeight="1" x14ac:dyDescent="0.25">
      <c r="A275" s="10"/>
      <c r="B275" s="10"/>
      <c r="C275" s="10"/>
      <c r="D275" s="11"/>
      <c r="E275" s="10"/>
      <c r="F275" s="15"/>
      <c r="G275" s="15"/>
      <c r="H275" s="10"/>
      <c r="I275" s="10"/>
      <c r="J275" s="10"/>
    </row>
    <row r="276" spans="1:10" ht="15.95" customHeight="1" x14ac:dyDescent="0.25">
      <c r="A276" s="10"/>
      <c r="B276" s="10"/>
      <c r="C276" s="10"/>
      <c r="D276" s="11"/>
      <c r="E276" s="10"/>
      <c r="F276" s="15"/>
      <c r="G276" s="15"/>
      <c r="H276" s="10"/>
      <c r="I276" s="10"/>
      <c r="J276" s="10"/>
    </row>
    <row r="277" spans="1:10" ht="15.95" customHeight="1" x14ac:dyDescent="0.25">
      <c r="A277" s="10"/>
      <c r="B277" s="10"/>
      <c r="C277" s="10"/>
      <c r="D277" s="11"/>
      <c r="E277" s="10"/>
      <c r="F277" s="15"/>
      <c r="G277" s="15"/>
      <c r="H277" s="10"/>
      <c r="I277" s="10"/>
      <c r="J277" s="10"/>
    </row>
    <row r="278" spans="1:10" ht="15.95" customHeight="1" x14ac:dyDescent="0.25">
      <c r="A278" s="10"/>
      <c r="B278" s="10"/>
      <c r="C278" s="10"/>
      <c r="D278" s="11"/>
      <c r="E278" s="10"/>
      <c r="F278" s="15"/>
      <c r="G278" s="15"/>
      <c r="H278" s="10"/>
      <c r="I278" s="10"/>
      <c r="J278" s="10"/>
    </row>
    <row r="279" spans="1:10" ht="15.95" customHeight="1" x14ac:dyDescent="0.25">
      <c r="A279" s="10"/>
      <c r="B279" s="10"/>
      <c r="C279" s="10"/>
      <c r="D279" s="11"/>
      <c r="E279" s="10"/>
      <c r="F279" s="15"/>
      <c r="G279" s="15"/>
      <c r="H279" s="10"/>
      <c r="I279" s="10"/>
      <c r="J279" s="10"/>
    </row>
    <row r="280" spans="1:10" ht="15.95" customHeight="1" x14ac:dyDescent="0.25">
      <c r="A280" s="10"/>
      <c r="B280" s="10"/>
      <c r="C280" s="10"/>
      <c r="D280" s="11"/>
      <c r="E280" s="10"/>
      <c r="F280" s="15"/>
      <c r="G280" s="15"/>
      <c r="H280" s="10"/>
      <c r="I280" s="10"/>
      <c r="J280" s="10"/>
    </row>
    <row r="281" spans="1:10" ht="15.95" customHeight="1" x14ac:dyDescent="0.25">
      <c r="A281" s="10"/>
      <c r="B281" s="10"/>
      <c r="C281" s="10"/>
      <c r="D281" s="11"/>
      <c r="E281" s="10"/>
      <c r="F281" s="15"/>
      <c r="G281" s="15"/>
      <c r="H281" s="10"/>
      <c r="I281" s="10"/>
      <c r="J281" s="10"/>
    </row>
    <row r="282" spans="1:10" ht="15.95" customHeight="1" x14ac:dyDescent="0.25">
      <c r="A282" s="10"/>
      <c r="B282" s="10"/>
      <c r="C282" s="10"/>
      <c r="D282" s="11"/>
      <c r="E282" s="10"/>
      <c r="F282" s="15"/>
      <c r="G282" s="15"/>
      <c r="H282" s="10"/>
      <c r="I282" s="10"/>
      <c r="J282" s="10"/>
    </row>
    <row r="283" spans="1:10" ht="15.95" customHeight="1" x14ac:dyDescent="0.25">
      <c r="A283" s="10"/>
      <c r="B283" s="10"/>
      <c r="C283" s="10"/>
      <c r="D283" s="11"/>
      <c r="E283" s="10"/>
      <c r="F283" s="15"/>
      <c r="G283" s="15"/>
      <c r="H283" s="10"/>
      <c r="I283" s="10"/>
      <c r="J283" s="10"/>
    </row>
    <row r="284" spans="1:10" ht="15.95" customHeight="1" x14ac:dyDescent="0.25">
      <c r="A284" s="10"/>
      <c r="B284" s="10"/>
      <c r="C284" s="10"/>
      <c r="D284" s="11"/>
      <c r="E284" s="10"/>
      <c r="F284" s="15"/>
      <c r="G284" s="15"/>
      <c r="H284" s="10"/>
      <c r="I284" s="10"/>
      <c r="J284" s="10"/>
    </row>
    <row r="285" spans="1:10" ht="15.95" customHeight="1" x14ac:dyDescent="0.25">
      <c r="A285" s="10"/>
      <c r="B285" s="10"/>
      <c r="C285" s="10"/>
      <c r="D285" s="11"/>
      <c r="E285" s="10"/>
      <c r="F285" s="15"/>
      <c r="G285" s="15"/>
      <c r="H285" s="10"/>
      <c r="I285" s="10"/>
      <c r="J285" s="10"/>
    </row>
    <row r="286" spans="1:10" ht="15.95" customHeight="1" x14ac:dyDescent="0.25">
      <c r="A286" s="10"/>
      <c r="B286" s="10"/>
      <c r="C286" s="10"/>
      <c r="D286" s="11"/>
      <c r="E286" s="10"/>
      <c r="F286" s="15"/>
      <c r="G286" s="15"/>
      <c r="H286" s="10"/>
      <c r="I286" s="10"/>
      <c r="J286" s="10"/>
    </row>
    <row r="287" spans="1:10" ht="15.95" customHeight="1" x14ac:dyDescent="0.25">
      <c r="A287" s="10"/>
      <c r="B287" s="10"/>
      <c r="C287" s="10"/>
      <c r="D287" s="11"/>
      <c r="E287" s="10"/>
      <c r="F287" s="15"/>
      <c r="G287" s="15"/>
      <c r="H287" s="10"/>
      <c r="I287" s="10"/>
      <c r="J287" s="10"/>
    </row>
    <row r="288" spans="1:10" ht="15.95" customHeight="1" x14ac:dyDescent="0.25">
      <c r="A288" s="10"/>
      <c r="B288" s="10"/>
      <c r="C288" s="10"/>
      <c r="D288" s="11"/>
      <c r="E288" s="10"/>
      <c r="F288" s="15"/>
      <c r="G288" s="15"/>
      <c r="H288" s="10"/>
      <c r="I288" s="10"/>
      <c r="J288" s="10"/>
    </row>
    <row r="289" spans="1:10" ht="15.95" customHeight="1" x14ac:dyDescent="0.25">
      <c r="A289" s="10"/>
      <c r="B289" s="10"/>
      <c r="C289" s="10"/>
      <c r="D289" s="11"/>
      <c r="E289" s="10"/>
      <c r="F289" s="15"/>
      <c r="G289" s="15"/>
      <c r="H289" s="10"/>
      <c r="I289" s="10"/>
      <c r="J289" s="10"/>
    </row>
    <row r="290" spans="1:10" ht="15.95" customHeight="1" x14ac:dyDescent="0.25">
      <c r="A290" s="10"/>
      <c r="B290" s="10"/>
      <c r="C290" s="10"/>
      <c r="D290" s="11"/>
      <c r="E290" s="10"/>
      <c r="F290" s="15"/>
      <c r="G290" s="10"/>
      <c r="H290" s="10"/>
      <c r="I290" s="10"/>
      <c r="J290" s="10"/>
    </row>
    <row r="291" spans="1:10" ht="15.95" customHeight="1" x14ac:dyDescent="0.25">
      <c r="A291" s="10"/>
      <c r="B291" s="10"/>
      <c r="C291" s="10"/>
      <c r="D291" s="11"/>
      <c r="E291" s="10"/>
      <c r="F291" s="15"/>
      <c r="G291" s="15"/>
      <c r="H291" s="10"/>
      <c r="I291" s="10"/>
      <c r="J291" s="10"/>
    </row>
    <row r="292" spans="1:10" ht="15.95" customHeight="1" x14ac:dyDescent="0.25">
      <c r="A292" s="10"/>
      <c r="B292" s="10"/>
      <c r="C292" s="10"/>
      <c r="D292" s="11"/>
      <c r="E292" s="10"/>
      <c r="F292" s="15"/>
      <c r="G292" s="15"/>
      <c r="H292" s="10"/>
      <c r="I292" s="10"/>
      <c r="J292" s="10"/>
    </row>
    <row r="293" spans="1:10" ht="15.95" customHeight="1" x14ac:dyDescent="0.25">
      <c r="A293" s="10"/>
      <c r="B293" s="10"/>
      <c r="C293" s="10"/>
      <c r="D293" s="11"/>
      <c r="E293" s="10"/>
      <c r="F293" s="15"/>
      <c r="G293" s="15"/>
      <c r="H293" s="10"/>
      <c r="I293" s="10"/>
      <c r="J293" s="10"/>
    </row>
    <row r="294" spans="1:10" ht="15.95" customHeight="1" x14ac:dyDescent="0.25">
      <c r="A294" s="10"/>
      <c r="B294" s="10"/>
      <c r="C294" s="10"/>
      <c r="D294" s="11"/>
      <c r="E294" s="10"/>
      <c r="F294" s="15"/>
      <c r="G294" s="15"/>
      <c r="H294" s="10"/>
      <c r="I294" s="10"/>
      <c r="J294" s="10"/>
    </row>
    <row r="295" spans="1:10" ht="15.95" customHeight="1" x14ac:dyDescent="0.25">
      <c r="A295" s="10"/>
      <c r="B295" s="10"/>
      <c r="C295" s="10"/>
      <c r="D295" s="11"/>
      <c r="E295" s="10"/>
      <c r="F295" s="15"/>
      <c r="G295" s="15"/>
      <c r="H295" s="10"/>
      <c r="I295" s="10"/>
      <c r="J295" s="10"/>
    </row>
    <row r="296" spans="1:10" ht="15.95" customHeight="1" x14ac:dyDescent="0.25">
      <c r="A296" s="10"/>
      <c r="B296" s="10"/>
      <c r="C296" s="10"/>
      <c r="D296" s="11"/>
      <c r="E296" s="10"/>
      <c r="F296" s="15"/>
      <c r="G296" s="15"/>
      <c r="H296" s="10"/>
      <c r="I296" s="10"/>
      <c r="J296" s="10"/>
    </row>
    <row r="297" spans="1:10" ht="15.95" customHeight="1" x14ac:dyDescent="0.25">
      <c r="A297" s="10"/>
      <c r="B297" s="10"/>
      <c r="C297" s="10"/>
      <c r="D297" s="11"/>
      <c r="E297" s="10"/>
      <c r="F297" s="15"/>
      <c r="G297" s="15"/>
      <c r="H297" s="10"/>
      <c r="I297" s="10"/>
      <c r="J297" s="10"/>
    </row>
    <row r="298" spans="1:10" ht="15.95" customHeight="1" x14ac:dyDescent="0.25">
      <c r="A298" s="10"/>
      <c r="B298" s="10"/>
      <c r="C298" s="10"/>
      <c r="D298" s="11"/>
      <c r="E298" s="10"/>
      <c r="F298" s="15"/>
      <c r="G298" s="15"/>
      <c r="H298" s="10"/>
      <c r="I298" s="10"/>
      <c r="J298" s="10"/>
    </row>
    <row r="299" spans="1:10" ht="15.95" customHeight="1" x14ac:dyDescent="0.25">
      <c r="A299" s="10"/>
      <c r="B299" s="10"/>
      <c r="C299" s="10"/>
      <c r="D299" s="11"/>
      <c r="E299" s="10"/>
      <c r="F299" s="15"/>
      <c r="G299" s="10"/>
      <c r="H299" s="10"/>
      <c r="I299" s="10"/>
      <c r="J299" s="10"/>
    </row>
    <row r="300" spans="1:10" ht="15.95" customHeight="1" x14ac:dyDescent="0.25">
      <c r="A300" s="10"/>
      <c r="B300" s="10"/>
      <c r="C300" s="10"/>
      <c r="D300" s="11"/>
      <c r="E300" s="10"/>
      <c r="F300" s="15"/>
      <c r="G300" s="15"/>
      <c r="H300" s="10"/>
      <c r="I300" s="10"/>
      <c r="J300" s="10"/>
    </row>
    <row r="301" spans="1:10" ht="15.95" customHeight="1" x14ac:dyDescent="0.25">
      <c r="A301" s="10"/>
      <c r="B301" s="10"/>
      <c r="C301" s="10"/>
      <c r="D301" s="11"/>
      <c r="E301" s="10"/>
      <c r="F301" s="15"/>
      <c r="G301" s="15"/>
      <c r="H301" s="10"/>
      <c r="I301" s="10"/>
      <c r="J301" s="10"/>
    </row>
    <row r="302" spans="1:10" ht="15.95" customHeight="1" x14ac:dyDescent="0.25">
      <c r="A302" s="10"/>
      <c r="B302" s="10"/>
      <c r="C302" s="10"/>
      <c r="D302" s="11"/>
      <c r="E302" s="10"/>
      <c r="F302" s="15"/>
      <c r="G302" s="15"/>
      <c r="H302" s="10"/>
      <c r="I302" s="10"/>
      <c r="J302" s="10"/>
    </row>
    <row r="303" spans="1:10" ht="15.95" customHeight="1" x14ac:dyDescent="0.25">
      <c r="A303" s="10"/>
      <c r="B303" s="10"/>
      <c r="C303" s="10"/>
      <c r="D303" s="11"/>
      <c r="E303" s="10"/>
      <c r="F303" s="15"/>
      <c r="G303" s="15"/>
      <c r="H303" s="10"/>
      <c r="I303" s="10"/>
      <c r="J303" s="10"/>
    </row>
    <row r="304" spans="1:10" ht="15.95" customHeight="1" x14ac:dyDescent="0.25">
      <c r="A304" s="10"/>
      <c r="B304" s="10"/>
      <c r="C304" s="10"/>
      <c r="D304" s="11"/>
      <c r="E304" s="10"/>
      <c r="F304" s="15"/>
      <c r="G304" s="15"/>
      <c r="H304" s="10"/>
      <c r="I304" s="10"/>
      <c r="J304" s="10"/>
    </row>
    <row r="305" spans="1:10" ht="15.95" customHeight="1" x14ac:dyDescent="0.25">
      <c r="A305" s="10"/>
      <c r="B305" s="10"/>
      <c r="C305" s="10"/>
      <c r="D305" s="11"/>
      <c r="E305" s="10"/>
      <c r="F305" s="15"/>
      <c r="G305" s="15"/>
      <c r="H305" s="10"/>
      <c r="I305" s="10"/>
      <c r="J305" s="10"/>
    </row>
    <row r="306" spans="1:10" ht="15.95" customHeight="1" x14ac:dyDescent="0.25">
      <c r="A306" s="10"/>
      <c r="B306" s="10"/>
      <c r="C306" s="10"/>
      <c r="D306" s="11"/>
      <c r="E306" s="10"/>
      <c r="F306" s="15"/>
      <c r="G306" s="15"/>
      <c r="H306" s="10"/>
      <c r="I306" s="10"/>
      <c r="J306" s="10"/>
    </row>
    <row r="307" spans="1:10" ht="15.95" customHeight="1" x14ac:dyDescent="0.25">
      <c r="A307" s="10"/>
      <c r="B307" s="10"/>
      <c r="C307" s="10"/>
      <c r="D307" s="11"/>
      <c r="E307" s="10"/>
      <c r="F307" s="15"/>
      <c r="G307" s="15"/>
      <c r="H307" s="10"/>
      <c r="I307" s="10"/>
      <c r="J307" s="10"/>
    </row>
    <row r="308" spans="1:10" ht="15.95" customHeight="1" x14ac:dyDescent="0.25">
      <c r="A308" s="10"/>
      <c r="B308" s="10"/>
      <c r="C308" s="10"/>
      <c r="D308" s="11"/>
      <c r="E308" s="10"/>
      <c r="F308" s="15"/>
      <c r="G308" s="15"/>
      <c r="H308" s="10"/>
      <c r="I308" s="10"/>
      <c r="J308" s="10"/>
    </row>
    <row r="309" spans="1:10" ht="15.95" customHeight="1" x14ac:dyDescent="0.25">
      <c r="A309" s="10"/>
      <c r="B309" s="10"/>
      <c r="C309" s="10"/>
      <c r="D309" s="11"/>
      <c r="E309" s="10"/>
      <c r="F309" s="15"/>
      <c r="G309" s="15"/>
      <c r="H309" s="10"/>
      <c r="I309" s="10"/>
      <c r="J309" s="10"/>
    </row>
    <row r="310" spans="1:10" ht="15.95" customHeight="1" x14ac:dyDescent="0.25">
      <c r="A310" s="10"/>
      <c r="B310" s="10"/>
      <c r="C310" s="10"/>
      <c r="D310" s="11"/>
      <c r="E310" s="10"/>
      <c r="F310" s="15"/>
      <c r="G310" s="15"/>
      <c r="H310" s="10"/>
      <c r="I310" s="10"/>
      <c r="J310" s="10"/>
    </row>
    <row r="311" spans="1:10" ht="15.95" customHeight="1" x14ac:dyDescent="0.25">
      <c r="A311" s="10"/>
      <c r="B311" s="10"/>
      <c r="C311" s="10"/>
      <c r="D311" s="11"/>
      <c r="E311" s="10"/>
      <c r="F311" s="15"/>
      <c r="G311" s="15"/>
      <c r="H311" s="10"/>
      <c r="I311" s="10"/>
      <c r="J311" s="10"/>
    </row>
    <row r="312" spans="1:10" ht="15.95" customHeight="1" x14ac:dyDescent="0.25">
      <c r="A312" s="10"/>
      <c r="B312" s="10"/>
      <c r="C312" s="10"/>
      <c r="D312" s="11"/>
      <c r="E312" s="10"/>
      <c r="F312" s="15"/>
      <c r="G312" s="15"/>
      <c r="H312" s="10"/>
      <c r="I312" s="10"/>
      <c r="J312" s="10"/>
    </row>
    <row r="313" spans="1:10" ht="15.95" customHeight="1" x14ac:dyDescent="0.25">
      <c r="A313" s="10"/>
      <c r="B313" s="10"/>
      <c r="C313" s="10"/>
      <c r="D313" s="11"/>
      <c r="E313" s="10"/>
      <c r="F313" s="15"/>
      <c r="G313" s="15"/>
      <c r="H313" s="10"/>
      <c r="I313" s="10"/>
      <c r="J313" s="10"/>
    </row>
    <row r="314" spans="1:10" ht="15.95" customHeight="1" x14ac:dyDescent="0.25">
      <c r="A314" s="10"/>
      <c r="B314" s="10"/>
      <c r="C314" s="10"/>
      <c r="D314" s="11"/>
      <c r="E314" s="10"/>
      <c r="F314" s="15"/>
      <c r="G314" s="15"/>
      <c r="H314" s="10"/>
      <c r="I314" s="10"/>
      <c r="J314" s="10"/>
    </row>
    <row r="315" spans="1:10" ht="15.95" customHeight="1" x14ac:dyDescent="0.25">
      <c r="A315" s="10"/>
      <c r="B315" s="10"/>
      <c r="C315" s="10"/>
      <c r="D315" s="11"/>
      <c r="E315" s="10"/>
      <c r="F315" s="15"/>
      <c r="G315" s="15"/>
      <c r="H315" s="10"/>
      <c r="I315" s="10"/>
      <c r="J315" s="10"/>
    </row>
    <row r="316" spans="1:10" ht="15.95" customHeight="1" x14ac:dyDescent="0.25">
      <c r="A316" s="10"/>
      <c r="B316" s="10"/>
      <c r="C316" s="10"/>
      <c r="D316" s="11"/>
      <c r="E316" s="10"/>
      <c r="F316" s="15"/>
      <c r="G316" s="15"/>
      <c r="H316" s="10"/>
      <c r="I316" s="10"/>
      <c r="J316" s="10"/>
    </row>
    <row r="317" spans="1:10" ht="15.95" customHeight="1" x14ac:dyDescent="0.25">
      <c r="A317" s="10"/>
      <c r="B317" s="10"/>
      <c r="C317" s="10"/>
      <c r="D317" s="11"/>
      <c r="E317" s="10"/>
      <c r="F317" s="15"/>
      <c r="G317" s="15"/>
      <c r="H317" s="10"/>
      <c r="I317" s="10"/>
      <c r="J317" s="10"/>
    </row>
    <row r="318" spans="1:10" ht="15.95" customHeight="1" x14ac:dyDescent="0.25">
      <c r="A318" s="10"/>
      <c r="B318" s="10"/>
      <c r="C318" s="10"/>
      <c r="D318" s="11"/>
      <c r="E318" s="10"/>
      <c r="F318" s="15"/>
      <c r="G318" s="15"/>
      <c r="H318" s="10"/>
      <c r="I318" s="10"/>
      <c r="J318" s="10"/>
    </row>
    <row r="319" spans="1:10" ht="15.95" customHeight="1" x14ac:dyDescent="0.25">
      <c r="A319" s="10"/>
      <c r="B319" s="10"/>
      <c r="C319" s="10"/>
      <c r="D319" s="11"/>
      <c r="E319" s="10"/>
      <c r="F319" s="15"/>
      <c r="G319" s="10"/>
      <c r="H319" s="10"/>
      <c r="I319" s="10"/>
      <c r="J319" s="10"/>
    </row>
    <row r="320" spans="1:10" ht="15.95" customHeight="1" x14ac:dyDescent="0.25">
      <c r="A320" s="10"/>
      <c r="B320" s="10"/>
      <c r="C320" s="10"/>
      <c r="D320" s="11"/>
      <c r="E320" s="10"/>
      <c r="F320" s="15"/>
      <c r="G320" s="15"/>
      <c r="H320" s="10"/>
      <c r="I320" s="10"/>
      <c r="J320" s="10"/>
    </row>
    <row r="321" spans="1:10" ht="15.95" customHeight="1" x14ac:dyDescent="0.25">
      <c r="A321" s="10"/>
      <c r="B321" s="10"/>
      <c r="C321" s="10"/>
      <c r="D321" s="11"/>
      <c r="E321" s="10"/>
      <c r="F321" s="15"/>
      <c r="G321" s="15"/>
      <c r="H321" s="10"/>
      <c r="I321" s="10"/>
      <c r="J321" s="10"/>
    </row>
    <row r="322" spans="1:10" ht="15.95" customHeight="1" x14ac:dyDescent="0.25">
      <c r="A322" s="10"/>
      <c r="B322" s="10"/>
      <c r="C322" s="10"/>
      <c r="D322" s="11"/>
      <c r="E322" s="10"/>
      <c r="F322" s="15"/>
      <c r="G322" s="15"/>
      <c r="H322" s="10"/>
      <c r="I322" s="10"/>
      <c r="J322" s="10"/>
    </row>
    <row r="323" spans="1:10" ht="15.95" customHeight="1" x14ac:dyDescent="0.25">
      <c r="A323" s="10"/>
      <c r="B323" s="10"/>
      <c r="C323" s="10"/>
      <c r="D323" s="11"/>
      <c r="E323" s="10"/>
      <c r="F323" s="15"/>
      <c r="G323" s="15"/>
      <c r="H323" s="10"/>
      <c r="I323" s="10"/>
      <c r="J323" s="10"/>
    </row>
    <row r="324" spans="1:10" ht="15.95" customHeight="1" x14ac:dyDescent="0.25">
      <c r="A324" s="10"/>
      <c r="B324" s="10"/>
      <c r="C324" s="10"/>
      <c r="D324" s="11"/>
      <c r="E324" s="10"/>
      <c r="F324" s="15"/>
      <c r="G324" s="15"/>
      <c r="H324" s="10"/>
      <c r="I324" s="10"/>
      <c r="J324" s="10"/>
    </row>
    <row r="325" spans="1:10" ht="15.95" customHeight="1" x14ac:dyDescent="0.25">
      <c r="A325" s="10"/>
      <c r="B325" s="10"/>
      <c r="C325" s="10"/>
      <c r="D325" s="11"/>
      <c r="E325" s="10"/>
      <c r="F325" s="15"/>
      <c r="G325" s="15"/>
      <c r="H325" s="10"/>
      <c r="I325" s="10"/>
      <c r="J325" s="10"/>
    </row>
    <row r="326" spans="1:10" ht="15.95" customHeight="1" x14ac:dyDescent="0.25">
      <c r="A326" s="10"/>
      <c r="B326" s="10"/>
      <c r="C326" s="10"/>
      <c r="D326" s="11"/>
      <c r="E326" s="10"/>
      <c r="F326" s="15"/>
      <c r="G326" s="10"/>
      <c r="H326" s="10"/>
      <c r="I326" s="10"/>
      <c r="J326" s="10"/>
    </row>
    <row r="327" spans="1:10" ht="15.95" customHeight="1" x14ac:dyDescent="0.25">
      <c r="A327" s="10"/>
      <c r="B327" s="10"/>
      <c r="C327" s="10"/>
      <c r="D327" s="11"/>
      <c r="E327" s="10"/>
      <c r="F327" s="15"/>
      <c r="G327" s="10"/>
      <c r="H327" s="10"/>
      <c r="I327" s="10"/>
      <c r="J327" s="10"/>
    </row>
    <row r="328" spans="1:10" ht="15.95" customHeight="1" x14ac:dyDescent="0.25">
      <c r="A328" s="10"/>
      <c r="B328" s="10"/>
      <c r="C328" s="10"/>
      <c r="D328" s="11"/>
      <c r="E328" s="10"/>
      <c r="F328" s="15"/>
      <c r="G328" s="15"/>
      <c r="H328" s="10"/>
      <c r="I328" s="10"/>
      <c r="J328" s="10"/>
    </row>
    <row r="329" spans="1:10" ht="15.95" customHeight="1" x14ac:dyDescent="0.25">
      <c r="A329" s="10"/>
      <c r="B329" s="10"/>
      <c r="C329" s="10"/>
      <c r="D329" s="11"/>
      <c r="E329" s="10"/>
      <c r="F329" s="15"/>
      <c r="G329" s="15"/>
      <c r="H329" s="10"/>
      <c r="I329" s="10"/>
      <c r="J329" s="10"/>
    </row>
    <row r="330" spans="1:10" ht="15.95" customHeight="1" x14ac:dyDescent="0.25">
      <c r="A330" s="10"/>
      <c r="B330" s="10"/>
      <c r="C330" s="10"/>
      <c r="D330" s="11"/>
      <c r="E330" s="10"/>
      <c r="F330" s="15"/>
      <c r="G330" s="15"/>
      <c r="H330" s="10"/>
      <c r="I330" s="10"/>
      <c r="J330" s="10"/>
    </row>
    <row r="331" spans="1:10" ht="15.95" customHeight="1" x14ac:dyDescent="0.25">
      <c r="A331" s="10"/>
      <c r="B331" s="10"/>
      <c r="C331" s="10"/>
      <c r="D331" s="11"/>
      <c r="E331" s="10"/>
      <c r="F331" s="15"/>
      <c r="G331" s="15"/>
      <c r="H331" s="10"/>
      <c r="I331" s="10"/>
      <c r="J331" s="10"/>
    </row>
    <row r="332" spans="1:10" ht="15.95" customHeight="1" x14ac:dyDescent="0.25">
      <c r="A332" s="10"/>
      <c r="B332" s="10"/>
      <c r="C332" s="10"/>
      <c r="D332" s="11"/>
      <c r="E332" s="10"/>
      <c r="F332" s="15"/>
      <c r="G332" s="15"/>
      <c r="H332" s="10"/>
      <c r="I332" s="10"/>
      <c r="J332" s="10"/>
    </row>
    <row r="333" spans="1:10" ht="15.95" customHeight="1" x14ac:dyDescent="0.25">
      <c r="A333" s="10"/>
      <c r="B333" s="10"/>
      <c r="C333" s="10"/>
      <c r="D333" s="11"/>
      <c r="E333" s="10"/>
      <c r="F333" s="15"/>
      <c r="G333" s="15"/>
      <c r="H333" s="10"/>
      <c r="I333" s="10"/>
      <c r="J333" s="10"/>
    </row>
    <row r="334" spans="1:10" ht="15.95" customHeight="1" x14ac:dyDescent="0.25">
      <c r="A334" s="10"/>
      <c r="B334" s="10"/>
      <c r="C334" s="10"/>
      <c r="D334" s="11"/>
      <c r="E334" s="10"/>
      <c r="F334" s="15"/>
      <c r="G334" s="15"/>
      <c r="H334" s="10"/>
      <c r="I334" s="10"/>
      <c r="J334" s="10"/>
    </row>
    <row r="335" spans="1:10" ht="15.95" customHeight="1" x14ac:dyDescent="0.25">
      <c r="A335" s="10"/>
      <c r="B335" s="10"/>
      <c r="C335" s="10"/>
      <c r="D335" s="11"/>
      <c r="E335" s="10"/>
      <c r="F335" s="15"/>
      <c r="G335" s="15"/>
      <c r="H335" s="10"/>
      <c r="I335" s="10"/>
      <c r="J335" s="10"/>
    </row>
    <row r="336" spans="1:10" ht="15.95" customHeight="1" x14ac:dyDescent="0.25">
      <c r="A336" s="10"/>
      <c r="B336" s="10"/>
      <c r="C336" s="10"/>
      <c r="D336" s="11"/>
      <c r="E336" s="10"/>
      <c r="F336" s="15"/>
      <c r="G336" s="15"/>
      <c r="H336" s="10"/>
      <c r="I336" s="10"/>
      <c r="J336" s="10"/>
    </row>
    <row r="337" spans="1:10" ht="15.95" customHeight="1" x14ac:dyDescent="0.25">
      <c r="A337" s="10"/>
      <c r="B337" s="10"/>
      <c r="C337" s="10"/>
      <c r="D337" s="11"/>
      <c r="E337" s="10"/>
      <c r="F337" s="15"/>
      <c r="G337" s="15"/>
      <c r="H337" s="10"/>
      <c r="I337" s="10"/>
      <c r="J337" s="10"/>
    </row>
    <row r="338" spans="1:10" ht="15.95" customHeight="1" x14ac:dyDescent="0.25">
      <c r="A338" s="10"/>
      <c r="B338" s="10"/>
      <c r="C338" s="10"/>
      <c r="D338" s="11"/>
      <c r="E338" s="10"/>
      <c r="F338" s="15"/>
      <c r="G338" s="15"/>
      <c r="H338" s="10"/>
      <c r="I338" s="10"/>
      <c r="J338" s="10"/>
    </row>
    <row r="339" spans="1:10" ht="15.95" customHeight="1" x14ac:dyDescent="0.25">
      <c r="A339" s="10"/>
      <c r="B339" s="10"/>
      <c r="C339" s="10"/>
      <c r="D339" s="11"/>
      <c r="E339" s="10"/>
      <c r="F339" s="15"/>
      <c r="G339" s="15"/>
      <c r="H339" s="10"/>
      <c r="I339" s="10"/>
      <c r="J339" s="10"/>
    </row>
    <row r="340" spans="1:10" ht="15.95" customHeight="1" x14ac:dyDescent="0.25">
      <c r="A340" s="10"/>
      <c r="B340" s="10"/>
      <c r="C340" s="10"/>
      <c r="D340" s="11"/>
      <c r="E340" s="10"/>
      <c r="F340" s="15"/>
      <c r="G340" s="15"/>
      <c r="H340" s="10"/>
      <c r="I340" s="10"/>
      <c r="J340" s="10"/>
    </row>
    <row r="341" spans="1:10" ht="15.95" customHeight="1" x14ac:dyDescent="0.25">
      <c r="A341" s="10"/>
      <c r="B341" s="10"/>
      <c r="C341" s="10"/>
      <c r="D341" s="11"/>
      <c r="E341" s="10"/>
      <c r="F341" s="15"/>
      <c r="G341" s="15"/>
      <c r="H341" s="10"/>
      <c r="I341" s="10"/>
      <c r="J341" s="10"/>
    </row>
    <row r="342" spans="1:10" ht="15.95" customHeight="1" x14ac:dyDescent="0.25">
      <c r="A342" s="10"/>
      <c r="B342" s="10"/>
      <c r="C342" s="10"/>
      <c r="D342" s="11"/>
      <c r="E342" s="10"/>
      <c r="F342" s="15"/>
      <c r="G342" s="15"/>
      <c r="H342" s="10"/>
      <c r="I342" s="10"/>
      <c r="J342" s="10"/>
    </row>
    <row r="343" spans="1:10" ht="15.95" customHeight="1" x14ac:dyDescent="0.25">
      <c r="A343" s="10"/>
      <c r="B343" s="10"/>
      <c r="C343" s="10"/>
      <c r="D343" s="11"/>
      <c r="E343" s="10"/>
      <c r="F343" s="15"/>
      <c r="G343" s="15"/>
      <c r="H343" s="10"/>
      <c r="I343" s="10"/>
      <c r="J343" s="10"/>
    </row>
    <row r="344" spans="1:10" ht="15.95" customHeight="1" x14ac:dyDescent="0.25">
      <c r="A344" s="10"/>
      <c r="B344" s="10"/>
      <c r="C344" s="10"/>
      <c r="D344" s="11"/>
      <c r="E344" s="10"/>
      <c r="F344" s="15"/>
      <c r="G344" s="15"/>
      <c r="H344" s="10"/>
      <c r="I344" s="10"/>
      <c r="J344" s="10"/>
    </row>
    <row r="345" spans="1:10" ht="15.95" customHeight="1" x14ac:dyDescent="0.25">
      <c r="A345" s="10"/>
      <c r="B345" s="10"/>
      <c r="C345" s="10"/>
      <c r="D345" s="11"/>
      <c r="E345" s="10"/>
      <c r="F345" s="15"/>
      <c r="G345" s="15"/>
      <c r="H345" s="10"/>
      <c r="I345" s="10"/>
      <c r="J345" s="10"/>
    </row>
    <row r="346" spans="1:10" ht="15.95" customHeight="1" x14ac:dyDescent="0.25">
      <c r="A346" s="10"/>
      <c r="B346" s="10"/>
      <c r="C346" s="10"/>
      <c r="D346" s="11"/>
      <c r="E346" s="10"/>
      <c r="F346" s="15"/>
      <c r="G346" s="15"/>
      <c r="H346" s="10"/>
      <c r="I346" s="10"/>
      <c r="J346" s="10"/>
    </row>
    <row r="347" spans="1:10" ht="15.95" customHeight="1" x14ac:dyDescent="0.25">
      <c r="A347" s="10"/>
      <c r="B347" s="10"/>
      <c r="C347" s="10"/>
      <c r="D347" s="11"/>
      <c r="E347" s="10"/>
      <c r="F347" s="15"/>
      <c r="G347" s="15"/>
      <c r="H347" s="10"/>
      <c r="I347" s="10"/>
      <c r="J347" s="10"/>
    </row>
    <row r="348" spans="1:10" ht="15.95" customHeight="1" x14ac:dyDescent="0.25">
      <c r="A348" s="10"/>
      <c r="B348" s="10"/>
      <c r="C348" s="10"/>
      <c r="D348" s="11"/>
      <c r="E348" s="10"/>
      <c r="F348" s="15"/>
      <c r="G348" s="15"/>
      <c r="H348" s="10"/>
      <c r="I348" s="10"/>
      <c r="J348" s="10"/>
    </row>
    <row r="349" spans="1:10" ht="15.95" customHeight="1" x14ac:dyDescent="0.25">
      <c r="A349" s="10"/>
      <c r="B349" s="10"/>
      <c r="C349" s="10"/>
      <c r="D349" s="11"/>
      <c r="E349" s="10"/>
      <c r="F349" s="15"/>
      <c r="G349" s="15"/>
      <c r="H349" s="10"/>
      <c r="I349" s="10"/>
      <c r="J349" s="10"/>
    </row>
    <row r="350" spans="1:10" ht="15.95" customHeight="1" x14ac:dyDescent="0.25">
      <c r="A350" s="10"/>
      <c r="B350" s="10"/>
      <c r="C350" s="10"/>
      <c r="D350" s="11"/>
      <c r="E350" s="10"/>
      <c r="F350" s="15"/>
      <c r="G350" s="15"/>
      <c r="H350" s="10"/>
      <c r="I350" s="10"/>
      <c r="J350" s="10"/>
    </row>
    <row r="351" spans="1:10" ht="15.95" customHeight="1" x14ac:dyDescent="0.25">
      <c r="A351" s="10"/>
      <c r="B351" s="10"/>
      <c r="C351" s="10"/>
      <c r="D351" s="11"/>
      <c r="E351" s="10"/>
      <c r="F351" s="15"/>
      <c r="G351" s="15"/>
      <c r="H351" s="10"/>
      <c r="I351" s="10"/>
      <c r="J351" s="10"/>
    </row>
    <row r="352" spans="1:10" ht="15.95" customHeight="1" x14ac:dyDescent="0.25">
      <c r="A352" s="10"/>
      <c r="B352" s="10"/>
      <c r="C352" s="10"/>
      <c r="D352" s="11"/>
      <c r="E352" s="10"/>
      <c r="F352" s="15"/>
      <c r="G352" s="15"/>
      <c r="H352" s="10"/>
      <c r="I352" s="10"/>
      <c r="J352" s="10"/>
    </row>
    <row r="353" spans="1:10" ht="15.95" customHeight="1" x14ac:dyDescent="0.25">
      <c r="A353" s="10"/>
      <c r="B353" s="10"/>
      <c r="C353" s="10"/>
      <c r="D353" s="11"/>
      <c r="E353" s="10"/>
      <c r="F353" s="15"/>
      <c r="G353" s="15"/>
      <c r="H353" s="10"/>
      <c r="I353" s="10"/>
      <c r="J353" s="10"/>
    </row>
    <row r="354" spans="1:10" ht="15.95" customHeight="1" x14ac:dyDescent="0.25">
      <c r="A354" s="10"/>
      <c r="B354" s="10"/>
      <c r="C354" s="10"/>
      <c r="D354" s="11"/>
      <c r="E354" s="10"/>
      <c r="F354" s="15"/>
      <c r="G354" s="10"/>
      <c r="H354" s="10"/>
      <c r="I354" s="10"/>
      <c r="J354" s="10"/>
    </row>
    <row r="355" spans="1:10" ht="15.95" customHeight="1" x14ac:dyDescent="0.25">
      <c r="A355" s="10"/>
      <c r="B355" s="10"/>
      <c r="C355" s="10"/>
      <c r="D355" s="11"/>
      <c r="E355" s="10"/>
      <c r="F355" s="15"/>
      <c r="G355" s="15"/>
      <c r="H355" s="10"/>
      <c r="I355" s="10"/>
      <c r="J355" s="10"/>
    </row>
    <row r="356" spans="1:10" ht="15.95" customHeight="1" x14ac:dyDescent="0.25">
      <c r="A356" s="10"/>
      <c r="B356" s="10"/>
      <c r="C356" s="10"/>
      <c r="D356" s="11"/>
      <c r="E356" s="10"/>
      <c r="F356" s="15"/>
      <c r="G356" s="15"/>
      <c r="H356" s="10"/>
      <c r="I356" s="10"/>
      <c r="J356" s="10"/>
    </row>
    <row r="357" spans="1:10" ht="15.95" customHeight="1" x14ac:dyDescent="0.25">
      <c r="A357" s="10"/>
      <c r="B357" s="10"/>
      <c r="C357" s="10"/>
      <c r="D357" s="11"/>
      <c r="E357" s="10"/>
      <c r="F357" s="15"/>
      <c r="G357" s="15"/>
      <c r="H357" s="10"/>
      <c r="I357" s="10"/>
      <c r="J357" s="10"/>
    </row>
    <row r="358" spans="1:10" ht="15.95" customHeight="1" x14ac:dyDescent="0.25">
      <c r="A358" s="10"/>
      <c r="B358" s="10"/>
      <c r="C358" s="10"/>
      <c r="D358" s="11"/>
      <c r="E358" s="10"/>
      <c r="F358" s="15"/>
      <c r="G358" s="15"/>
      <c r="H358" s="10"/>
      <c r="I358" s="10"/>
      <c r="J358" s="10"/>
    </row>
    <row r="359" spans="1:10" ht="15.95" customHeight="1" x14ac:dyDescent="0.25">
      <c r="A359" s="10"/>
      <c r="B359" s="10"/>
      <c r="C359" s="10"/>
      <c r="D359" s="11"/>
      <c r="E359" s="10"/>
      <c r="F359" s="15"/>
      <c r="G359" s="15"/>
      <c r="H359" s="10"/>
      <c r="I359" s="10"/>
      <c r="J359" s="10"/>
    </row>
    <row r="360" spans="1:10" ht="15.95" customHeight="1" x14ac:dyDescent="0.25">
      <c r="A360" s="10"/>
      <c r="B360" s="10"/>
      <c r="C360" s="10"/>
      <c r="D360" s="11"/>
      <c r="E360" s="10"/>
      <c r="F360" s="15"/>
      <c r="G360" s="15"/>
      <c r="H360" s="10"/>
      <c r="I360" s="10"/>
      <c r="J360" s="10"/>
    </row>
    <row r="361" spans="1:10" ht="15.95" customHeight="1" x14ac:dyDescent="0.25">
      <c r="A361" s="10"/>
      <c r="B361" s="10"/>
      <c r="C361" s="10"/>
      <c r="D361" s="11"/>
      <c r="E361" s="10"/>
      <c r="F361" s="15"/>
      <c r="G361" s="15"/>
      <c r="H361" s="10"/>
      <c r="I361" s="10"/>
      <c r="J361" s="10"/>
    </row>
    <row r="362" spans="1:10" ht="15.95" customHeight="1" x14ac:dyDescent="0.25">
      <c r="A362" s="10"/>
      <c r="B362" s="10"/>
      <c r="C362" s="10"/>
      <c r="D362" s="11"/>
      <c r="E362" s="10"/>
      <c r="F362" s="15"/>
      <c r="G362" s="10"/>
      <c r="H362" s="10"/>
      <c r="I362" s="10"/>
      <c r="J362" s="10"/>
    </row>
    <row r="363" spans="1:10" ht="15.95" customHeight="1" x14ac:dyDescent="0.25">
      <c r="A363" s="10"/>
      <c r="B363" s="10"/>
      <c r="C363" s="10"/>
      <c r="D363" s="11"/>
      <c r="E363" s="10"/>
      <c r="F363" s="15"/>
      <c r="G363" s="15"/>
      <c r="H363" s="10"/>
      <c r="I363" s="10"/>
      <c r="J363" s="10"/>
    </row>
    <row r="364" spans="1:10" ht="15.95" customHeight="1" x14ac:dyDescent="0.25">
      <c r="A364" s="10"/>
      <c r="B364" s="10"/>
      <c r="C364" s="10"/>
      <c r="D364" s="11"/>
      <c r="E364" s="10"/>
      <c r="F364" s="15"/>
      <c r="G364" s="15"/>
      <c r="H364" s="10"/>
      <c r="I364" s="10"/>
      <c r="J364" s="10"/>
    </row>
    <row r="365" spans="1:10" ht="15.95" customHeight="1" x14ac:dyDescent="0.25">
      <c r="A365" s="10"/>
      <c r="B365" s="10"/>
      <c r="C365" s="10"/>
      <c r="D365" s="11"/>
      <c r="E365" s="10"/>
      <c r="F365" s="15"/>
      <c r="G365" s="15"/>
      <c r="H365" s="10"/>
      <c r="I365" s="10"/>
      <c r="J365" s="10"/>
    </row>
    <row r="366" spans="1:10" ht="15.95" customHeight="1" x14ac:dyDescent="0.25">
      <c r="A366" s="10"/>
      <c r="B366" s="10"/>
      <c r="C366" s="10"/>
      <c r="D366" s="11"/>
      <c r="E366" s="10"/>
      <c r="F366" s="15"/>
      <c r="G366" s="10"/>
      <c r="H366" s="10"/>
      <c r="I366" s="10"/>
      <c r="J366" s="10"/>
    </row>
    <row r="367" spans="1:10" ht="15.95" customHeight="1" x14ac:dyDescent="0.25">
      <c r="A367" s="10"/>
      <c r="B367" s="10"/>
      <c r="C367" s="10"/>
      <c r="D367" s="11"/>
      <c r="E367" s="10"/>
      <c r="F367" s="15"/>
      <c r="G367" s="10"/>
      <c r="H367" s="10"/>
      <c r="I367" s="10"/>
      <c r="J367" s="10"/>
    </row>
    <row r="368" spans="1:10" ht="15.95" customHeight="1" x14ac:dyDescent="0.25">
      <c r="A368" s="10"/>
      <c r="B368" s="10"/>
      <c r="C368" s="10"/>
      <c r="D368" s="11"/>
      <c r="E368" s="10"/>
      <c r="F368" s="15"/>
      <c r="G368" s="15"/>
      <c r="H368" s="10"/>
      <c r="I368" s="10"/>
      <c r="J368" s="10"/>
    </row>
    <row r="369" spans="1:10" ht="15.95" customHeight="1" x14ac:dyDescent="0.25">
      <c r="A369" s="10"/>
      <c r="B369" s="10"/>
      <c r="C369" s="10"/>
      <c r="D369" s="11"/>
      <c r="E369" s="10"/>
      <c r="F369" s="15"/>
      <c r="G369" s="15"/>
      <c r="H369" s="10"/>
      <c r="I369" s="10"/>
      <c r="J369" s="10"/>
    </row>
    <row r="370" spans="1:10" ht="15.95" customHeight="1" x14ac:dyDescent="0.25">
      <c r="A370" s="10"/>
      <c r="B370" s="10"/>
      <c r="C370" s="10"/>
      <c r="D370" s="11"/>
      <c r="E370" s="10"/>
      <c r="F370" s="15"/>
      <c r="G370" s="15"/>
      <c r="H370" s="10"/>
      <c r="I370" s="10"/>
      <c r="J370" s="10"/>
    </row>
    <row r="371" spans="1:10" ht="15.95" customHeight="1" x14ac:dyDescent="0.25">
      <c r="A371" s="10"/>
      <c r="B371" s="10"/>
      <c r="C371" s="10"/>
      <c r="D371" s="11"/>
      <c r="E371" s="10"/>
      <c r="F371" s="15"/>
      <c r="G371" s="15"/>
      <c r="H371" s="10"/>
      <c r="I371" s="10"/>
      <c r="J371" s="10"/>
    </row>
    <row r="372" spans="1:10" ht="15.95" customHeight="1" x14ac:dyDescent="0.25">
      <c r="A372" s="10"/>
      <c r="B372" s="10"/>
      <c r="C372" s="10"/>
      <c r="D372" s="11"/>
      <c r="E372" s="10"/>
      <c r="F372" s="15"/>
      <c r="G372" s="15"/>
      <c r="H372" s="10"/>
      <c r="I372" s="10"/>
      <c r="J372" s="10"/>
    </row>
    <row r="373" spans="1:10" ht="15.95" customHeight="1" x14ac:dyDescent="0.25">
      <c r="A373" s="10"/>
      <c r="B373" s="10"/>
      <c r="C373" s="10"/>
      <c r="D373" s="11"/>
      <c r="E373" s="10"/>
      <c r="F373" s="15"/>
      <c r="G373" s="10"/>
      <c r="H373" s="10"/>
      <c r="I373" s="10"/>
      <c r="J373" s="10"/>
    </row>
    <row r="374" spans="1:10" ht="15.95" customHeight="1" x14ac:dyDescent="0.25">
      <c r="A374" s="10"/>
      <c r="B374" s="10"/>
      <c r="C374" s="10"/>
      <c r="D374" s="11"/>
      <c r="E374" s="10"/>
      <c r="F374" s="15"/>
      <c r="G374" s="10"/>
      <c r="H374" s="10"/>
      <c r="I374" s="10"/>
      <c r="J374" s="10"/>
    </row>
    <row r="375" spans="1:10" ht="15.95" customHeight="1" x14ac:dyDescent="0.25">
      <c r="A375" s="10"/>
      <c r="B375" s="10"/>
      <c r="C375" s="10"/>
      <c r="D375" s="11"/>
      <c r="E375" s="10"/>
      <c r="F375" s="15"/>
      <c r="G375" s="10"/>
      <c r="H375" s="10"/>
      <c r="I375" s="10"/>
      <c r="J375" s="10"/>
    </row>
    <row r="376" spans="1:10" ht="15.95" customHeight="1" x14ac:dyDescent="0.25">
      <c r="A376" s="10"/>
      <c r="B376" s="10"/>
      <c r="C376" s="10"/>
      <c r="D376" s="11"/>
      <c r="E376" s="10"/>
      <c r="F376" s="15"/>
      <c r="G376" s="10"/>
      <c r="H376" s="10"/>
      <c r="I376" s="10"/>
      <c r="J376" s="10"/>
    </row>
    <row r="377" spans="1:10" ht="15.95" customHeight="1" x14ac:dyDescent="0.25">
      <c r="A377" s="10"/>
      <c r="B377" s="10"/>
      <c r="C377" s="10"/>
      <c r="D377" s="11"/>
      <c r="E377" s="10"/>
      <c r="F377" s="15"/>
      <c r="G377" s="10"/>
      <c r="H377" s="10"/>
      <c r="I377" s="10"/>
      <c r="J377" s="10"/>
    </row>
    <row r="378" spans="1:10" ht="15.95" customHeight="1" x14ac:dyDescent="0.25">
      <c r="A378" s="10"/>
      <c r="B378" s="10"/>
      <c r="C378" s="10"/>
      <c r="D378" s="11"/>
      <c r="E378" s="10"/>
      <c r="F378" s="15"/>
      <c r="G378" s="10"/>
      <c r="H378" s="10"/>
      <c r="I378" s="10"/>
      <c r="J378" s="10"/>
    </row>
    <row r="379" spans="1:10" ht="15.95" customHeight="1" x14ac:dyDescent="0.25">
      <c r="A379" s="10"/>
      <c r="B379" s="10"/>
      <c r="C379" s="10"/>
      <c r="D379" s="11"/>
      <c r="E379" s="10"/>
      <c r="F379" s="15"/>
      <c r="G379" s="10"/>
      <c r="H379" s="10"/>
      <c r="I379" s="10"/>
      <c r="J379" s="10"/>
    </row>
    <row r="380" spans="1:10" ht="15.95" customHeight="1" x14ac:dyDescent="0.25">
      <c r="A380" s="10"/>
      <c r="B380" s="10"/>
      <c r="C380" s="10"/>
      <c r="D380" s="11"/>
      <c r="E380" s="10"/>
      <c r="F380" s="15"/>
      <c r="G380" s="10"/>
      <c r="H380" s="10"/>
      <c r="I380" s="10"/>
      <c r="J380" s="10"/>
    </row>
    <row r="381" spans="1:10" ht="15.95" customHeight="1" x14ac:dyDescent="0.25">
      <c r="A381" s="10"/>
      <c r="B381" s="10"/>
      <c r="C381" s="10"/>
      <c r="D381" s="11"/>
      <c r="E381" s="10"/>
      <c r="F381" s="15"/>
      <c r="G381" s="15"/>
      <c r="H381" s="10"/>
      <c r="I381" s="10"/>
      <c r="J381" s="10"/>
    </row>
    <row r="382" spans="1:10" ht="15.95" customHeight="1" x14ac:dyDescent="0.25">
      <c r="A382" s="10"/>
      <c r="B382" s="10"/>
      <c r="C382" s="10"/>
      <c r="D382" s="11"/>
      <c r="E382" s="10"/>
      <c r="F382" s="15"/>
      <c r="G382" s="15"/>
      <c r="H382" s="10"/>
      <c r="I382" s="10"/>
      <c r="J382" s="10"/>
    </row>
    <row r="383" spans="1:10" ht="15.95" customHeight="1" x14ac:dyDescent="0.25">
      <c r="A383" s="10"/>
      <c r="B383" s="10"/>
      <c r="C383" s="10"/>
      <c r="D383" s="11"/>
      <c r="E383" s="10"/>
      <c r="F383" s="15"/>
      <c r="G383" s="15"/>
      <c r="H383" s="10"/>
      <c r="I383" s="10"/>
      <c r="J383" s="10"/>
    </row>
    <row r="384" spans="1:10" ht="15.95" customHeight="1" x14ac:dyDescent="0.25">
      <c r="A384" s="10"/>
      <c r="B384" s="10"/>
      <c r="C384" s="10"/>
      <c r="D384" s="11"/>
      <c r="E384" s="10"/>
      <c r="F384" s="15"/>
      <c r="G384" s="10"/>
      <c r="H384" s="10"/>
      <c r="I384" s="10"/>
      <c r="J384" s="10"/>
    </row>
    <row r="385" spans="1:10" ht="15.95" customHeight="1" x14ac:dyDescent="0.25">
      <c r="A385" s="10"/>
      <c r="B385" s="10"/>
      <c r="C385" s="10"/>
      <c r="D385" s="11"/>
      <c r="E385" s="10"/>
      <c r="F385" s="15"/>
      <c r="G385" s="10"/>
      <c r="H385" s="10"/>
      <c r="I385" s="10"/>
      <c r="J385" s="10"/>
    </row>
    <row r="386" spans="1:10" ht="15.95" customHeight="1" x14ac:dyDescent="0.25">
      <c r="A386" s="10"/>
      <c r="B386" s="10"/>
      <c r="C386" s="10"/>
      <c r="D386" s="11"/>
      <c r="E386" s="10"/>
      <c r="F386" s="15"/>
      <c r="G386" s="10"/>
      <c r="H386" s="10"/>
      <c r="I386" s="10"/>
      <c r="J386" s="10"/>
    </row>
    <row r="387" spans="1:10" ht="15.95" customHeight="1" x14ac:dyDescent="0.25">
      <c r="A387" s="10"/>
      <c r="B387" s="10"/>
      <c r="C387" s="10"/>
      <c r="D387" s="11"/>
      <c r="E387" s="10"/>
      <c r="F387" s="15"/>
      <c r="G387" s="10"/>
      <c r="H387" s="10"/>
      <c r="I387" s="10"/>
      <c r="J387" s="10"/>
    </row>
    <row r="388" spans="1:10" ht="15.95" customHeight="1" x14ac:dyDescent="0.25">
      <c r="A388" s="10"/>
      <c r="B388" s="10"/>
      <c r="C388" s="10"/>
      <c r="D388" s="11"/>
      <c r="E388" s="10"/>
      <c r="F388" s="15"/>
      <c r="G388" s="15"/>
      <c r="H388" s="10"/>
      <c r="I388" s="10"/>
      <c r="J388" s="10"/>
    </row>
    <row r="389" spans="1:10" ht="15.95" customHeight="1" x14ac:dyDescent="0.25">
      <c r="A389" s="10"/>
      <c r="B389" s="10"/>
      <c r="C389" s="10"/>
      <c r="D389" s="11"/>
      <c r="E389" s="10"/>
      <c r="F389" s="15"/>
      <c r="G389" s="15"/>
      <c r="H389" s="10"/>
      <c r="I389" s="10"/>
      <c r="J389" s="10"/>
    </row>
    <row r="390" spans="1:10" ht="15.95" customHeight="1" x14ac:dyDescent="0.25">
      <c r="A390" s="10"/>
      <c r="B390" s="10"/>
      <c r="C390" s="10"/>
      <c r="D390" s="11"/>
      <c r="E390" s="10"/>
      <c r="F390" s="15"/>
      <c r="G390" s="15"/>
      <c r="H390" s="10"/>
      <c r="I390" s="10"/>
      <c r="J390" s="10"/>
    </row>
    <row r="391" spans="1:10" ht="15.95" customHeight="1" x14ac:dyDescent="0.25">
      <c r="A391" s="10"/>
      <c r="B391" s="10"/>
      <c r="C391" s="10"/>
      <c r="D391" s="11"/>
      <c r="E391" s="10"/>
      <c r="F391" s="15"/>
      <c r="G391" s="10"/>
      <c r="H391" s="10"/>
      <c r="I391" s="10"/>
      <c r="J391" s="10"/>
    </row>
    <row r="392" spans="1:10" ht="15.95" customHeight="1" x14ac:dyDescent="0.25">
      <c r="A392" s="10"/>
      <c r="B392" s="10"/>
      <c r="C392" s="10"/>
      <c r="D392" s="11"/>
      <c r="E392" s="10"/>
      <c r="F392" s="15"/>
      <c r="G392" s="10"/>
      <c r="H392" s="10"/>
      <c r="I392" s="10"/>
      <c r="J392" s="10"/>
    </row>
    <row r="393" spans="1:10" ht="15.95" customHeight="1" x14ac:dyDescent="0.25">
      <c r="A393" s="10"/>
      <c r="B393" s="10"/>
      <c r="C393" s="10"/>
      <c r="D393" s="11"/>
      <c r="E393" s="10"/>
      <c r="F393" s="15"/>
      <c r="G393" s="15"/>
      <c r="H393" s="10"/>
      <c r="I393" s="10"/>
      <c r="J393" s="10"/>
    </row>
    <row r="394" spans="1:10" ht="15.95" customHeight="1" x14ac:dyDescent="0.25">
      <c r="A394" s="10"/>
      <c r="B394" s="10"/>
      <c r="C394" s="10"/>
      <c r="D394" s="11"/>
      <c r="E394" s="10"/>
      <c r="F394" s="15"/>
      <c r="G394" s="15"/>
      <c r="H394" s="10"/>
      <c r="I394" s="10"/>
      <c r="J394" s="10"/>
    </row>
    <row r="395" spans="1:10" ht="15.95" customHeight="1" x14ac:dyDescent="0.25">
      <c r="A395" s="10"/>
      <c r="B395" s="10"/>
      <c r="C395" s="10"/>
      <c r="D395" s="11"/>
      <c r="E395" s="10"/>
      <c r="F395" s="15"/>
      <c r="G395" s="15"/>
      <c r="H395" s="10"/>
      <c r="I395" s="10"/>
      <c r="J395" s="10"/>
    </row>
    <row r="396" spans="1:10" ht="15.95" customHeight="1" x14ac:dyDescent="0.25">
      <c r="A396" s="10"/>
      <c r="B396" s="10"/>
      <c r="C396" s="10"/>
      <c r="D396" s="11"/>
      <c r="E396" s="10"/>
      <c r="F396" s="15"/>
      <c r="G396" s="10"/>
      <c r="H396" s="10"/>
      <c r="I396" s="10"/>
      <c r="J396" s="10"/>
    </row>
    <row r="397" spans="1:10" ht="15.95" customHeight="1" x14ac:dyDescent="0.25">
      <c r="A397" s="10"/>
      <c r="B397" s="10"/>
      <c r="C397" s="10"/>
      <c r="D397" s="11"/>
      <c r="E397" s="10"/>
      <c r="F397" s="15"/>
      <c r="G397" s="15"/>
      <c r="H397" s="10"/>
      <c r="I397" s="10"/>
      <c r="J397" s="10"/>
    </row>
    <row r="398" spans="1:10" ht="15.95" customHeight="1" x14ac:dyDescent="0.25">
      <c r="A398" s="10"/>
      <c r="B398" s="10"/>
      <c r="C398" s="10"/>
      <c r="D398" s="11"/>
      <c r="E398" s="10"/>
      <c r="F398" s="15"/>
      <c r="G398" s="15"/>
      <c r="H398" s="10"/>
      <c r="I398" s="10"/>
      <c r="J398" s="10"/>
    </row>
    <row r="399" spans="1:10" ht="15.95" customHeight="1" x14ac:dyDescent="0.25">
      <c r="A399" s="10"/>
      <c r="B399" s="10"/>
      <c r="C399" s="10"/>
      <c r="D399" s="11"/>
      <c r="E399" s="10"/>
      <c r="F399" s="15"/>
      <c r="G399" s="15"/>
      <c r="H399" s="10"/>
      <c r="I399" s="10"/>
      <c r="J399" s="10"/>
    </row>
    <row r="400" spans="1:10" ht="15.95" customHeight="1" x14ac:dyDescent="0.25">
      <c r="A400" s="10"/>
      <c r="B400" s="10"/>
      <c r="C400" s="10"/>
      <c r="D400" s="11"/>
      <c r="E400" s="10"/>
      <c r="F400" s="15"/>
      <c r="G400" s="10"/>
      <c r="H400" s="10"/>
      <c r="I400" s="10"/>
      <c r="J400" s="10"/>
    </row>
    <row r="401" spans="1:10" ht="15.95" customHeight="1" x14ac:dyDescent="0.25">
      <c r="A401" s="10"/>
      <c r="B401" s="10"/>
      <c r="C401" s="10"/>
      <c r="D401" s="11"/>
      <c r="E401" s="10"/>
      <c r="F401" s="15"/>
      <c r="G401" s="15"/>
      <c r="H401" s="10"/>
      <c r="I401" s="10"/>
      <c r="J401" s="10"/>
    </row>
    <row r="402" spans="1:10" ht="15.95" customHeight="1" x14ac:dyDescent="0.25">
      <c r="A402" s="10"/>
      <c r="B402" s="10"/>
      <c r="C402" s="10"/>
      <c r="D402" s="11"/>
      <c r="E402" s="10"/>
      <c r="F402" s="15"/>
      <c r="G402" s="15"/>
      <c r="H402" s="10"/>
      <c r="I402" s="10"/>
      <c r="J402" s="10"/>
    </row>
    <row r="403" spans="1:10" ht="15.95" customHeight="1" x14ac:dyDescent="0.25">
      <c r="A403" s="10"/>
      <c r="B403" s="10"/>
      <c r="C403" s="10"/>
      <c r="D403" s="11"/>
      <c r="E403" s="10"/>
      <c r="F403" s="15"/>
      <c r="G403" s="15"/>
      <c r="H403" s="10"/>
      <c r="I403" s="10"/>
      <c r="J403" s="10"/>
    </row>
    <row r="404" spans="1:10" ht="15.95" customHeight="1" x14ac:dyDescent="0.25">
      <c r="A404" s="10"/>
      <c r="B404" s="10"/>
      <c r="C404" s="10"/>
      <c r="D404" s="11"/>
      <c r="E404" s="10"/>
      <c r="F404" s="15"/>
      <c r="G404" s="15"/>
      <c r="H404" s="10"/>
      <c r="I404" s="10"/>
      <c r="J404" s="10"/>
    </row>
    <row r="405" spans="1:10" ht="15.95" customHeight="1" x14ac:dyDescent="0.25">
      <c r="A405" s="10"/>
      <c r="B405" s="10"/>
      <c r="C405" s="10"/>
      <c r="D405" s="11"/>
      <c r="E405" s="10"/>
      <c r="F405" s="15"/>
      <c r="G405" s="15"/>
      <c r="H405" s="10"/>
      <c r="I405" s="10"/>
      <c r="J405" s="10"/>
    </row>
    <row r="406" spans="1:10" ht="15.95" customHeight="1" x14ac:dyDescent="0.25">
      <c r="A406" s="10"/>
      <c r="B406" s="10"/>
      <c r="C406" s="10"/>
      <c r="D406" s="11"/>
      <c r="E406" s="10"/>
      <c r="F406" s="15"/>
      <c r="G406" s="15"/>
      <c r="H406" s="10"/>
      <c r="I406" s="10"/>
      <c r="J406" s="10"/>
    </row>
    <row r="407" spans="1:10" ht="15.95" customHeight="1" x14ac:dyDescent="0.25">
      <c r="A407" s="10"/>
      <c r="B407" s="10"/>
      <c r="C407" s="10"/>
      <c r="D407" s="11"/>
      <c r="E407" s="10"/>
      <c r="F407" s="15"/>
      <c r="G407" s="15"/>
      <c r="H407" s="10"/>
      <c r="I407" s="10"/>
      <c r="J407" s="10"/>
    </row>
    <row r="408" spans="1:10" ht="15.95" customHeight="1" x14ac:dyDescent="0.25">
      <c r="A408" s="10"/>
      <c r="B408" s="10"/>
      <c r="C408" s="10"/>
      <c r="D408" s="11"/>
      <c r="E408" s="10"/>
      <c r="F408" s="15"/>
      <c r="G408" s="15"/>
      <c r="H408" s="10"/>
      <c r="I408" s="10"/>
      <c r="J408" s="10"/>
    </row>
    <row r="409" spans="1:10" ht="15.95" customHeight="1" x14ac:dyDescent="0.25">
      <c r="A409" s="10"/>
      <c r="B409" s="10"/>
      <c r="C409" s="10"/>
      <c r="D409" s="11"/>
      <c r="E409" s="10"/>
      <c r="F409" s="15"/>
      <c r="G409" s="15"/>
      <c r="H409" s="10"/>
      <c r="I409" s="10"/>
      <c r="J409" s="10"/>
    </row>
    <row r="410" spans="1:10" ht="15.95" customHeight="1" x14ac:dyDescent="0.25">
      <c r="A410" s="10"/>
      <c r="B410" s="10"/>
      <c r="C410" s="10"/>
      <c r="D410" s="11"/>
      <c r="E410" s="10"/>
      <c r="F410" s="15"/>
      <c r="G410" s="15"/>
      <c r="H410" s="10"/>
      <c r="I410" s="10"/>
      <c r="J410" s="10"/>
    </row>
    <row r="411" spans="1:10" ht="15.95" customHeight="1" x14ac:dyDescent="0.25">
      <c r="A411" s="10"/>
      <c r="B411" s="10"/>
      <c r="C411" s="10"/>
      <c r="D411" s="11"/>
      <c r="E411" s="10"/>
      <c r="F411" s="15"/>
      <c r="G411" s="15"/>
      <c r="H411" s="10"/>
      <c r="I411" s="10"/>
      <c r="J411" s="10"/>
    </row>
    <row r="412" spans="1:10" ht="15.95" customHeight="1" x14ac:dyDescent="0.25">
      <c r="A412" s="10"/>
      <c r="B412" s="10"/>
      <c r="C412" s="10"/>
      <c r="D412" s="11"/>
      <c r="E412" s="10"/>
      <c r="F412" s="15"/>
      <c r="G412" s="15"/>
      <c r="H412" s="10"/>
      <c r="I412" s="10"/>
      <c r="J412" s="10"/>
    </row>
    <row r="413" spans="1:10" ht="15.95" customHeight="1" x14ac:dyDescent="0.25">
      <c r="A413" s="10"/>
      <c r="B413" s="10"/>
      <c r="C413" s="10"/>
      <c r="D413" s="11"/>
      <c r="E413" s="10"/>
      <c r="F413" s="15"/>
      <c r="G413" s="15"/>
      <c r="H413" s="10"/>
      <c r="I413" s="10"/>
      <c r="J413" s="10"/>
    </row>
    <row r="414" spans="1:10" ht="15.95" customHeight="1" x14ac:dyDescent="0.25">
      <c r="A414" s="10"/>
      <c r="B414" s="10"/>
      <c r="C414" s="10"/>
      <c r="D414" s="11"/>
      <c r="E414" s="10"/>
      <c r="F414" s="15"/>
      <c r="G414" s="15"/>
      <c r="H414" s="10"/>
      <c r="I414" s="10"/>
      <c r="J414" s="10"/>
    </row>
    <row r="415" spans="1:10" ht="15.95" customHeight="1" x14ac:dyDescent="0.25">
      <c r="A415" s="10"/>
      <c r="B415" s="10"/>
      <c r="C415" s="10"/>
      <c r="D415" s="11"/>
      <c r="E415" s="10"/>
      <c r="F415" s="15"/>
      <c r="G415" s="15"/>
      <c r="H415" s="10"/>
      <c r="I415" s="10"/>
      <c r="J415" s="10"/>
    </row>
    <row r="416" spans="1:10" ht="15.95" customHeight="1" x14ac:dyDescent="0.25">
      <c r="A416" s="10"/>
      <c r="B416" s="10"/>
      <c r="C416" s="10"/>
      <c r="D416" s="11"/>
      <c r="E416" s="10"/>
      <c r="F416" s="15"/>
      <c r="G416" s="15"/>
      <c r="H416" s="10"/>
      <c r="I416" s="10"/>
      <c r="J416" s="10"/>
    </row>
    <row r="417" spans="1:10" ht="15.95" customHeight="1" x14ac:dyDescent="0.25">
      <c r="A417" s="10"/>
      <c r="B417" s="10"/>
      <c r="C417" s="10"/>
      <c r="D417" s="11"/>
      <c r="E417" s="10"/>
      <c r="F417" s="15"/>
      <c r="G417" s="15"/>
      <c r="H417" s="10"/>
      <c r="I417" s="10"/>
      <c r="J417" s="10"/>
    </row>
    <row r="418" spans="1:10" ht="15.95" customHeight="1" x14ac:dyDescent="0.25">
      <c r="A418" s="10"/>
      <c r="B418" s="10"/>
      <c r="C418" s="10"/>
      <c r="D418" s="11"/>
      <c r="E418" s="10"/>
      <c r="F418" s="15"/>
      <c r="G418" s="15"/>
      <c r="H418" s="10"/>
      <c r="I418" s="10"/>
      <c r="J418" s="10"/>
    </row>
    <row r="419" spans="1:10" ht="15.95" customHeight="1" x14ac:dyDescent="0.25">
      <c r="A419" s="10"/>
      <c r="B419" s="10"/>
      <c r="C419" s="10"/>
      <c r="D419" s="11"/>
      <c r="E419" s="10"/>
      <c r="F419" s="15"/>
      <c r="G419" s="15"/>
      <c r="H419" s="10"/>
      <c r="I419" s="10"/>
      <c r="J419" s="10"/>
    </row>
    <row r="420" spans="1:10" ht="15.95" customHeight="1" x14ac:dyDescent="0.25">
      <c r="A420" s="10"/>
      <c r="B420" s="10"/>
      <c r="C420" s="10"/>
      <c r="D420" s="11"/>
      <c r="E420" s="10"/>
      <c r="F420" s="15"/>
      <c r="G420" s="15"/>
      <c r="H420" s="10"/>
      <c r="I420" s="10"/>
      <c r="J420" s="10"/>
    </row>
    <row r="421" spans="1:10" ht="15.95" customHeight="1" x14ac:dyDescent="0.25">
      <c r="A421" s="10"/>
      <c r="B421" s="10"/>
      <c r="C421" s="10"/>
      <c r="D421" s="11"/>
      <c r="E421" s="10"/>
      <c r="F421" s="15"/>
      <c r="G421" s="15"/>
      <c r="H421" s="10"/>
      <c r="I421" s="10"/>
      <c r="J421" s="10"/>
    </row>
    <row r="422" spans="1:10" ht="15.95" customHeight="1" x14ac:dyDescent="0.25">
      <c r="A422" s="10"/>
      <c r="B422" s="10"/>
      <c r="C422" s="10"/>
      <c r="D422" s="11"/>
      <c r="E422" s="10"/>
      <c r="F422" s="15"/>
      <c r="G422" s="15"/>
      <c r="H422" s="10"/>
      <c r="I422" s="10"/>
      <c r="J422" s="10"/>
    </row>
    <row r="423" spans="1:10" ht="15.95" customHeight="1" x14ac:dyDescent="0.25">
      <c r="A423" s="10"/>
      <c r="B423" s="10"/>
      <c r="C423" s="10"/>
      <c r="D423" s="11"/>
      <c r="E423" s="10"/>
      <c r="F423" s="15"/>
      <c r="G423" s="15"/>
      <c r="H423" s="10"/>
      <c r="I423" s="10"/>
      <c r="J423" s="10"/>
    </row>
    <row r="424" spans="1:10" ht="15.95" customHeight="1" x14ac:dyDescent="0.25">
      <c r="A424" s="10"/>
      <c r="B424" s="10"/>
      <c r="C424" s="10"/>
      <c r="D424" s="11"/>
      <c r="E424" s="10"/>
      <c r="F424" s="15"/>
      <c r="G424" s="10"/>
      <c r="H424" s="10"/>
      <c r="I424" s="10"/>
      <c r="J424" s="10"/>
    </row>
    <row r="425" spans="1:10" ht="15.95" customHeight="1" x14ac:dyDescent="0.25">
      <c r="A425" s="10"/>
      <c r="B425" s="10"/>
      <c r="C425" s="10"/>
      <c r="D425" s="11"/>
      <c r="E425" s="10"/>
      <c r="F425" s="15"/>
      <c r="G425" s="10"/>
      <c r="H425" s="10"/>
      <c r="I425" s="10"/>
      <c r="J425" s="10"/>
    </row>
    <row r="426" spans="1:10" ht="15.95" customHeight="1" x14ac:dyDescent="0.25">
      <c r="A426" s="10"/>
      <c r="B426" s="10"/>
      <c r="C426" s="10"/>
      <c r="D426" s="11"/>
      <c r="E426" s="10"/>
      <c r="F426" s="15"/>
      <c r="G426" s="10"/>
      <c r="H426" s="10"/>
      <c r="I426" s="10"/>
      <c r="J426" s="10"/>
    </row>
    <row r="427" spans="1:10" ht="15.95" customHeight="1" x14ac:dyDescent="0.25">
      <c r="A427" s="10"/>
      <c r="B427" s="10"/>
      <c r="C427" s="10"/>
      <c r="D427" s="11"/>
      <c r="E427" s="10"/>
      <c r="F427" s="15"/>
      <c r="G427" s="10"/>
      <c r="H427" s="10"/>
      <c r="I427" s="10"/>
      <c r="J427" s="10"/>
    </row>
    <row r="428" spans="1:10" ht="15.95" customHeight="1" x14ac:dyDescent="0.25">
      <c r="A428" s="10"/>
      <c r="B428" s="10"/>
      <c r="C428" s="10"/>
      <c r="D428" s="11"/>
      <c r="E428" s="10"/>
      <c r="F428" s="15"/>
      <c r="G428" s="10"/>
      <c r="H428" s="10"/>
      <c r="I428" s="10"/>
      <c r="J428" s="10"/>
    </row>
    <row r="429" spans="1:10" ht="15.95" customHeight="1" x14ac:dyDescent="0.25">
      <c r="A429" s="10"/>
      <c r="B429" s="10"/>
      <c r="C429" s="10"/>
      <c r="D429" s="11"/>
      <c r="E429" s="10"/>
      <c r="F429" s="15"/>
      <c r="G429" s="10"/>
      <c r="H429" s="10"/>
      <c r="I429" s="10"/>
      <c r="J429" s="10"/>
    </row>
    <row r="430" spans="1:10" ht="15.95" customHeight="1" x14ac:dyDescent="0.25">
      <c r="A430" s="10"/>
      <c r="B430" s="10"/>
      <c r="C430" s="10"/>
      <c r="D430" s="11"/>
      <c r="E430" s="10"/>
      <c r="F430" s="15"/>
      <c r="G430" s="10"/>
      <c r="H430" s="10"/>
      <c r="I430" s="10"/>
      <c r="J430" s="10"/>
    </row>
    <row r="431" spans="1:10" ht="15.95" customHeight="1" x14ac:dyDescent="0.25">
      <c r="A431" s="10"/>
      <c r="B431" s="10"/>
      <c r="C431" s="10"/>
      <c r="D431" s="11"/>
      <c r="E431" s="10"/>
      <c r="F431" s="15"/>
      <c r="G431" s="10"/>
      <c r="H431" s="10"/>
      <c r="I431" s="10"/>
      <c r="J431" s="10"/>
    </row>
    <row r="432" spans="1:10" ht="15.95" customHeight="1" x14ac:dyDescent="0.25">
      <c r="A432" s="10"/>
      <c r="B432" s="10"/>
      <c r="C432" s="10"/>
      <c r="D432" s="11"/>
      <c r="E432" s="10"/>
      <c r="F432" s="15"/>
      <c r="G432" s="10"/>
      <c r="H432" s="10"/>
      <c r="I432" s="10"/>
      <c r="J432" s="10"/>
    </row>
    <row r="433" spans="1:10" ht="15.95" customHeight="1" x14ac:dyDescent="0.25">
      <c r="A433" s="10"/>
      <c r="B433" s="10"/>
      <c r="C433" s="10"/>
      <c r="D433" s="11"/>
      <c r="E433" s="10"/>
      <c r="F433" s="15"/>
      <c r="G433" s="10"/>
      <c r="H433" s="10"/>
      <c r="I433" s="10"/>
      <c r="J433" s="10"/>
    </row>
    <row r="434" spans="1:10" ht="15.95" customHeight="1" x14ac:dyDescent="0.25">
      <c r="A434" s="10"/>
      <c r="B434" s="10"/>
      <c r="C434" s="10"/>
      <c r="D434" s="11"/>
      <c r="E434" s="10"/>
      <c r="F434" s="15"/>
      <c r="G434" s="10"/>
      <c r="H434" s="10"/>
      <c r="I434" s="10"/>
      <c r="J434" s="10"/>
    </row>
    <row r="435" spans="1:10" ht="15.95" customHeight="1" x14ac:dyDescent="0.25">
      <c r="A435" s="10"/>
      <c r="B435" s="10"/>
      <c r="C435" s="10"/>
      <c r="D435" s="11"/>
      <c r="E435" s="10"/>
      <c r="F435" s="15"/>
      <c r="G435" s="10"/>
      <c r="H435" s="10"/>
      <c r="I435" s="10"/>
      <c r="J435" s="10"/>
    </row>
    <row r="436" spans="1:10" ht="15.95" customHeight="1" x14ac:dyDescent="0.25">
      <c r="A436" s="10"/>
      <c r="B436" s="10"/>
      <c r="C436" s="10"/>
      <c r="D436" s="11"/>
      <c r="E436" s="10"/>
      <c r="F436" s="15"/>
      <c r="G436" s="15"/>
      <c r="H436" s="10"/>
      <c r="I436" s="10"/>
      <c r="J436" s="10"/>
    </row>
    <row r="437" spans="1:10" ht="15.95" customHeight="1" x14ac:dyDescent="0.25">
      <c r="A437" s="10"/>
      <c r="B437" s="10"/>
      <c r="C437" s="10"/>
      <c r="D437" s="11"/>
      <c r="E437" s="10"/>
      <c r="F437" s="15"/>
      <c r="G437" s="10"/>
      <c r="H437" s="10"/>
      <c r="I437" s="10"/>
      <c r="J437" s="10"/>
    </row>
    <row r="438" spans="1:10" ht="15.95" customHeight="1" x14ac:dyDescent="0.25">
      <c r="A438" s="10"/>
      <c r="B438" s="10"/>
      <c r="C438" s="10"/>
      <c r="D438" s="11"/>
      <c r="E438" s="10"/>
      <c r="F438" s="15"/>
      <c r="G438" s="10"/>
      <c r="H438" s="10"/>
      <c r="I438" s="10"/>
      <c r="J438" s="10"/>
    </row>
    <row r="439" spans="1:10" ht="15.95" customHeight="1" x14ac:dyDescent="0.25">
      <c r="A439" s="10"/>
      <c r="B439" s="10"/>
      <c r="C439" s="10"/>
      <c r="D439" s="11"/>
      <c r="E439" s="10"/>
      <c r="F439" s="15"/>
      <c r="G439" s="10"/>
      <c r="H439" s="10"/>
      <c r="I439" s="10"/>
      <c r="J439" s="10"/>
    </row>
    <row r="440" spans="1:10" ht="15.95" customHeight="1" x14ac:dyDescent="0.25">
      <c r="A440" s="10"/>
      <c r="B440" s="10"/>
      <c r="C440" s="10"/>
      <c r="D440" s="11"/>
      <c r="E440" s="10"/>
      <c r="F440" s="15"/>
      <c r="G440" s="10"/>
      <c r="H440" s="10"/>
      <c r="I440" s="10"/>
      <c r="J440" s="10"/>
    </row>
    <row r="441" spans="1:10" ht="15.95" customHeight="1" x14ac:dyDescent="0.25">
      <c r="A441" s="10"/>
      <c r="B441" s="10"/>
      <c r="C441" s="10"/>
      <c r="D441" s="11"/>
      <c r="E441" s="10"/>
      <c r="F441" s="15"/>
      <c r="G441" s="10"/>
      <c r="H441" s="10"/>
      <c r="I441" s="10"/>
      <c r="J441" s="10"/>
    </row>
    <row r="442" spans="1:10" ht="15.95" customHeight="1" x14ac:dyDescent="0.25">
      <c r="A442" s="10"/>
      <c r="B442" s="10"/>
      <c r="C442" s="10"/>
      <c r="D442" s="11"/>
      <c r="E442" s="10"/>
      <c r="F442" s="15"/>
      <c r="G442" s="10"/>
      <c r="H442" s="10"/>
      <c r="I442" s="10"/>
      <c r="J442" s="10"/>
    </row>
    <row r="443" spans="1:10" ht="15.95" customHeight="1" x14ac:dyDescent="0.25">
      <c r="A443" s="10"/>
      <c r="B443" s="10"/>
      <c r="C443" s="10"/>
      <c r="D443" s="11"/>
      <c r="E443" s="10"/>
      <c r="F443" s="15"/>
      <c r="G443" s="10"/>
      <c r="H443" s="10"/>
      <c r="I443" s="10"/>
      <c r="J443" s="10"/>
    </row>
    <row r="444" spans="1:10" ht="15.95" customHeight="1" x14ac:dyDescent="0.25">
      <c r="A444" s="10"/>
      <c r="B444" s="10"/>
      <c r="C444" s="10"/>
      <c r="D444" s="11"/>
      <c r="E444" s="10"/>
      <c r="F444" s="15"/>
      <c r="G444" s="10"/>
      <c r="H444" s="10"/>
      <c r="I444" s="10"/>
      <c r="J444" s="10"/>
    </row>
    <row r="445" spans="1:10" ht="15.95" customHeight="1" x14ac:dyDescent="0.25">
      <c r="A445" s="10"/>
      <c r="B445" s="10"/>
      <c r="C445" s="10"/>
      <c r="D445" s="11"/>
      <c r="E445" s="10"/>
      <c r="F445" s="15"/>
      <c r="G445" s="10"/>
      <c r="H445" s="10"/>
      <c r="I445" s="10"/>
      <c r="J445" s="10"/>
    </row>
    <row r="446" spans="1:10" ht="15.95" customHeight="1" x14ac:dyDescent="0.25">
      <c r="A446" s="10"/>
      <c r="B446" s="10"/>
      <c r="C446" s="10"/>
      <c r="D446" s="11"/>
      <c r="E446" s="10"/>
      <c r="F446" s="15"/>
      <c r="G446" s="10"/>
      <c r="H446" s="10"/>
      <c r="I446" s="10"/>
      <c r="J446" s="10"/>
    </row>
    <row r="447" spans="1:10" ht="15.95" customHeight="1" x14ac:dyDescent="0.25">
      <c r="A447" s="10"/>
      <c r="B447" s="10"/>
      <c r="C447" s="10"/>
      <c r="D447" s="11"/>
      <c r="E447" s="10"/>
      <c r="F447" s="15"/>
      <c r="G447" s="10"/>
      <c r="H447" s="10"/>
      <c r="I447" s="10"/>
      <c r="J447" s="10"/>
    </row>
    <row r="448" spans="1:10" ht="15.95" customHeight="1" x14ac:dyDescent="0.25">
      <c r="A448" s="10"/>
      <c r="B448" s="10"/>
      <c r="C448" s="10"/>
      <c r="D448" s="11"/>
      <c r="E448" s="10"/>
      <c r="F448" s="15"/>
      <c r="G448" s="15"/>
      <c r="H448" s="10"/>
      <c r="I448" s="10"/>
      <c r="J448" s="10"/>
    </row>
    <row r="449" spans="1:10" ht="15.95" customHeight="1" x14ac:dyDescent="0.25">
      <c r="A449" s="10"/>
      <c r="B449" s="10"/>
      <c r="C449" s="10"/>
      <c r="D449" s="11"/>
      <c r="E449" s="10"/>
      <c r="F449" s="15"/>
      <c r="G449" s="15"/>
      <c r="H449" s="10"/>
      <c r="I449" s="10"/>
      <c r="J449" s="10"/>
    </row>
    <row r="450" spans="1:10" ht="15.95" customHeight="1" x14ac:dyDescent="0.25">
      <c r="A450" s="10"/>
      <c r="B450" s="10"/>
      <c r="C450" s="10"/>
      <c r="D450" s="11"/>
      <c r="E450" s="10"/>
      <c r="F450" s="15"/>
      <c r="G450" s="10"/>
      <c r="H450" s="10"/>
      <c r="I450" s="10"/>
      <c r="J450" s="10"/>
    </row>
    <row r="451" spans="1:10" ht="15.95" customHeight="1" x14ac:dyDescent="0.25">
      <c r="A451" s="10"/>
      <c r="B451" s="10"/>
      <c r="C451" s="10"/>
      <c r="D451" s="11"/>
      <c r="E451" s="10"/>
      <c r="F451" s="15"/>
      <c r="G451" s="10"/>
      <c r="H451" s="10"/>
      <c r="I451" s="10"/>
      <c r="J451" s="10"/>
    </row>
    <row r="452" spans="1:10" ht="15.95" customHeight="1" x14ac:dyDescent="0.25">
      <c r="A452" s="10"/>
      <c r="B452" s="10"/>
      <c r="C452" s="10"/>
      <c r="D452" s="11"/>
      <c r="E452" s="10"/>
      <c r="F452" s="15"/>
      <c r="G452" s="10"/>
      <c r="H452" s="10"/>
      <c r="I452" s="10"/>
      <c r="J452" s="10"/>
    </row>
    <row r="453" spans="1:10" ht="15.95" customHeight="1" x14ac:dyDescent="0.25">
      <c r="A453" s="10"/>
      <c r="B453" s="10"/>
      <c r="C453" s="10"/>
      <c r="D453" s="11"/>
      <c r="E453" s="10"/>
      <c r="F453" s="15"/>
      <c r="G453" s="10"/>
      <c r="H453" s="10"/>
      <c r="I453" s="10"/>
      <c r="J453" s="10"/>
    </row>
    <row r="454" spans="1:10" ht="15.95" customHeight="1" x14ac:dyDescent="0.25">
      <c r="A454" s="10"/>
      <c r="B454" s="10"/>
      <c r="C454" s="10"/>
      <c r="D454" s="11"/>
      <c r="E454" s="10"/>
      <c r="F454" s="15"/>
      <c r="G454" s="10"/>
      <c r="H454" s="10"/>
      <c r="I454" s="10"/>
      <c r="J454" s="10"/>
    </row>
    <row r="455" spans="1:10" ht="15.95" customHeight="1" x14ac:dyDescent="0.25">
      <c r="A455" s="10"/>
      <c r="B455" s="10"/>
      <c r="C455" s="10"/>
      <c r="D455" s="11"/>
      <c r="E455" s="10"/>
      <c r="F455" s="15"/>
      <c r="G455" s="10"/>
      <c r="H455" s="10"/>
      <c r="I455" s="10"/>
      <c r="J455" s="10"/>
    </row>
    <row r="456" spans="1:10" ht="15.95" customHeight="1" x14ac:dyDescent="0.25">
      <c r="A456" s="10"/>
      <c r="B456" s="10"/>
      <c r="C456" s="10"/>
      <c r="D456" s="11"/>
      <c r="E456" s="10"/>
      <c r="F456" s="15"/>
      <c r="G456" s="15"/>
      <c r="H456" s="10"/>
      <c r="I456" s="10"/>
      <c r="J456" s="10"/>
    </row>
    <row r="457" spans="1:10" ht="15.95" customHeight="1" x14ac:dyDescent="0.25">
      <c r="A457" s="10"/>
      <c r="B457" s="10"/>
      <c r="C457" s="10"/>
      <c r="D457" s="11"/>
      <c r="E457" s="10"/>
      <c r="F457" s="15"/>
      <c r="G457" s="15"/>
      <c r="H457" s="10"/>
      <c r="I457" s="10"/>
      <c r="J457" s="10"/>
    </row>
    <row r="458" spans="1:10" ht="15.95" customHeight="1" x14ac:dyDescent="0.25">
      <c r="A458" s="10"/>
      <c r="B458" s="10"/>
      <c r="C458" s="10"/>
      <c r="D458" s="11"/>
      <c r="E458" s="10"/>
      <c r="F458" s="15"/>
      <c r="G458" s="15"/>
      <c r="H458" s="10"/>
      <c r="I458" s="10"/>
      <c r="J458" s="10"/>
    </row>
    <row r="459" spans="1:10" ht="15.95" customHeight="1" x14ac:dyDescent="0.25">
      <c r="A459" s="10"/>
      <c r="B459" s="10"/>
      <c r="C459" s="10"/>
      <c r="D459" s="11"/>
      <c r="E459" s="10"/>
      <c r="F459" s="15"/>
      <c r="G459" s="15"/>
      <c r="H459" s="10"/>
      <c r="I459" s="10"/>
      <c r="J459" s="10"/>
    </row>
    <row r="460" spans="1:10" ht="15.95" customHeight="1" x14ac:dyDescent="0.25">
      <c r="A460" s="10"/>
      <c r="B460" s="10"/>
      <c r="C460" s="10"/>
      <c r="D460" s="10"/>
      <c r="E460" s="10"/>
      <c r="F460" s="10"/>
      <c r="G460" s="10"/>
      <c r="H460" s="10"/>
      <c r="I460" s="10"/>
      <c r="J460" s="1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408"/>
  <sheetViews>
    <sheetView tabSelected="1" workbookViewId="0">
      <selection activeCell="H80" sqref="H80"/>
    </sheetView>
  </sheetViews>
  <sheetFormatPr baseColWidth="10" defaultRowHeight="15.95" customHeight="1" x14ac:dyDescent="0.25"/>
  <sheetData>
    <row r="1" spans="1:10" ht="15.95" customHeight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64</v>
      </c>
      <c r="J1" s="10" t="s">
        <v>9</v>
      </c>
    </row>
    <row r="2" spans="1:10" ht="15.95" customHeight="1" x14ac:dyDescent="0.25">
      <c r="A2" s="10">
        <v>12315</v>
      </c>
      <c r="B2" s="10">
        <v>50</v>
      </c>
      <c r="C2" s="10">
        <v>50</v>
      </c>
      <c r="D2" s="11">
        <v>42713</v>
      </c>
      <c r="E2" s="10" t="s">
        <v>13</v>
      </c>
      <c r="F2" s="15">
        <v>40592</v>
      </c>
      <c r="G2" s="15">
        <v>41992.394409722219</v>
      </c>
      <c r="H2" s="10">
        <v>0</v>
      </c>
      <c r="I2" s="10" t="s">
        <v>14</v>
      </c>
      <c r="J2" s="10" t="s">
        <v>15</v>
      </c>
    </row>
    <row r="3" spans="1:10" ht="15.95" customHeight="1" x14ac:dyDescent="0.25">
      <c r="A3" s="10">
        <v>12316</v>
      </c>
      <c r="B3" s="10">
        <v>50</v>
      </c>
      <c r="C3" s="10">
        <v>50</v>
      </c>
      <c r="D3" s="11">
        <v>42377</v>
      </c>
      <c r="E3" s="10" t="s">
        <v>13</v>
      </c>
      <c r="F3" s="15">
        <v>40592</v>
      </c>
      <c r="G3" s="15">
        <v>42023.385949074072</v>
      </c>
      <c r="H3" s="10">
        <v>0</v>
      </c>
      <c r="I3" s="10" t="s">
        <v>14</v>
      </c>
      <c r="J3" s="10" t="s">
        <v>15</v>
      </c>
    </row>
    <row r="4" spans="1:10" ht="15.95" customHeight="1" x14ac:dyDescent="0.25">
      <c r="A4" s="10">
        <v>13867</v>
      </c>
      <c r="B4" s="10">
        <v>1</v>
      </c>
      <c r="C4" s="10">
        <v>50</v>
      </c>
      <c r="D4" s="11">
        <v>42377</v>
      </c>
      <c r="E4" s="10" t="s">
        <v>13</v>
      </c>
      <c r="F4" s="15">
        <v>40812</v>
      </c>
      <c r="G4" s="15">
        <v>42060.289571759262</v>
      </c>
      <c r="H4" s="10">
        <v>0</v>
      </c>
      <c r="I4" s="10" t="s">
        <v>19</v>
      </c>
      <c r="J4" s="10" t="s">
        <v>20</v>
      </c>
    </row>
    <row r="5" spans="1:10" ht="15.95" customHeight="1" x14ac:dyDescent="0.25">
      <c r="A5" s="10">
        <v>15592</v>
      </c>
      <c r="B5" s="10">
        <v>50</v>
      </c>
      <c r="C5" s="10">
        <v>50</v>
      </c>
      <c r="D5" s="11">
        <v>42174</v>
      </c>
      <c r="E5" s="10" t="s">
        <v>13</v>
      </c>
      <c r="F5" s="15">
        <v>41018</v>
      </c>
      <c r="G5" s="15">
        <v>41947.271516203706</v>
      </c>
      <c r="H5" s="10">
        <v>0</v>
      </c>
      <c r="I5" s="10" t="s">
        <v>22</v>
      </c>
      <c r="J5" s="10" t="s">
        <v>15</v>
      </c>
    </row>
    <row r="6" spans="1:10" ht="15.95" customHeight="1" x14ac:dyDescent="0.25">
      <c r="A6" s="10">
        <v>15593</v>
      </c>
      <c r="B6" s="10">
        <v>50</v>
      </c>
      <c r="C6" s="10">
        <v>10</v>
      </c>
      <c r="D6" s="11">
        <v>42163</v>
      </c>
      <c r="E6" s="10" t="s">
        <v>13</v>
      </c>
      <c r="F6" s="15">
        <v>41018</v>
      </c>
      <c r="G6" s="15">
        <v>41754.591238425928</v>
      </c>
      <c r="H6" s="10">
        <v>0</v>
      </c>
      <c r="I6" s="10" t="s">
        <v>22</v>
      </c>
      <c r="J6" s="10" t="s">
        <v>15</v>
      </c>
    </row>
    <row r="7" spans="1:10" ht="15.95" customHeight="1" x14ac:dyDescent="0.25">
      <c r="A7" s="10">
        <v>16257</v>
      </c>
      <c r="B7" s="10">
        <v>50</v>
      </c>
      <c r="C7" s="10">
        <v>50</v>
      </c>
      <c r="D7" s="11">
        <v>42132</v>
      </c>
      <c r="E7" s="10" t="s">
        <v>13</v>
      </c>
      <c r="F7" s="15">
        <v>41106</v>
      </c>
      <c r="G7" s="15">
        <v>41967.312037037038</v>
      </c>
      <c r="H7" s="10">
        <v>0</v>
      </c>
      <c r="I7" s="10" t="s">
        <v>19</v>
      </c>
      <c r="J7" s="10" t="s">
        <v>20</v>
      </c>
    </row>
    <row r="8" spans="1:10" ht="15.95" customHeight="1" x14ac:dyDescent="0.25">
      <c r="A8" s="10">
        <v>16441</v>
      </c>
      <c r="B8" s="10">
        <v>10</v>
      </c>
      <c r="C8" s="10">
        <v>10</v>
      </c>
      <c r="D8" s="11">
        <v>42117</v>
      </c>
      <c r="E8" s="10" t="s">
        <v>13</v>
      </c>
      <c r="F8" s="15">
        <v>41156</v>
      </c>
      <c r="G8" s="15">
        <v>41962.555393518516</v>
      </c>
      <c r="H8" s="10">
        <v>1</v>
      </c>
      <c r="I8" s="10" t="s">
        <v>26</v>
      </c>
      <c r="J8" s="10" t="s">
        <v>27</v>
      </c>
    </row>
    <row r="9" spans="1:10" ht="15.95" customHeight="1" x14ac:dyDescent="0.25">
      <c r="A9" s="10">
        <v>16503</v>
      </c>
      <c r="B9" s="10">
        <v>10</v>
      </c>
      <c r="C9" s="10">
        <v>10</v>
      </c>
      <c r="D9" s="11">
        <v>42160</v>
      </c>
      <c r="E9" s="10" t="s">
        <v>13</v>
      </c>
      <c r="F9" s="15">
        <v>41163</v>
      </c>
      <c r="G9" s="15">
        <v>42086.312222222223</v>
      </c>
      <c r="H9" s="10">
        <v>0</v>
      </c>
      <c r="I9" s="10" t="s">
        <v>22</v>
      </c>
      <c r="J9" s="10" t="s">
        <v>15</v>
      </c>
    </row>
    <row r="10" spans="1:10" ht="15.95" customHeight="1" x14ac:dyDescent="0.25">
      <c r="A10" s="10">
        <v>16505</v>
      </c>
      <c r="B10" s="10">
        <v>1</v>
      </c>
      <c r="C10" s="10">
        <v>10</v>
      </c>
      <c r="D10" s="11">
        <v>42188</v>
      </c>
      <c r="E10" s="10" t="s">
        <v>13</v>
      </c>
      <c r="F10" s="15">
        <v>41163</v>
      </c>
      <c r="G10" s="15">
        <v>42087.539120370369</v>
      </c>
      <c r="H10" s="10">
        <v>0</v>
      </c>
      <c r="I10" s="10" t="s">
        <v>22</v>
      </c>
      <c r="J10" s="10" t="s">
        <v>15</v>
      </c>
    </row>
    <row r="11" spans="1:10" ht="15.95" customHeight="1" x14ac:dyDescent="0.25">
      <c r="A11" s="10">
        <v>16508</v>
      </c>
      <c r="B11" s="10">
        <v>50</v>
      </c>
      <c r="C11" s="10">
        <v>50</v>
      </c>
      <c r="D11" s="11">
        <v>42321</v>
      </c>
      <c r="E11" s="10" t="s">
        <v>13</v>
      </c>
      <c r="F11" s="15">
        <v>41163</v>
      </c>
      <c r="G11" s="15">
        <v>42095.320613425924</v>
      </c>
      <c r="H11" s="10">
        <v>0</v>
      </c>
      <c r="I11" s="10" t="s">
        <v>29</v>
      </c>
      <c r="J11" s="10" t="s">
        <v>30</v>
      </c>
    </row>
    <row r="12" spans="1:10" ht="15.95" customHeight="1" x14ac:dyDescent="0.25">
      <c r="A12" s="10">
        <v>16562</v>
      </c>
      <c r="B12" s="10">
        <v>50</v>
      </c>
      <c r="C12" s="10">
        <v>50</v>
      </c>
      <c r="D12" s="11">
        <v>42265</v>
      </c>
      <c r="E12" s="10" t="s">
        <v>13</v>
      </c>
      <c r="F12" s="15">
        <v>41165</v>
      </c>
      <c r="G12" s="15">
        <v>42047.282812500001</v>
      </c>
      <c r="H12" s="10">
        <v>0</v>
      </c>
      <c r="I12" s="10" t="s">
        <v>32</v>
      </c>
      <c r="J12" s="10" t="s">
        <v>27</v>
      </c>
    </row>
    <row r="13" spans="1:10" ht="15.95" customHeight="1" x14ac:dyDescent="0.25">
      <c r="A13" s="10">
        <v>16603</v>
      </c>
      <c r="B13" s="10">
        <v>10</v>
      </c>
      <c r="C13" s="10">
        <v>10</v>
      </c>
      <c r="D13" s="11">
        <v>42145</v>
      </c>
      <c r="E13" s="10" t="s">
        <v>13</v>
      </c>
      <c r="F13" s="15">
        <v>41170</v>
      </c>
      <c r="G13" s="15">
        <v>41962.550370370373</v>
      </c>
      <c r="H13" s="10">
        <v>0</v>
      </c>
      <c r="I13" s="10" t="s">
        <v>26</v>
      </c>
      <c r="J13" s="10" t="s">
        <v>27</v>
      </c>
    </row>
    <row r="14" spans="1:10" ht="15.95" customHeight="1" x14ac:dyDescent="0.25">
      <c r="A14" s="10">
        <v>16735</v>
      </c>
      <c r="B14" s="10">
        <v>10</v>
      </c>
      <c r="C14" s="10">
        <v>10</v>
      </c>
      <c r="D14" s="11">
        <v>42251</v>
      </c>
      <c r="E14" s="10" t="s">
        <v>13</v>
      </c>
      <c r="F14" s="15">
        <v>41183</v>
      </c>
      <c r="G14" s="15">
        <v>42023.398842592593</v>
      </c>
      <c r="H14" s="10">
        <v>0</v>
      </c>
      <c r="I14" s="10" t="s">
        <v>22</v>
      </c>
      <c r="J14" s="10" t="s">
        <v>15</v>
      </c>
    </row>
    <row r="15" spans="1:10" ht="15.95" customHeight="1" x14ac:dyDescent="0.25">
      <c r="A15" s="10">
        <v>16736</v>
      </c>
      <c r="B15" s="10">
        <v>10</v>
      </c>
      <c r="C15" s="10">
        <v>10</v>
      </c>
      <c r="D15" s="11">
        <v>42097</v>
      </c>
      <c r="E15" s="10" t="s">
        <v>13</v>
      </c>
      <c r="F15" s="15">
        <v>41183</v>
      </c>
      <c r="G15" s="15">
        <v>42051.577731481484</v>
      </c>
      <c r="H15" s="10">
        <v>1</v>
      </c>
      <c r="I15" s="10" t="s">
        <v>22</v>
      </c>
      <c r="J15" s="10" t="s">
        <v>15</v>
      </c>
    </row>
    <row r="16" spans="1:10" ht="15.95" customHeight="1" x14ac:dyDescent="0.25">
      <c r="A16" s="10">
        <v>16737</v>
      </c>
      <c r="B16" s="10">
        <v>10</v>
      </c>
      <c r="C16" s="10">
        <v>10</v>
      </c>
      <c r="D16" s="11">
        <v>42160</v>
      </c>
      <c r="E16" s="10" t="s">
        <v>13</v>
      </c>
      <c r="F16" s="15">
        <v>41183</v>
      </c>
      <c r="G16" s="15">
        <v>42086.309560185182</v>
      </c>
      <c r="H16" s="10">
        <v>0</v>
      </c>
      <c r="I16" s="10" t="s">
        <v>22</v>
      </c>
      <c r="J16" s="10" t="s">
        <v>15</v>
      </c>
    </row>
    <row r="17" spans="1:10" ht="15.95" customHeight="1" x14ac:dyDescent="0.25">
      <c r="A17" s="10">
        <v>16738</v>
      </c>
      <c r="B17" s="10">
        <v>10</v>
      </c>
      <c r="C17" s="10">
        <v>10</v>
      </c>
      <c r="D17" s="11">
        <v>42097</v>
      </c>
      <c r="E17" s="10" t="s">
        <v>13</v>
      </c>
      <c r="F17" s="15">
        <v>41183</v>
      </c>
      <c r="G17" s="15">
        <v>42051.577951388892</v>
      </c>
      <c r="H17" s="10">
        <v>1</v>
      </c>
      <c r="I17" s="10" t="s">
        <v>22</v>
      </c>
      <c r="J17" s="10" t="s">
        <v>15</v>
      </c>
    </row>
    <row r="18" spans="1:10" ht="15.95" customHeight="1" x14ac:dyDescent="0.25">
      <c r="A18" s="10">
        <v>16745</v>
      </c>
      <c r="B18" s="10">
        <v>50</v>
      </c>
      <c r="C18" s="10">
        <v>10</v>
      </c>
      <c r="D18" s="11">
        <v>42188</v>
      </c>
      <c r="E18" s="10" t="s">
        <v>13</v>
      </c>
      <c r="F18" s="15">
        <v>41183</v>
      </c>
      <c r="G18" s="15">
        <v>42087.53056712963</v>
      </c>
      <c r="H18" s="10">
        <v>0</v>
      </c>
      <c r="I18" s="10" t="s">
        <v>22</v>
      </c>
      <c r="J18" s="10" t="s">
        <v>15</v>
      </c>
    </row>
    <row r="19" spans="1:10" ht="15.95" customHeight="1" x14ac:dyDescent="0.25">
      <c r="A19" s="10">
        <v>17019</v>
      </c>
      <c r="B19" s="10">
        <v>10</v>
      </c>
      <c r="C19" s="10">
        <v>10</v>
      </c>
      <c r="D19" s="11">
        <v>42175</v>
      </c>
      <c r="E19" s="10" t="s">
        <v>13</v>
      </c>
      <c r="F19" s="15">
        <v>41211</v>
      </c>
      <c r="G19" s="15">
        <v>42093.604108796295</v>
      </c>
      <c r="H19" s="10">
        <v>0</v>
      </c>
      <c r="I19" s="10" t="s">
        <v>34</v>
      </c>
      <c r="J19" s="10" t="s">
        <v>15</v>
      </c>
    </row>
    <row r="20" spans="1:10" ht="15.95" customHeight="1" x14ac:dyDescent="0.25">
      <c r="A20" s="10">
        <v>17128</v>
      </c>
      <c r="B20" s="10">
        <v>10</v>
      </c>
      <c r="C20" s="10">
        <v>10</v>
      </c>
      <c r="D20" s="11">
        <v>42327</v>
      </c>
      <c r="E20" s="10" t="s">
        <v>13</v>
      </c>
      <c r="F20" s="15">
        <v>41221</v>
      </c>
      <c r="G20" s="15">
        <v>41962.551828703705</v>
      </c>
      <c r="H20" s="10">
        <v>0</v>
      </c>
      <c r="I20" s="10" t="s">
        <v>26</v>
      </c>
      <c r="J20" s="10" t="s">
        <v>27</v>
      </c>
    </row>
    <row r="21" spans="1:10" ht="15.95" customHeight="1" x14ac:dyDescent="0.25">
      <c r="A21" s="10">
        <v>17158</v>
      </c>
      <c r="B21" s="10">
        <v>10</v>
      </c>
      <c r="C21" s="10">
        <v>10</v>
      </c>
      <c r="D21" s="11">
        <v>42132</v>
      </c>
      <c r="E21" s="10" t="s">
        <v>13</v>
      </c>
      <c r="F21" s="15">
        <v>41222</v>
      </c>
      <c r="G21" s="15">
        <v>41918.584236111114</v>
      </c>
      <c r="H21" s="10">
        <v>0</v>
      </c>
      <c r="I21" s="10" t="s">
        <v>22</v>
      </c>
      <c r="J21" s="10" t="s">
        <v>15</v>
      </c>
    </row>
    <row r="22" spans="1:10" ht="15.95" customHeight="1" x14ac:dyDescent="0.25">
      <c r="A22" s="10">
        <v>17159</v>
      </c>
      <c r="B22" s="10">
        <v>10</v>
      </c>
      <c r="C22" s="10">
        <v>10</v>
      </c>
      <c r="D22" s="11">
        <v>42167</v>
      </c>
      <c r="E22" s="10" t="s">
        <v>13</v>
      </c>
      <c r="F22" s="15">
        <v>41222</v>
      </c>
      <c r="G22" s="15">
        <v>41967.321423611109</v>
      </c>
      <c r="H22" s="10">
        <v>0</v>
      </c>
      <c r="I22" s="10" t="s">
        <v>22</v>
      </c>
      <c r="J22" s="10" t="s">
        <v>15</v>
      </c>
    </row>
    <row r="23" spans="1:10" ht="15.95" customHeight="1" x14ac:dyDescent="0.25">
      <c r="A23" s="10">
        <v>17162</v>
      </c>
      <c r="B23" s="10">
        <v>10</v>
      </c>
      <c r="C23" s="10">
        <v>10</v>
      </c>
      <c r="D23" s="11">
        <v>42167</v>
      </c>
      <c r="E23" s="10" t="s">
        <v>13</v>
      </c>
      <c r="F23" s="15">
        <v>41222</v>
      </c>
      <c r="G23" s="15">
        <v>41967.321666666663</v>
      </c>
      <c r="H23" s="10">
        <v>0</v>
      </c>
      <c r="I23" s="10" t="s">
        <v>22</v>
      </c>
      <c r="J23" s="10" t="s">
        <v>15</v>
      </c>
    </row>
    <row r="24" spans="1:10" ht="15.95" customHeight="1" x14ac:dyDescent="0.25">
      <c r="A24" s="10">
        <v>17163</v>
      </c>
      <c r="B24" s="10">
        <v>10</v>
      </c>
      <c r="C24" s="10">
        <v>10</v>
      </c>
      <c r="D24" s="11">
        <v>42369</v>
      </c>
      <c r="E24" s="10" t="s">
        <v>13</v>
      </c>
      <c r="F24" s="15">
        <v>41222</v>
      </c>
      <c r="G24" s="15">
        <v>41222</v>
      </c>
      <c r="H24" s="10">
        <v>0</v>
      </c>
      <c r="I24" s="10" t="s">
        <v>22</v>
      </c>
      <c r="J24" s="10" t="s">
        <v>15</v>
      </c>
    </row>
    <row r="25" spans="1:10" ht="15.95" customHeight="1" x14ac:dyDescent="0.25">
      <c r="A25" s="10">
        <v>17173</v>
      </c>
      <c r="B25" s="10">
        <v>10</v>
      </c>
      <c r="C25" s="10">
        <v>10</v>
      </c>
      <c r="D25" s="11">
        <v>42167</v>
      </c>
      <c r="E25" s="10" t="s">
        <v>13</v>
      </c>
      <c r="F25" s="15">
        <v>41222</v>
      </c>
      <c r="G25" s="15">
        <v>41967.322268518517</v>
      </c>
      <c r="H25" s="10">
        <v>0</v>
      </c>
      <c r="I25" s="10" t="s">
        <v>22</v>
      </c>
      <c r="J25" s="10" t="s">
        <v>15</v>
      </c>
    </row>
    <row r="26" spans="1:10" ht="15.95" customHeight="1" x14ac:dyDescent="0.25">
      <c r="A26" s="10">
        <v>17174</v>
      </c>
      <c r="B26" s="10">
        <v>10</v>
      </c>
      <c r="C26" s="10">
        <v>10</v>
      </c>
      <c r="D26" s="11">
        <v>42167</v>
      </c>
      <c r="E26" s="10" t="s">
        <v>13</v>
      </c>
      <c r="F26" s="15">
        <v>41222</v>
      </c>
      <c r="G26" s="15">
        <v>41967.324907407405</v>
      </c>
      <c r="H26" s="10">
        <v>0</v>
      </c>
      <c r="I26" s="10" t="s">
        <v>22</v>
      </c>
      <c r="J26" s="10" t="s">
        <v>15</v>
      </c>
    </row>
    <row r="27" spans="1:10" ht="15.95" customHeight="1" x14ac:dyDescent="0.25">
      <c r="A27" s="10">
        <v>17175</v>
      </c>
      <c r="B27" s="10">
        <v>10</v>
      </c>
      <c r="C27" s="10">
        <v>10</v>
      </c>
      <c r="D27" s="11">
        <v>42167</v>
      </c>
      <c r="E27" s="10" t="s">
        <v>13</v>
      </c>
      <c r="F27" s="15">
        <v>41222</v>
      </c>
      <c r="G27" s="15">
        <v>41967.325254629628</v>
      </c>
      <c r="H27" s="10">
        <v>0</v>
      </c>
      <c r="I27" s="10" t="s">
        <v>22</v>
      </c>
      <c r="J27" s="10" t="s">
        <v>15</v>
      </c>
    </row>
    <row r="28" spans="1:10" ht="15.95" customHeight="1" x14ac:dyDescent="0.25">
      <c r="A28" s="10">
        <v>17189</v>
      </c>
      <c r="B28" s="10">
        <v>10</v>
      </c>
      <c r="C28" s="10">
        <v>10</v>
      </c>
      <c r="D28" s="11">
        <v>42132</v>
      </c>
      <c r="E28" s="10" t="s">
        <v>13</v>
      </c>
      <c r="F28" s="15">
        <v>41222</v>
      </c>
      <c r="G28" s="15">
        <v>42086.310150462959</v>
      </c>
      <c r="H28" s="10">
        <v>0</v>
      </c>
      <c r="I28" s="10" t="s">
        <v>14</v>
      </c>
      <c r="J28" s="10" t="s">
        <v>15</v>
      </c>
    </row>
    <row r="29" spans="1:10" ht="15.95" customHeight="1" x14ac:dyDescent="0.25">
      <c r="A29" s="10">
        <v>17190</v>
      </c>
      <c r="B29" s="10">
        <v>10</v>
      </c>
      <c r="C29" s="10">
        <v>10</v>
      </c>
      <c r="D29" s="11">
        <v>42132</v>
      </c>
      <c r="E29" s="10" t="s">
        <v>13</v>
      </c>
      <c r="F29" s="15">
        <v>41222</v>
      </c>
      <c r="G29" s="15">
        <v>42086.310474537036</v>
      </c>
      <c r="H29" s="10">
        <v>0</v>
      </c>
      <c r="I29" s="10" t="s">
        <v>14</v>
      </c>
      <c r="J29" s="10" t="s">
        <v>15</v>
      </c>
    </row>
    <row r="30" spans="1:10" ht="15.95" customHeight="1" x14ac:dyDescent="0.25">
      <c r="A30" s="10">
        <v>17380</v>
      </c>
      <c r="B30" s="10">
        <v>10</v>
      </c>
      <c r="C30" s="10">
        <v>10</v>
      </c>
      <c r="D30" s="11">
        <v>42132</v>
      </c>
      <c r="E30" s="10" t="s">
        <v>13</v>
      </c>
      <c r="F30" s="15">
        <v>41236</v>
      </c>
      <c r="G30" s="15">
        <v>42096.630023148151</v>
      </c>
      <c r="H30" s="10">
        <v>0</v>
      </c>
      <c r="I30" s="10" t="s">
        <v>36</v>
      </c>
      <c r="J30" s="10" t="s">
        <v>20</v>
      </c>
    </row>
    <row r="31" spans="1:10" ht="15.95" customHeight="1" x14ac:dyDescent="0.25">
      <c r="A31" s="10">
        <v>17509</v>
      </c>
      <c r="B31" s="10">
        <v>50</v>
      </c>
      <c r="C31" s="10">
        <v>50</v>
      </c>
      <c r="D31" s="11">
        <v>42172</v>
      </c>
      <c r="E31" s="10" t="s">
        <v>13</v>
      </c>
      <c r="F31" s="15">
        <v>41289</v>
      </c>
      <c r="G31" s="15">
        <v>42030.373124999998</v>
      </c>
      <c r="H31" s="10">
        <v>0</v>
      </c>
      <c r="I31" s="10" t="s">
        <v>37</v>
      </c>
      <c r="J31" s="10" t="s">
        <v>30</v>
      </c>
    </row>
    <row r="32" spans="1:10" ht="15.95" customHeight="1" x14ac:dyDescent="0.25">
      <c r="A32" s="10">
        <v>17696</v>
      </c>
      <c r="B32" s="10">
        <v>1</v>
      </c>
      <c r="C32" s="10">
        <v>1</v>
      </c>
      <c r="D32" s="11">
        <v>42156</v>
      </c>
      <c r="E32" s="10" t="s">
        <v>13</v>
      </c>
      <c r="F32" s="15">
        <v>41289</v>
      </c>
      <c r="G32" s="15">
        <v>42030.377222222225</v>
      </c>
      <c r="H32" s="10">
        <v>0</v>
      </c>
      <c r="I32" s="10" t="s">
        <v>37</v>
      </c>
      <c r="J32" s="10" t="s">
        <v>30</v>
      </c>
    </row>
    <row r="33" spans="1:10" ht="15.95" customHeight="1" x14ac:dyDescent="0.25">
      <c r="A33" s="10">
        <v>17699</v>
      </c>
      <c r="B33" s="10">
        <v>1</v>
      </c>
      <c r="C33" s="10">
        <v>1</v>
      </c>
      <c r="D33" s="11">
        <v>42156</v>
      </c>
      <c r="E33" s="10" t="s">
        <v>13</v>
      </c>
      <c r="F33" s="15">
        <v>41289</v>
      </c>
      <c r="G33" s="15">
        <v>42030.37703703704</v>
      </c>
      <c r="H33" s="10">
        <v>0</v>
      </c>
      <c r="I33" s="10" t="s">
        <v>37</v>
      </c>
      <c r="J33" s="10" t="s">
        <v>30</v>
      </c>
    </row>
    <row r="34" spans="1:10" ht="15.95" customHeight="1" x14ac:dyDescent="0.25">
      <c r="A34" s="10">
        <v>17706</v>
      </c>
      <c r="B34" s="10">
        <v>50</v>
      </c>
      <c r="C34" s="10">
        <v>50</v>
      </c>
      <c r="D34" s="11">
        <v>42156</v>
      </c>
      <c r="E34" s="10" t="s">
        <v>13</v>
      </c>
      <c r="F34" s="15">
        <v>41290</v>
      </c>
      <c r="G34" s="15">
        <v>42030.374525462961</v>
      </c>
      <c r="H34" s="10">
        <v>0</v>
      </c>
      <c r="I34" s="10" t="s">
        <v>37</v>
      </c>
      <c r="J34" s="10" t="s">
        <v>30</v>
      </c>
    </row>
    <row r="35" spans="1:10" ht="15.95" customHeight="1" x14ac:dyDescent="0.25">
      <c r="A35" s="10">
        <v>17745</v>
      </c>
      <c r="B35" s="10">
        <v>10</v>
      </c>
      <c r="C35" s="10">
        <v>10</v>
      </c>
      <c r="D35" s="11">
        <v>42156</v>
      </c>
      <c r="E35" s="10" t="s">
        <v>13</v>
      </c>
      <c r="F35" s="15">
        <v>41290</v>
      </c>
      <c r="G35" s="15">
        <v>42030.376550925925</v>
      </c>
      <c r="H35" s="10">
        <v>0</v>
      </c>
      <c r="I35" s="10" t="s">
        <v>37</v>
      </c>
      <c r="J35" s="10" t="s">
        <v>30</v>
      </c>
    </row>
    <row r="36" spans="1:10" ht="15.95" customHeight="1" x14ac:dyDescent="0.25">
      <c r="A36" s="10">
        <v>17747</v>
      </c>
      <c r="B36" s="10">
        <v>50</v>
      </c>
      <c r="C36" s="10">
        <v>50</v>
      </c>
      <c r="D36" s="11">
        <v>42156</v>
      </c>
      <c r="E36" s="10" t="s">
        <v>13</v>
      </c>
      <c r="F36" s="15">
        <v>41290</v>
      </c>
      <c r="G36" s="15">
        <v>42030.374699074076</v>
      </c>
      <c r="H36" s="10">
        <v>0</v>
      </c>
      <c r="I36" s="10" t="s">
        <v>37</v>
      </c>
      <c r="J36" s="10" t="s">
        <v>30</v>
      </c>
    </row>
    <row r="37" spans="1:10" ht="15.95" customHeight="1" x14ac:dyDescent="0.25">
      <c r="A37" s="10">
        <v>18045</v>
      </c>
      <c r="B37" s="10">
        <v>10</v>
      </c>
      <c r="C37" s="10">
        <v>10</v>
      </c>
      <c r="D37" s="11">
        <v>42247</v>
      </c>
      <c r="E37" s="10" t="s">
        <v>13</v>
      </c>
      <c r="F37" s="15">
        <v>41323</v>
      </c>
      <c r="G37" s="15">
        <v>42073.432349537034</v>
      </c>
      <c r="H37" s="10">
        <v>0</v>
      </c>
      <c r="I37" s="10" t="s">
        <v>39</v>
      </c>
      <c r="J37" s="10" t="s">
        <v>27</v>
      </c>
    </row>
    <row r="38" spans="1:10" ht="15.95" customHeight="1" x14ac:dyDescent="0.25">
      <c r="A38" s="10">
        <v>18046</v>
      </c>
      <c r="B38" s="10">
        <v>10</v>
      </c>
      <c r="C38" s="10">
        <v>10</v>
      </c>
      <c r="D38" s="11">
        <v>42247</v>
      </c>
      <c r="E38" s="10" t="s">
        <v>13</v>
      </c>
      <c r="F38" s="15">
        <v>41323</v>
      </c>
      <c r="G38" s="15">
        <v>42073.432638888888</v>
      </c>
      <c r="H38" s="10">
        <v>0</v>
      </c>
      <c r="I38" s="10" t="s">
        <v>39</v>
      </c>
      <c r="J38" s="10" t="s">
        <v>27</v>
      </c>
    </row>
    <row r="39" spans="1:10" ht="15.95" customHeight="1" x14ac:dyDescent="0.25">
      <c r="A39" s="10">
        <v>18052</v>
      </c>
      <c r="B39" s="10">
        <v>10</v>
      </c>
      <c r="C39" s="10">
        <v>10</v>
      </c>
      <c r="D39" s="11">
        <v>42247</v>
      </c>
      <c r="E39" s="10" t="s">
        <v>13</v>
      </c>
      <c r="F39" s="15">
        <v>41323</v>
      </c>
      <c r="G39" s="15">
        <v>42073.432858796295</v>
      </c>
      <c r="H39" s="10">
        <v>0</v>
      </c>
      <c r="I39" s="10" t="s">
        <v>39</v>
      </c>
      <c r="J39" s="10" t="s">
        <v>27</v>
      </c>
    </row>
    <row r="40" spans="1:10" ht="15.95" customHeight="1" x14ac:dyDescent="0.25">
      <c r="A40" s="10">
        <v>18053</v>
      </c>
      <c r="B40" s="10">
        <v>10</v>
      </c>
      <c r="C40" s="10">
        <v>10</v>
      </c>
      <c r="D40" s="11">
        <v>42712</v>
      </c>
      <c r="E40" s="10" t="s">
        <v>13</v>
      </c>
      <c r="F40" s="15">
        <v>41323</v>
      </c>
      <c r="G40" s="15">
        <v>42073.431793981479</v>
      </c>
      <c r="H40" s="10">
        <v>0</v>
      </c>
      <c r="I40" s="10" t="s">
        <v>39</v>
      </c>
      <c r="J40" s="10" t="s">
        <v>27</v>
      </c>
    </row>
    <row r="41" spans="1:10" ht="15.95" customHeight="1" x14ac:dyDescent="0.25">
      <c r="A41" s="10">
        <v>18055</v>
      </c>
      <c r="B41" s="10">
        <v>10</v>
      </c>
      <c r="C41" s="10">
        <v>10</v>
      </c>
      <c r="D41" s="11">
        <v>42173</v>
      </c>
      <c r="E41" s="10" t="s">
        <v>13</v>
      </c>
      <c r="F41" s="15">
        <v>41323</v>
      </c>
      <c r="G41" s="15">
        <v>42073.427337962959</v>
      </c>
      <c r="H41" s="10">
        <v>0</v>
      </c>
      <c r="I41" s="10" t="s">
        <v>39</v>
      </c>
      <c r="J41" s="10" t="s">
        <v>27</v>
      </c>
    </row>
    <row r="42" spans="1:10" ht="15.95" customHeight="1" x14ac:dyDescent="0.25">
      <c r="A42" s="10">
        <v>18057</v>
      </c>
      <c r="B42" s="10">
        <v>50</v>
      </c>
      <c r="C42" s="10">
        <v>50</v>
      </c>
      <c r="D42" s="11">
        <v>42247</v>
      </c>
      <c r="E42" s="10" t="s">
        <v>13</v>
      </c>
      <c r="F42" s="15">
        <v>41323</v>
      </c>
      <c r="G42" s="15">
        <v>42073.418599537035</v>
      </c>
      <c r="H42" s="10">
        <v>0</v>
      </c>
      <c r="I42" s="10" t="s">
        <v>39</v>
      </c>
      <c r="J42" s="10" t="s">
        <v>27</v>
      </c>
    </row>
    <row r="43" spans="1:10" ht="15.95" customHeight="1" x14ac:dyDescent="0.25">
      <c r="A43" s="10">
        <v>18063</v>
      </c>
      <c r="B43" s="10">
        <v>10</v>
      </c>
      <c r="C43" s="10">
        <v>10</v>
      </c>
      <c r="D43" s="11">
        <v>42247</v>
      </c>
      <c r="E43" s="10" t="s">
        <v>13</v>
      </c>
      <c r="F43" s="15">
        <v>41323</v>
      </c>
      <c r="G43" s="15">
        <v>42073.433078703703</v>
      </c>
      <c r="H43" s="10">
        <v>0</v>
      </c>
      <c r="I43" s="10" t="s">
        <v>39</v>
      </c>
      <c r="J43" s="10" t="s">
        <v>27</v>
      </c>
    </row>
    <row r="44" spans="1:10" ht="15.95" customHeight="1" x14ac:dyDescent="0.25">
      <c r="A44" s="10">
        <v>18064</v>
      </c>
      <c r="B44" s="10">
        <v>50</v>
      </c>
      <c r="C44" s="10">
        <v>50</v>
      </c>
      <c r="D44" s="11">
        <v>42247</v>
      </c>
      <c r="E44" s="10" t="s">
        <v>13</v>
      </c>
      <c r="F44" s="15">
        <v>41323</v>
      </c>
      <c r="G44" s="15">
        <v>42073.431261574071</v>
      </c>
      <c r="H44" s="10">
        <v>0</v>
      </c>
      <c r="I44" s="10" t="s">
        <v>39</v>
      </c>
      <c r="J44" s="10" t="s">
        <v>27</v>
      </c>
    </row>
    <row r="45" spans="1:10" ht="15.95" customHeight="1" x14ac:dyDescent="0.25">
      <c r="A45" s="10">
        <v>18353</v>
      </c>
      <c r="B45" s="10">
        <v>10</v>
      </c>
      <c r="C45" s="10">
        <v>10</v>
      </c>
      <c r="D45" s="11">
        <v>42156</v>
      </c>
      <c r="E45" s="10" t="s">
        <v>13</v>
      </c>
      <c r="F45" s="15">
        <v>41351</v>
      </c>
      <c r="G45" s="15">
        <v>42030.376354166663</v>
      </c>
      <c r="H45" s="10">
        <v>0</v>
      </c>
      <c r="I45" s="10" t="s">
        <v>37</v>
      </c>
      <c r="J45" s="10" t="s">
        <v>30</v>
      </c>
    </row>
    <row r="46" spans="1:10" ht="15.95" customHeight="1" x14ac:dyDescent="0.25">
      <c r="A46" s="10">
        <v>18357</v>
      </c>
      <c r="B46" s="10">
        <v>1</v>
      </c>
      <c r="C46" s="10">
        <v>1</v>
      </c>
      <c r="D46" s="11">
        <v>42156</v>
      </c>
      <c r="E46" s="10" t="s">
        <v>13</v>
      </c>
      <c r="F46" s="15">
        <v>41351</v>
      </c>
      <c r="G46" s="15">
        <v>42030.377314814818</v>
      </c>
      <c r="H46" s="10">
        <v>0</v>
      </c>
      <c r="I46" s="10" t="s">
        <v>37</v>
      </c>
      <c r="J46" s="10" t="s">
        <v>30</v>
      </c>
    </row>
    <row r="47" spans="1:10" ht="15.95" customHeight="1" x14ac:dyDescent="0.25">
      <c r="A47" s="10">
        <v>18358</v>
      </c>
      <c r="B47" s="10">
        <v>1</v>
      </c>
      <c r="C47" s="10">
        <v>1</v>
      </c>
      <c r="D47" s="11">
        <v>42156</v>
      </c>
      <c r="E47" s="10" t="s">
        <v>13</v>
      </c>
      <c r="F47" s="15">
        <v>41351</v>
      </c>
      <c r="G47" s="15">
        <v>42030.377430555556</v>
      </c>
      <c r="H47" s="10">
        <v>0</v>
      </c>
      <c r="I47" s="10" t="s">
        <v>37</v>
      </c>
      <c r="J47" s="10" t="s">
        <v>30</v>
      </c>
    </row>
    <row r="48" spans="1:10" ht="15.95" customHeight="1" x14ac:dyDescent="0.25">
      <c r="A48" s="10">
        <v>18359</v>
      </c>
      <c r="B48" s="10">
        <v>10</v>
      </c>
      <c r="C48" s="10">
        <v>10</v>
      </c>
      <c r="D48" s="11">
        <v>42156</v>
      </c>
      <c r="E48" s="10" t="s">
        <v>13</v>
      </c>
      <c r="F48" s="15">
        <v>41351</v>
      </c>
      <c r="G48" s="15">
        <v>42030.376446759263</v>
      </c>
      <c r="H48" s="10">
        <v>0</v>
      </c>
      <c r="I48" s="10" t="s">
        <v>37</v>
      </c>
      <c r="J48" s="10" t="s">
        <v>30</v>
      </c>
    </row>
    <row r="49" spans="1:10" ht="15.95" customHeight="1" x14ac:dyDescent="0.25">
      <c r="A49" s="10">
        <v>18360</v>
      </c>
      <c r="B49" s="10">
        <v>1</v>
      </c>
      <c r="C49" s="10">
        <v>1</v>
      </c>
      <c r="D49" s="11">
        <v>42156</v>
      </c>
      <c r="E49" s="10" t="s">
        <v>13</v>
      </c>
      <c r="F49" s="15">
        <v>41351</v>
      </c>
      <c r="G49" s="15">
        <v>42030.376655092594</v>
      </c>
      <c r="H49" s="10">
        <v>0</v>
      </c>
      <c r="I49" s="10" t="s">
        <v>37</v>
      </c>
      <c r="J49" s="10" t="s">
        <v>30</v>
      </c>
    </row>
    <row r="50" spans="1:10" ht="15.95" customHeight="1" x14ac:dyDescent="0.25">
      <c r="A50" s="10">
        <v>18363</v>
      </c>
      <c r="B50" s="10">
        <v>1</v>
      </c>
      <c r="C50" s="10">
        <v>1</v>
      </c>
      <c r="D50" s="11">
        <v>42156</v>
      </c>
      <c r="E50" s="10" t="s">
        <v>13</v>
      </c>
      <c r="F50" s="15">
        <v>41351</v>
      </c>
      <c r="G50" s="15">
        <v>42030.377129629633</v>
      </c>
      <c r="H50" s="10">
        <v>0</v>
      </c>
      <c r="I50" s="10" t="s">
        <v>37</v>
      </c>
      <c r="J50" s="10" t="s">
        <v>30</v>
      </c>
    </row>
    <row r="51" spans="1:10" ht="15.95" customHeight="1" x14ac:dyDescent="0.25">
      <c r="A51" s="10">
        <v>18417</v>
      </c>
      <c r="B51" s="10">
        <v>10</v>
      </c>
      <c r="C51" s="10">
        <v>10</v>
      </c>
      <c r="D51" s="11">
        <v>42260</v>
      </c>
      <c r="E51" s="10" t="s">
        <v>13</v>
      </c>
      <c r="F51" s="15">
        <v>41367</v>
      </c>
      <c r="G51" s="15">
        <v>42107.295381944445</v>
      </c>
      <c r="H51" s="10">
        <v>0</v>
      </c>
      <c r="I51" s="10" t="s">
        <v>42</v>
      </c>
      <c r="J51" s="10" t="s">
        <v>27</v>
      </c>
    </row>
    <row r="52" spans="1:10" ht="15.95" customHeight="1" x14ac:dyDescent="0.25">
      <c r="A52" s="10">
        <v>18544</v>
      </c>
      <c r="B52" s="10">
        <v>10</v>
      </c>
      <c r="C52" s="10">
        <v>10</v>
      </c>
      <c r="D52" s="11">
        <v>42132</v>
      </c>
      <c r="E52" s="10" t="s">
        <v>13</v>
      </c>
      <c r="F52" s="15">
        <v>41381</v>
      </c>
      <c r="G52" s="15">
        <v>41962.550763888888</v>
      </c>
      <c r="H52" s="10">
        <v>0</v>
      </c>
      <c r="I52" s="10" t="s">
        <v>39</v>
      </c>
      <c r="J52" s="10" t="s">
        <v>27</v>
      </c>
    </row>
    <row r="53" spans="1:10" ht="15.95" customHeight="1" x14ac:dyDescent="0.25">
      <c r="A53" s="10">
        <v>18713</v>
      </c>
      <c r="B53" s="10">
        <v>50</v>
      </c>
      <c r="C53" s="10">
        <v>50</v>
      </c>
      <c r="D53" s="11">
        <v>42144</v>
      </c>
      <c r="E53" s="10" t="s">
        <v>13</v>
      </c>
      <c r="F53" s="15">
        <v>41409</v>
      </c>
      <c r="G53" s="15">
        <v>42110.626666666663</v>
      </c>
      <c r="H53" s="10">
        <v>0</v>
      </c>
      <c r="I53" s="10" t="s">
        <v>44</v>
      </c>
      <c r="J53" s="10" t="s">
        <v>30</v>
      </c>
    </row>
    <row r="54" spans="1:10" ht="15.95" customHeight="1" x14ac:dyDescent="0.25">
      <c r="A54" s="10">
        <v>18719</v>
      </c>
      <c r="B54" s="10">
        <v>50</v>
      </c>
      <c r="C54" s="10">
        <v>50</v>
      </c>
      <c r="D54" s="11">
        <v>42139</v>
      </c>
      <c r="E54" s="10" t="s">
        <v>13</v>
      </c>
      <c r="F54" s="15">
        <v>41409</v>
      </c>
      <c r="G54" s="15">
        <v>42110.621655092589</v>
      </c>
      <c r="H54" s="10">
        <v>0</v>
      </c>
      <c r="I54" s="10" t="s">
        <v>46</v>
      </c>
      <c r="J54" s="10" t="s">
        <v>30</v>
      </c>
    </row>
    <row r="55" spans="1:10" ht="15.95" customHeight="1" x14ac:dyDescent="0.25">
      <c r="A55" s="10">
        <v>19355</v>
      </c>
      <c r="B55" s="10">
        <v>1</v>
      </c>
      <c r="C55" s="10">
        <v>1</v>
      </c>
      <c r="D55" s="11">
        <v>42117</v>
      </c>
      <c r="E55" s="10" t="s">
        <v>13</v>
      </c>
      <c r="F55" s="15">
        <v>41526</v>
      </c>
      <c r="G55" s="15">
        <v>42053.685717592591</v>
      </c>
      <c r="H55" s="10">
        <v>1</v>
      </c>
      <c r="I55" s="10" t="s">
        <v>26</v>
      </c>
      <c r="J55" s="10" t="s">
        <v>27</v>
      </c>
    </row>
    <row r="56" spans="1:10" ht="15.95" customHeight="1" x14ac:dyDescent="0.25">
      <c r="A56" s="10">
        <v>19370</v>
      </c>
      <c r="B56" s="10">
        <v>1</v>
      </c>
      <c r="C56" s="10">
        <v>1</v>
      </c>
      <c r="D56" s="11">
        <v>42117</v>
      </c>
      <c r="E56" s="10" t="s">
        <v>13</v>
      </c>
      <c r="F56" s="15">
        <v>41526</v>
      </c>
      <c r="G56" s="15">
        <v>41962.554120370369</v>
      </c>
      <c r="H56" s="10">
        <v>1</v>
      </c>
      <c r="I56" s="10" t="s">
        <v>26</v>
      </c>
      <c r="J56" s="10" t="s">
        <v>27</v>
      </c>
    </row>
    <row r="57" spans="1:10" ht="15.95" customHeight="1" x14ac:dyDescent="0.25">
      <c r="A57" s="10">
        <v>19373</v>
      </c>
      <c r="B57" s="10">
        <v>10</v>
      </c>
      <c r="C57" s="10">
        <v>10</v>
      </c>
      <c r="D57" s="11">
        <v>42174</v>
      </c>
      <c r="E57" s="10" t="s">
        <v>13</v>
      </c>
      <c r="F57" s="15">
        <v>41526</v>
      </c>
      <c r="G57" s="15">
        <v>42023.306064814817</v>
      </c>
      <c r="H57" s="10">
        <v>0</v>
      </c>
      <c r="I57" s="10" t="s">
        <v>32</v>
      </c>
      <c r="J57" s="10" t="s">
        <v>27</v>
      </c>
    </row>
    <row r="58" spans="1:10" ht="15.95" customHeight="1" x14ac:dyDescent="0.25">
      <c r="A58" s="10">
        <v>19383</v>
      </c>
      <c r="B58" s="10">
        <v>1</v>
      </c>
      <c r="C58" s="10">
        <v>1</v>
      </c>
      <c r="D58" s="11">
        <v>42174</v>
      </c>
      <c r="E58" s="10" t="s">
        <v>13</v>
      </c>
      <c r="F58" s="15">
        <v>41526</v>
      </c>
      <c r="G58" s="15">
        <v>42053.685497685183</v>
      </c>
      <c r="H58" s="10">
        <v>0</v>
      </c>
      <c r="I58" s="10" t="s">
        <v>32</v>
      </c>
      <c r="J58" s="10" t="s">
        <v>27</v>
      </c>
    </row>
    <row r="59" spans="1:10" ht="15.95" customHeight="1" x14ac:dyDescent="0.25">
      <c r="A59" s="10">
        <v>19447</v>
      </c>
      <c r="B59" s="10">
        <v>10</v>
      </c>
      <c r="C59" s="10">
        <v>10</v>
      </c>
      <c r="D59" s="11">
        <v>42174</v>
      </c>
      <c r="E59" s="10" t="s">
        <v>13</v>
      </c>
      <c r="F59" s="15">
        <v>41537</v>
      </c>
      <c r="G59" s="15">
        <v>42047.285960648151</v>
      </c>
      <c r="H59" s="10">
        <v>0</v>
      </c>
      <c r="I59" s="10" t="s">
        <v>48</v>
      </c>
      <c r="J59" s="10" t="s">
        <v>27</v>
      </c>
    </row>
    <row r="60" spans="1:10" ht="15.95" customHeight="1" x14ac:dyDescent="0.25">
      <c r="A60" s="10">
        <v>19613</v>
      </c>
      <c r="B60" s="10">
        <v>10</v>
      </c>
      <c r="C60" s="10">
        <v>50</v>
      </c>
      <c r="D60" s="11">
        <v>42200</v>
      </c>
      <c r="E60" s="10" t="s">
        <v>13</v>
      </c>
      <c r="F60" s="15">
        <v>41551</v>
      </c>
      <c r="G60" s="15">
        <v>42111.292916666665</v>
      </c>
      <c r="H60" s="10">
        <v>0</v>
      </c>
      <c r="I60" s="10" t="s">
        <v>39</v>
      </c>
      <c r="J60" s="10" t="s">
        <v>27</v>
      </c>
    </row>
    <row r="61" spans="1:10" ht="15.95" customHeight="1" x14ac:dyDescent="0.25">
      <c r="A61" s="10">
        <v>19774</v>
      </c>
      <c r="B61" s="10">
        <v>10</v>
      </c>
      <c r="C61" s="10">
        <v>10</v>
      </c>
      <c r="D61" s="11">
        <v>41915</v>
      </c>
      <c r="E61" s="10" t="s">
        <v>13</v>
      </c>
      <c r="F61" s="15">
        <v>41563</v>
      </c>
      <c r="G61" s="15">
        <v>41885.599953703706</v>
      </c>
      <c r="H61" s="10">
        <v>1</v>
      </c>
      <c r="I61" s="10" t="s">
        <v>50</v>
      </c>
      <c r="J61" s="10" t="s">
        <v>15</v>
      </c>
    </row>
    <row r="62" spans="1:10" ht="15.95" customHeight="1" x14ac:dyDescent="0.25">
      <c r="A62" s="10">
        <v>19823</v>
      </c>
      <c r="B62" s="10">
        <v>10</v>
      </c>
      <c r="C62" s="10">
        <v>10</v>
      </c>
      <c r="D62" s="11">
        <v>42286</v>
      </c>
      <c r="E62" s="10" t="s">
        <v>13</v>
      </c>
      <c r="F62" s="15">
        <v>41571</v>
      </c>
      <c r="G62" s="15">
        <v>42095.343865740739</v>
      </c>
      <c r="H62" s="10">
        <v>0</v>
      </c>
      <c r="I62" s="10" t="s">
        <v>29</v>
      </c>
      <c r="J62" s="10" t="s">
        <v>30</v>
      </c>
    </row>
    <row r="63" spans="1:10" ht="15.95" customHeight="1" x14ac:dyDescent="0.25">
      <c r="A63" s="10">
        <v>19825</v>
      </c>
      <c r="B63" s="10">
        <v>1</v>
      </c>
      <c r="C63" s="10">
        <v>1</v>
      </c>
      <c r="D63" s="11">
        <v>42170</v>
      </c>
      <c r="E63" s="10" t="s">
        <v>13</v>
      </c>
      <c r="F63" s="15">
        <v>41571</v>
      </c>
      <c r="G63" s="15">
        <v>41897.264710648145</v>
      </c>
      <c r="H63" s="10">
        <v>0</v>
      </c>
      <c r="I63" s="10" t="s">
        <v>29</v>
      </c>
      <c r="J63" s="10" t="s">
        <v>30</v>
      </c>
    </row>
    <row r="64" spans="1:10" ht="15.95" customHeight="1" x14ac:dyDescent="0.25">
      <c r="A64" s="10">
        <v>19867</v>
      </c>
      <c r="B64" s="10">
        <v>10</v>
      </c>
      <c r="C64" s="10">
        <v>10</v>
      </c>
      <c r="D64" s="11">
        <v>42268</v>
      </c>
      <c r="E64" s="10" t="s">
        <v>13</v>
      </c>
      <c r="F64" s="15">
        <v>41583</v>
      </c>
      <c r="G64" s="15">
        <v>41897.260821759257</v>
      </c>
      <c r="H64" s="10">
        <v>0</v>
      </c>
      <c r="I64" s="10" t="s">
        <v>29</v>
      </c>
      <c r="J64" s="10" t="s">
        <v>30</v>
      </c>
    </row>
    <row r="65" spans="1:10" ht="15.95" customHeight="1" x14ac:dyDescent="0.25">
      <c r="A65" s="10">
        <v>20053</v>
      </c>
      <c r="B65" s="10">
        <v>50</v>
      </c>
      <c r="C65" s="10">
        <v>50</v>
      </c>
      <c r="D65" s="11">
        <v>42263</v>
      </c>
      <c r="E65" s="10" t="s">
        <v>13</v>
      </c>
      <c r="F65" s="15">
        <v>41599</v>
      </c>
      <c r="G65" s="15">
        <v>41897.245740740742</v>
      </c>
      <c r="H65" s="10">
        <v>0</v>
      </c>
      <c r="I65" s="10" t="s">
        <v>29</v>
      </c>
      <c r="J65" s="10" t="s">
        <v>30</v>
      </c>
    </row>
    <row r="66" spans="1:10" ht="15.95" customHeight="1" x14ac:dyDescent="0.25">
      <c r="A66" s="10">
        <v>20085</v>
      </c>
      <c r="B66" s="10">
        <v>10</v>
      </c>
      <c r="C66" s="10">
        <v>10</v>
      </c>
      <c r="D66" s="11">
        <v>42258</v>
      </c>
      <c r="E66" s="10" t="s">
        <v>13</v>
      </c>
      <c r="F66" s="15">
        <v>41603</v>
      </c>
      <c r="G66" s="15">
        <v>42095.342511574076</v>
      </c>
      <c r="H66" s="10">
        <v>0</v>
      </c>
      <c r="I66" s="10" t="s">
        <v>48</v>
      </c>
      <c r="J66" s="10" t="s">
        <v>27</v>
      </c>
    </row>
    <row r="67" spans="1:10" ht="15.95" customHeight="1" x14ac:dyDescent="0.25">
      <c r="A67" s="10">
        <v>20090</v>
      </c>
      <c r="B67" s="10">
        <v>50</v>
      </c>
      <c r="C67" s="10">
        <v>50</v>
      </c>
      <c r="D67" s="11">
        <v>42258</v>
      </c>
      <c r="E67" s="10" t="s">
        <v>13</v>
      </c>
      <c r="F67" s="15">
        <v>41603</v>
      </c>
      <c r="G67" s="15">
        <v>42095.3202662037</v>
      </c>
      <c r="H67" s="10">
        <v>0</v>
      </c>
      <c r="I67" s="10" t="s">
        <v>48</v>
      </c>
      <c r="J67" s="10" t="s">
        <v>27</v>
      </c>
    </row>
    <row r="68" spans="1:10" ht="15.95" customHeight="1" x14ac:dyDescent="0.25">
      <c r="A68" s="10">
        <v>20091</v>
      </c>
      <c r="B68" s="10">
        <v>10</v>
      </c>
      <c r="C68" s="10">
        <v>10</v>
      </c>
      <c r="D68" s="11">
        <v>42258</v>
      </c>
      <c r="E68" s="10" t="s">
        <v>13</v>
      </c>
      <c r="F68" s="15">
        <v>41603</v>
      </c>
      <c r="G68" s="15">
        <v>42095.342743055553</v>
      </c>
      <c r="H68" s="10">
        <v>0</v>
      </c>
      <c r="I68" s="10" t="s">
        <v>48</v>
      </c>
      <c r="J68" s="10" t="s">
        <v>27</v>
      </c>
    </row>
    <row r="69" spans="1:10" ht="15.95" customHeight="1" x14ac:dyDescent="0.25">
      <c r="A69" s="10">
        <v>20095</v>
      </c>
      <c r="B69" s="10">
        <v>10</v>
      </c>
      <c r="C69" s="10">
        <v>10</v>
      </c>
      <c r="D69" s="11">
        <v>42258</v>
      </c>
      <c r="E69" s="10" t="s">
        <v>13</v>
      </c>
      <c r="F69" s="15">
        <v>41603</v>
      </c>
      <c r="G69" s="15">
        <v>42095.34302083333</v>
      </c>
      <c r="H69" s="10">
        <v>0</v>
      </c>
      <c r="I69" s="10" t="s">
        <v>48</v>
      </c>
      <c r="J69" s="10" t="s">
        <v>27</v>
      </c>
    </row>
    <row r="70" spans="1:10" ht="15.95" customHeight="1" x14ac:dyDescent="0.25">
      <c r="A70" s="10"/>
      <c r="B70" s="10"/>
      <c r="C70" s="10"/>
      <c r="D70" s="11"/>
      <c r="E70" s="10"/>
      <c r="F70" s="15"/>
      <c r="G70" s="15"/>
      <c r="H70" s="10"/>
      <c r="I70" s="10"/>
      <c r="J70" s="10"/>
    </row>
    <row r="71" spans="1:10" ht="15.95" customHeight="1" x14ac:dyDescent="0.25">
      <c r="A71" s="10"/>
      <c r="B71" s="10"/>
      <c r="C71" s="10"/>
      <c r="D71" s="11"/>
      <c r="E71" s="10"/>
      <c r="F71" s="15"/>
      <c r="G71" s="15"/>
      <c r="H71" s="10"/>
      <c r="I71" s="10"/>
      <c r="J71" s="10"/>
    </row>
    <row r="72" spans="1:10" ht="15.95" customHeight="1" x14ac:dyDescent="0.25">
      <c r="A72" s="10"/>
      <c r="B72" s="10"/>
      <c r="C72" s="10"/>
      <c r="D72" s="11"/>
      <c r="E72" s="10"/>
      <c r="F72" s="15"/>
      <c r="G72" s="15"/>
      <c r="H72" s="10"/>
      <c r="I72" s="10"/>
      <c r="J72" s="10"/>
    </row>
    <row r="73" spans="1:10" ht="15.95" customHeight="1" x14ac:dyDescent="0.25">
      <c r="A73" s="10"/>
      <c r="B73" s="10"/>
      <c r="C73" s="10"/>
      <c r="D73" s="11"/>
      <c r="E73" s="10"/>
      <c r="F73" s="15"/>
      <c r="G73" s="15"/>
      <c r="H73" s="10"/>
      <c r="I73" s="10"/>
      <c r="J73" s="10"/>
    </row>
    <row r="74" spans="1:10" ht="15.95" customHeight="1" x14ac:dyDescent="0.25">
      <c r="A74" s="10"/>
      <c r="B74" s="10"/>
      <c r="C74" s="10"/>
      <c r="D74" s="11"/>
      <c r="E74" s="10"/>
      <c r="F74" s="15"/>
      <c r="G74" s="15"/>
      <c r="H74" s="10"/>
      <c r="I74" s="10"/>
      <c r="J74" s="10"/>
    </row>
    <row r="75" spans="1:10" ht="15.95" customHeight="1" x14ac:dyDescent="0.25">
      <c r="A75" s="10"/>
      <c r="B75" s="10"/>
      <c r="C75" s="10"/>
      <c r="D75" s="11"/>
      <c r="E75" s="10"/>
      <c r="F75" s="15"/>
      <c r="G75" s="15"/>
      <c r="H75" s="10"/>
      <c r="I75" s="10"/>
      <c r="J75" s="10"/>
    </row>
    <row r="76" spans="1:10" ht="15.95" customHeight="1" x14ac:dyDescent="0.25">
      <c r="A76" s="10"/>
      <c r="B76" s="10"/>
      <c r="C76" s="10"/>
      <c r="D76" s="11"/>
      <c r="E76" s="10"/>
      <c r="F76" s="15"/>
      <c r="G76" s="15"/>
      <c r="H76" s="10"/>
      <c r="I76" s="10"/>
      <c r="J76" s="10"/>
    </row>
    <row r="77" spans="1:10" ht="15.95" customHeight="1" x14ac:dyDescent="0.25">
      <c r="A77" s="10"/>
      <c r="B77" s="10"/>
      <c r="C77" s="10"/>
      <c r="D77" s="11"/>
      <c r="E77" s="10"/>
      <c r="F77" s="15"/>
      <c r="G77" s="15"/>
      <c r="H77" s="10"/>
      <c r="I77" s="10"/>
      <c r="J77" s="10"/>
    </row>
    <row r="78" spans="1:10" ht="15.95" customHeight="1" x14ac:dyDescent="0.25">
      <c r="A78" s="10"/>
      <c r="B78" s="10"/>
      <c r="C78" s="10"/>
      <c r="D78" s="11"/>
      <c r="E78" s="10"/>
      <c r="F78" s="15"/>
      <c r="G78" s="15"/>
      <c r="H78" s="10"/>
      <c r="I78" s="10"/>
      <c r="J78" s="10"/>
    </row>
    <row r="79" spans="1:10" ht="15.95" customHeight="1" x14ac:dyDescent="0.25">
      <c r="A79" s="10"/>
      <c r="B79" s="10"/>
      <c r="C79" s="10"/>
      <c r="D79" s="11"/>
      <c r="E79" s="10"/>
      <c r="F79" s="15"/>
      <c r="G79" s="15"/>
      <c r="H79" s="10"/>
      <c r="I79" s="10"/>
      <c r="J79" s="10"/>
    </row>
    <row r="80" spans="1:10" ht="15.95" customHeight="1" x14ac:dyDescent="0.25">
      <c r="A80" s="10"/>
      <c r="B80" s="10"/>
      <c r="C80" s="10"/>
      <c r="D80" s="11"/>
      <c r="E80" s="10"/>
      <c r="F80" s="15"/>
      <c r="G80" s="15"/>
      <c r="H80" s="10"/>
      <c r="I80" s="10"/>
      <c r="J80" s="10"/>
    </row>
    <row r="81" spans="1:10" ht="15.95" customHeight="1" x14ac:dyDescent="0.25">
      <c r="A81" s="10"/>
      <c r="B81" s="10"/>
      <c r="C81" s="10"/>
      <c r="D81" s="11"/>
      <c r="E81" s="10"/>
      <c r="F81" s="15"/>
      <c r="G81" s="15"/>
      <c r="H81" s="10"/>
      <c r="I81" s="10"/>
      <c r="J81" s="10"/>
    </row>
    <row r="82" spans="1:10" ht="15.95" customHeight="1" x14ac:dyDescent="0.25">
      <c r="A82" s="10"/>
      <c r="B82" s="10"/>
      <c r="C82" s="10"/>
      <c r="D82" s="11"/>
      <c r="E82" s="10"/>
      <c r="F82" s="15"/>
      <c r="G82" s="15"/>
      <c r="H82" s="10"/>
      <c r="I82" s="10"/>
      <c r="J82" s="10"/>
    </row>
    <row r="83" spans="1:10" ht="15.95" customHeight="1" x14ac:dyDescent="0.25">
      <c r="A83" s="10"/>
      <c r="B83" s="10"/>
      <c r="C83" s="10"/>
      <c r="D83" s="11"/>
      <c r="E83" s="10"/>
      <c r="F83" s="15"/>
      <c r="G83" s="15"/>
      <c r="H83" s="10"/>
      <c r="I83" s="10"/>
      <c r="J83" s="10"/>
    </row>
    <row r="84" spans="1:10" ht="15.95" customHeight="1" x14ac:dyDescent="0.25">
      <c r="A84" s="10"/>
      <c r="B84" s="10"/>
      <c r="C84" s="10"/>
      <c r="D84" s="11"/>
      <c r="E84" s="10"/>
      <c r="F84" s="15"/>
      <c r="G84" s="15"/>
      <c r="H84" s="10"/>
      <c r="I84" s="10"/>
      <c r="J84" s="10"/>
    </row>
    <row r="85" spans="1:10" ht="15.95" customHeight="1" x14ac:dyDescent="0.25">
      <c r="A85" s="10"/>
      <c r="B85" s="10"/>
      <c r="C85" s="10"/>
      <c r="D85" s="11"/>
      <c r="E85" s="10"/>
      <c r="F85" s="15"/>
      <c r="G85" s="15"/>
      <c r="H85" s="10"/>
      <c r="I85" s="10"/>
      <c r="J85" s="10"/>
    </row>
    <row r="86" spans="1:10" ht="15.95" customHeight="1" x14ac:dyDescent="0.25">
      <c r="A86" s="10"/>
      <c r="B86" s="10"/>
      <c r="C86" s="10"/>
      <c r="D86" s="11"/>
      <c r="E86" s="10"/>
      <c r="F86" s="15"/>
      <c r="G86" s="15"/>
      <c r="H86" s="10"/>
      <c r="I86" s="10"/>
      <c r="J86" s="10"/>
    </row>
    <row r="87" spans="1:10" ht="15.95" customHeight="1" x14ac:dyDescent="0.25">
      <c r="A87" s="10"/>
      <c r="B87" s="10"/>
      <c r="C87" s="10"/>
      <c r="D87" s="11"/>
      <c r="E87" s="10"/>
      <c r="F87" s="15"/>
      <c r="G87" s="15"/>
      <c r="H87" s="10"/>
      <c r="I87" s="10"/>
      <c r="J87" s="10"/>
    </row>
    <row r="88" spans="1:10" ht="15.95" customHeight="1" x14ac:dyDescent="0.25">
      <c r="A88" s="10"/>
      <c r="B88" s="10"/>
      <c r="C88" s="10"/>
      <c r="D88" s="11"/>
      <c r="E88" s="10"/>
      <c r="F88" s="15"/>
      <c r="G88" s="15"/>
      <c r="H88" s="10"/>
      <c r="I88" s="10"/>
      <c r="J88" s="10"/>
    </row>
    <row r="89" spans="1:10" ht="15.95" customHeight="1" x14ac:dyDescent="0.25">
      <c r="A89" s="10"/>
      <c r="B89" s="10"/>
      <c r="C89" s="10"/>
      <c r="D89" s="11"/>
      <c r="E89" s="10"/>
      <c r="F89" s="15"/>
      <c r="G89" s="15"/>
      <c r="H89" s="10"/>
      <c r="I89" s="10"/>
      <c r="J89" s="10"/>
    </row>
    <row r="90" spans="1:10" ht="15.95" customHeight="1" x14ac:dyDescent="0.25">
      <c r="A90" s="10"/>
      <c r="B90" s="10"/>
      <c r="C90" s="10"/>
      <c r="D90" s="11"/>
      <c r="E90" s="10"/>
      <c r="F90" s="15"/>
      <c r="G90" s="15"/>
      <c r="H90" s="10"/>
      <c r="I90" s="10"/>
      <c r="J90" s="10"/>
    </row>
    <row r="91" spans="1:10" ht="15.95" customHeight="1" x14ac:dyDescent="0.25">
      <c r="A91" s="10"/>
      <c r="B91" s="10"/>
      <c r="C91" s="10"/>
      <c r="D91" s="11"/>
      <c r="E91" s="10"/>
      <c r="F91" s="15"/>
      <c r="G91" s="15"/>
      <c r="H91" s="10"/>
      <c r="I91" s="10"/>
      <c r="J91" s="10"/>
    </row>
    <row r="92" spans="1:10" ht="15.95" customHeight="1" x14ac:dyDescent="0.25">
      <c r="A92" s="10"/>
      <c r="B92" s="10"/>
      <c r="C92" s="10"/>
      <c r="D92" s="11"/>
      <c r="E92" s="10"/>
      <c r="F92" s="15"/>
      <c r="G92" s="15"/>
      <c r="H92" s="10"/>
      <c r="I92" s="10"/>
      <c r="J92" s="10"/>
    </row>
    <row r="93" spans="1:10" ht="15.95" customHeight="1" x14ac:dyDescent="0.25">
      <c r="A93" s="10"/>
      <c r="B93" s="10"/>
      <c r="C93" s="10"/>
      <c r="D93" s="11"/>
      <c r="E93" s="10"/>
      <c r="F93" s="15"/>
      <c r="G93" s="15"/>
      <c r="H93" s="10"/>
      <c r="I93" s="10"/>
      <c r="J93" s="10"/>
    </row>
    <row r="94" spans="1:10" ht="15.95" customHeight="1" x14ac:dyDescent="0.25">
      <c r="A94" s="10"/>
      <c r="B94" s="10"/>
      <c r="C94" s="10"/>
      <c r="D94" s="11"/>
      <c r="E94" s="10"/>
      <c r="F94" s="15"/>
      <c r="G94" s="10"/>
      <c r="H94" s="10"/>
      <c r="I94" s="10"/>
      <c r="J94" s="10"/>
    </row>
    <row r="95" spans="1:10" ht="15.95" customHeight="1" x14ac:dyDescent="0.25">
      <c r="A95" s="10"/>
      <c r="B95" s="10"/>
      <c r="C95" s="10"/>
      <c r="D95" s="11"/>
      <c r="E95" s="10"/>
      <c r="F95" s="15"/>
      <c r="G95" s="15"/>
      <c r="H95" s="10"/>
      <c r="I95" s="10"/>
      <c r="J95" s="10"/>
    </row>
    <row r="96" spans="1:10" ht="15.95" customHeight="1" x14ac:dyDescent="0.25">
      <c r="A96" s="10"/>
      <c r="B96" s="10"/>
      <c r="C96" s="10"/>
      <c r="D96" s="11"/>
      <c r="E96" s="10"/>
      <c r="F96" s="15"/>
      <c r="G96" s="15"/>
      <c r="H96" s="10"/>
      <c r="I96" s="10"/>
      <c r="J96" s="10"/>
    </row>
    <row r="97" spans="1:10" ht="15.95" customHeight="1" x14ac:dyDescent="0.25">
      <c r="A97" s="10"/>
      <c r="B97" s="10"/>
      <c r="C97" s="10"/>
      <c r="D97" s="11"/>
      <c r="E97" s="10"/>
      <c r="F97" s="15"/>
      <c r="G97" s="15"/>
      <c r="H97" s="10"/>
      <c r="I97" s="10"/>
      <c r="J97" s="10"/>
    </row>
    <row r="98" spans="1:10" ht="15.95" customHeight="1" x14ac:dyDescent="0.25">
      <c r="A98" s="10"/>
      <c r="B98" s="10"/>
      <c r="C98" s="10"/>
      <c r="D98" s="11"/>
      <c r="E98" s="10"/>
      <c r="F98" s="15"/>
      <c r="G98" s="15"/>
      <c r="H98" s="10"/>
      <c r="I98" s="10"/>
      <c r="J98" s="10"/>
    </row>
    <row r="99" spans="1:10" ht="15.95" customHeight="1" x14ac:dyDescent="0.25">
      <c r="A99" s="10"/>
      <c r="B99" s="10"/>
      <c r="C99" s="10"/>
      <c r="D99" s="11"/>
      <c r="E99" s="10"/>
      <c r="F99" s="15"/>
      <c r="G99" s="15"/>
      <c r="H99" s="10"/>
      <c r="I99" s="10"/>
      <c r="J99" s="10"/>
    </row>
    <row r="100" spans="1:10" ht="15.95" customHeight="1" x14ac:dyDescent="0.25">
      <c r="A100" s="10"/>
      <c r="B100" s="10"/>
      <c r="C100" s="10"/>
      <c r="D100" s="11"/>
      <c r="E100" s="10"/>
      <c r="F100" s="15"/>
      <c r="G100" s="15"/>
      <c r="H100" s="10"/>
      <c r="I100" s="10"/>
      <c r="J100" s="10"/>
    </row>
    <row r="101" spans="1:10" ht="15.95" customHeight="1" x14ac:dyDescent="0.25">
      <c r="A101" s="10"/>
      <c r="B101" s="10"/>
      <c r="C101" s="10"/>
      <c r="D101" s="11"/>
      <c r="E101" s="10"/>
      <c r="F101" s="15"/>
      <c r="G101" s="15"/>
      <c r="H101" s="10"/>
      <c r="I101" s="10"/>
      <c r="J101" s="10"/>
    </row>
    <row r="102" spans="1:10" ht="15.95" customHeight="1" x14ac:dyDescent="0.25">
      <c r="A102" s="10"/>
      <c r="B102" s="10"/>
      <c r="C102" s="10"/>
      <c r="D102" s="11"/>
      <c r="E102" s="10"/>
      <c r="F102" s="15"/>
      <c r="G102" s="15"/>
      <c r="H102" s="10"/>
      <c r="I102" s="10"/>
      <c r="J102" s="10"/>
    </row>
    <row r="103" spans="1:10" ht="15.95" customHeight="1" x14ac:dyDescent="0.25">
      <c r="A103" s="10"/>
      <c r="B103" s="10"/>
      <c r="C103" s="10"/>
      <c r="D103" s="11"/>
      <c r="E103" s="10"/>
      <c r="F103" s="15"/>
      <c r="G103" s="15"/>
      <c r="H103" s="10"/>
      <c r="I103" s="10"/>
      <c r="J103" s="10"/>
    </row>
    <row r="104" spans="1:10" ht="15.95" customHeight="1" x14ac:dyDescent="0.25">
      <c r="A104" s="10"/>
      <c r="B104" s="10"/>
      <c r="C104" s="10"/>
      <c r="D104" s="11"/>
      <c r="E104" s="10"/>
      <c r="F104" s="15"/>
      <c r="G104" s="15"/>
      <c r="H104" s="10"/>
      <c r="I104" s="10"/>
      <c r="J104" s="10"/>
    </row>
    <row r="105" spans="1:10" ht="15.95" customHeight="1" x14ac:dyDescent="0.25">
      <c r="A105" s="10"/>
      <c r="B105" s="10"/>
      <c r="C105" s="10"/>
      <c r="D105" s="11"/>
      <c r="E105" s="10"/>
      <c r="F105" s="15"/>
      <c r="G105" s="15"/>
      <c r="H105" s="10"/>
      <c r="I105" s="10"/>
      <c r="J105" s="10"/>
    </row>
    <row r="106" spans="1:10" ht="15.95" customHeight="1" x14ac:dyDescent="0.25">
      <c r="A106" s="10"/>
      <c r="B106" s="10"/>
      <c r="C106" s="10"/>
      <c r="D106" s="11"/>
      <c r="E106" s="10"/>
      <c r="F106" s="15"/>
      <c r="G106" s="15"/>
      <c r="H106" s="10"/>
      <c r="I106" s="10"/>
      <c r="J106" s="10"/>
    </row>
    <row r="107" spans="1:10" ht="15.95" customHeight="1" x14ac:dyDescent="0.25">
      <c r="A107" s="10"/>
      <c r="B107" s="10"/>
      <c r="C107" s="10"/>
      <c r="D107" s="11"/>
      <c r="E107" s="10"/>
      <c r="F107" s="15"/>
      <c r="G107" s="15"/>
      <c r="H107" s="10"/>
      <c r="I107" s="10"/>
      <c r="J107" s="10"/>
    </row>
    <row r="108" spans="1:10" ht="15.95" customHeight="1" x14ac:dyDescent="0.25">
      <c r="A108" s="10"/>
      <c r="B108" s="10"/>
      <c r="C108" s="10"/>
      <c r="D108" s="11"/>
      <c r="E108" s="10"/>
      <c r="F108" s="15"/>
      <c r="G108" s="15"/>
      <c r="H108" s="10"/>
      <c r="I108" s="10"/>
      <c r="J108" s="10"/>
    </row>
    <row r="109" spans="1:10" ht="15.95" customHeight="1" x14ac:dyDescent="0.25">
      <c r="A109" s="10"/>
      <c r="B109" s="10"/>
      <c r="C109" s="10"/>
      <c r="D109" s="11"/>
      <c r="E109" s="10"/>
      <c r="F109" s="15"/>
      <c r="G109" s="15"/>
      <c r="H109" s="10"/>
      <c r="I109" s="10"/>
      <c r="J109" s="10"/>
    </row>
    <row r="110" spans="1:10" ht="15.95" customHeight="1" x14ac:dyDescent="0.25">
      <c r="A110" s="10"/>
      <c r="B110" s="10"/>
      <c r="C110" s="10"/>
      <c r="D110" s="11"/>
      <c r="E110" s="10"/>
      <c r="F110" s="15"/>
      <c r="G110" s="15"/>
      <c r="H110" s="10"/>
      <c r="I110" s="10"/>
      <c r="J110" s="10"/>
    </row>
    <row r="111" spans="1:10" ht="15.95" customHeight="1" x14ac:dyDescent="0.25">
      <c r="A111" s="10"/>
      <c r="B111" s="10"/>
      <c r="C111" s="10"/>
      <c r="D111" s="11"/>
      <c r="E111" s="10"/>
      <c r="F111" s="15"/>
      <c r="G111" s="15"/>
      <c r="H111" s="10"/>
      <c r="I111" s="10"/>
      <c r="J111" s="10"/>
    </row>
    <row r="112" spans="1:10" ht="15.95" customHeight="1" x14ac:dyDescent="0.25">
      <c r="A112" s="10"/>
      <c r="B112" s="10"/>
      <c r="C112" s="10"/>
      <c r="D112" s="11"/>
      <c r="E112" s="10"/>
      <c r="F112" s="15"/>
      <c r="G112" s="15"/>
      <c r="H112" s="10"/>
      <c r="I112" s="10"/>
      <c r="J112" s="10"/>
    </row>
    <row r="113" spans="1:10" ht="15.95" customHeight="1" x14ac:dyDescent="0.25">
      <c r="A113" s="10"/>
      <c r="B113" s="10"/>
      <c r="C113" s="10"/>
      <c r="D113" s="11"/>
      <c r="E113" s="10"/>
      <c r="F113" s="15"/>
      <c r="G113" s="15"/>
      <c r="H113" s="10"/>
      <c r="I113" s="10"/>
      <c r="J113" s="10"/>
    </row>
    <row r="114" spans="1:10" ht="15.95" customHeight="1" x14ac:dyDescent="0.25">
      <c r="A114" s="10"/>
      <c r="B114" s="10"/>
      <c r="C114" s="10"/>
      <c r="D114" s="11"/>
      <c r="E114" s="10"/>
      <c r="F114" s="15"/>
      <c r="G114" s="15"/>
      <c r="H114" s="10"/>
      <c r="I114" s="10"/>
      <c r="J114" s="10"/>
    </row>
    <row r="115" spans="1:10" ht="15.95" customHeight="1" x14ac:dyDescent="0.25">
      <c r="A115" s="10"/>
      <c r="B115" s="10"/>
      <c r="C115" s="10"/>
      <c r="D115" s="11"/>
      <c r="E115" s="10"/>
      <c r="F115" s="15"/>
      <c r="G115" s="15"/>
      <c r="H115" s="10"/>
      <c r="I115" s="10"/>
      <c r="J115" s="10"/>
    </row>
    <row r="116" spans="1:10" ht="15.95" customHeight="1" x14ac:dyDescent="0.25">
      <c r="A116" s="10"/>
      <c r="B116" s="10"/>
      <c r="C116" s="10"/>
      <c r="D116" s="11"/>
      <c r="E116" s="10"/>
      <c r="F116" s="15"/>
      <c r="G116" s="15"/>
      <c r="H116" s="10"/>
      <c r="I116" s="10"/>
      <c r="J116" s="10"/>
    </row>
    <row r="117" spans="1:10" ht="15.95" customHeight="1" x14ac:dyDescent="0.25">
      <c r="A117" s="10"/>
      <c r="B117" s="10"/>
      <c r="C117" s="10"/>
      <c r="D117" s="11"/>
      <c r="E117" s="10"/>
      <c r="F117" s="15"/>
      <c r="G117" s="15"/>
      <c r="H117" s="10"/>
      <c r="I117" s="10"/>
      <c r="J117" s="10"/>
    </row>
    <row r="118" spans="1:10" ht="15.95" customHeight="1" x14ac:dyDescent="0.25">
      <c r="A118" s="10"/>
      <c r="B118" s="10"/>
      <c r="C118" s="10"/>
      <c r="D118" s="11"/>
      <c r="E118" s="10"/>
      <c r="F118" s="15"/>
      <c r="G118" s="15"/>
      <c r="H118" s="10"/>
      <c r="I118" s="10"/>
      <c r="J118" s="10"/>
    </row>
    <row r="119" spans="1:10" ht="15.95" customHeight="1" x14ac:dyDescent="0.25">
      <c r="A119" s="10"/>
      <c r="B119" s="10"/>
      <c r="C119" s="10"/>
      <c r="D119" s="11"/>
      <c r="E119" s="10"/>
      <c r="F119" s="15"/>
      <c r="G119" s="15"/>
      <c r="H119" s="10"/>
      <c r="I119" s="10"/>
      <c r="J119" s="10"/>
    </row>
    <row r="120" spans="1:10" ht="15.95" customHeight="1" x14ac:dyDescent="0.25">
      <c r="A120" s="10"/>
      <c r="B120" s="10"/>
      <c r="C120" s="10"/>
      <c r="D120" s="11"/>
      <c r="E120" s="10"/>
      <c r="F120" s="15"/>
      <c r="G120" s="15"/>
      <c r="H120" s="10"/>
      <c r="I120" s="10"/>
      <c r="J120" s="10"/>
    </row>
    <row r="121" spans="1:10" ht="15.95" customHeight="1" x14ac:dyDescent="0.25">
      <c r="A121" s="10"/>
      <c r="B121" s="10"/>
      <c r="C121" s="10"/>
      <c r="D121" s="11"/>
      <c r="E121" s="10"/>
      <c r="F121" s="15"/>
      <c r="G121" s="15"/>
      <c r="H121" s="10"/>
      <c r="I121" s="10"/>
      <c r="J121" s="10"/>
    </row>
    <row r="122" spans="1:10" ht="15.95" customHeight="1" x14ac:dyDescent="0.25">
      <c r="A122" s="10"/>
      <c r="B122" s="10"/>
      <c r="C122" s="10"/>
      <c r="D122" s="11"/>
      <c r="E122" s="10"/>
      <c r="F122" s="15"/>
      <c r="G122" s="15"/>
      <c r="H122" s="10"/>
      <c r="I122" s="10"/>
      <c r="J122" s="10"/>
    </row>
    <row r="123" spans="1:10" ht="15.95" customHeight="1" x14ac:dyDescent="0.25">
      <c r="A123" s="10"/>
      <c r="B123" s="10"/>
      <c r="C123" s="10"/>
      <c r="D123" s="11"/>
      <c r="E123" s="10"/>
      <c r="F123" s="15"/>
      <c r="G123" s="15"/>
      <c r="H123" s="10"/>
      <c r="I123" s="10"/>
      <c r="J123" s="10"/>
    </row>
    <row r="124" spans="1:10" ht="15.95" customHeight="1" x14ac:dyDescent="0.25">
      <c r="A124" s="10"/>
      <c r="B124" s="10"/>
      <c r="C124" s="10"/>
      <c r="D124" s="11"/>
      <c r="E124" s="10"/>
      <c r="F124" s="15"/>
      <c r="G124" s="15"/>
      <c r="H124" s="10"/>
      <c r="I124" s="10"/>
      <c r="J124" s="10"/>
    </row>
    <row r="125" spans="1:10" ht="15.95" customHeight="1" x14ac:dyDescent="0.25">
      <c r="A125" s="10"/>
      <c r="B125" s="10"/>
      <c r="C125" s="10"/>
      <c r="D125" s="11"/>
      <c r="E125" s="10"/>
      <c r="F125" s="15"/>
      <c r="G125" s="15"/>
      <c r="H125" s="10"/>
      <c r="I125" s="10"/>
      <c r="J125" s="10"/>
    </row>
    <row r="126" spans="1:10" ht="15.95" customHeight="1" x14ac:dyDescent="0.25">
      <c r="A126" s="10"/>
      <c r="B126" s="10"/>
      <c r="C126" s="10"/>
      <c r="D126" s="11"/>
      <c r="E126" s="10"/>
      <c r="F126" s="15"/>
      <c r="G126" s="15"/>
      <c r="H126" s="10"/>
      <c r="I126" s="10"/>
      <c r="J126" s="10"/>
    </row>
    <row r="127" spans="1:10" ht="15.95" customHeight="1" x14ac:dyDescent="0.25">
      <c r="A127" s="10"/>
      <c r="B127" s="10"/>
      <c r="C127" s="10"/>
      <c r="D127" s="11"/>
      <c r="E127" s="10"/>
      <c r="F127" s="15"/>
      <c r="G127" s="15"/>
      <c r="H127" s="10"/>
      <c r="I127" s="10"/>
      <c r="J127" s="10"/>
    </row>
    <row r="128" spans="1:10" ht="15.95" customHeight="1" x14ac:dyDescent="0.25">
      <c r="A128" s="10"/>
      <c r="B128" s="10"/>
      <c r="C128" s="10"/>
      <c r="D128" s="11"/>
      <c r="E128" s="10"/>
      <c r="F128" s="15"/>
      <c r="G128" s="15"/>
      <c r="H128" s="10"/>
      <c r="I128" s="10"/>
      <c r="J128" s="10"/>
    </row>
    <row r="129" spans="1:10" ht="15.95" customHeight="1" x14ac:dyDescent="0.25">
      <c r="A129" s="10"/>
      <c r="B129" s="10"/>
      <c r="C129" s="10"/>
      <c r="D129" s="11"/>
      <c r="E129" s="10"/>
      <c r="F129" s="15"/>
      <c r="G129" s="15"/>
      <c r="H129" s="10"/>
      <c r="I129" s="10"/>
      <c r="J129" s="10"/>
    </row>
    <row r="130" spans="1:10" ht="15.95" customHeight="1" x14ac:dyDescent="0.25">
      <c r="A130" s="10"/>
      <c r="B130" s="10"/>
      <c r="C130" s="10"/>
      <c r="D130" s="11"/>
      <c r="E130" s="10"/>
      <c r="F130" s="15"/>
      <c r="G130" s="15"/>
      <c r="H130" s="10"/>
      <c r="I130" s="10"/>
      <c r="J130" s="10"/>
    </row>
    <row r="131" spans="1:10" ht="15.95" customHeight="1" x14ac:dyDescent="0.25">
      <c r="A131" s="10"/>
      <c r="B131" s="10"/>
      <c r="C131" s="10"/>
      <c r="D131" s="11"/>
      <c r="E131" s="10"/>
      <c r="F131" s="15"/>
      <c r="G131" s="15"/>
      <c r="H131" s="10"/>
      <c r="I131" s="10"/>
      <c r="J131" s="10"/>
    </row>
    <row r="132" spans="1:10" ht="15.95" customHeight="1" x14ac:dyDescent="0.25">
      <c r="A132" s="10"/>
      <c r="B132" s="10"/>
      <c r="C132" s="10"/>
      <c r="D132" s="11"/>
      <c r="E132" s="10"/>
      <c r="F132" s="15"/>
      <c r="G132" s="15"/>
      <c r="H132" s="10"/>
      <c r="I132" s="10"/>
      <c r="J132" s="10"/>
    </row>
    <row r="133" spans="1:10" ht="15.95" customHeight="1" x14ac:dyDescent="0.25">
      <c r="A133" s="10"/>
      <c r="B133" s="10"/>
      <c r="C133" s="10"/>
      <c r="D133" s="11"/>
      <c r="E133" s="10"/>
      <c r="F133" s="15"/>
      <c r="G133" s="15"/>
      <c r="H133" s="10"/>
      <c r="I133" s="10"/>
      <c r="J133" s="10"/>
    </row>
    <row r="134" spans="1:10" ht="15.95" customHeight="1" x14ac:dyDescent="0.25">
      <c r="A134" s="10"/>
      <c r="B134" s="10"/>
      <c r="C134" s="10"/>
      <c r="D134" s="11"/>
      <c r="E134" s="10"/>
      <c r="F134" s="15"/>
      <c r="G134" s="15"/>
      <c r="H134" s="10"/>
      <c r="I134" s="10"/>
      <c r="J134" s="10"/>
    </row>
    <row r="135" spans="1:10" ht="15.95" customHeight="1" x14ac:dyDescent="0.25">
      <c r="A135" s="10"/>
      <c r="B135" s="10"/>
      <c r="C135" s="10"/>
      <c r="D135" s="11"/>
      <c r="E135" s="10"/>
      <c r="F135" s="15"/>
      <c r="G135" s="15"/>
      <c r="H135" s="10"/>
      <c r="I135" s="10"/>
      <c r="J135" s="10"/>
    </row>
    <row r="136" spans="1:10" ht="15.95" customHeight="1" x14ac:dyDescent="0.25">
      <c r="A136" s="10"/>
      <c r="B136" s="10"/>
      <c r="C136" s="10"/>
      <c r="D136" s="11"/>
      <c r="E136" s="10"/>
      <c r="F136" s="15"/>
      <c r="G136" s="15"/>
      <c r="H136" s="10"/>
      <c r="I136" s="10"/>
      <c r="J136" s="10"/>
    </row>
    <row r="137" spans="1:10" ht="15.95" customHeight="1" x14ac:dyDescent="0.25">
      <c r="A137" s="10"/>
      <c r="B137" s="10"/>
      <c r="C137" s="10"/>
      <c r="D137" s="11"/>
      <c r="E137" s="10"/>
      <c r="F137" s="15"/>
      <c r="G137" s="15"/>
      <c r="H137" s="10"/>
      <c r="I137" s="10"/>
      <c r="J137" s="10"/>
    </row>
    <row r="138" spans="1:10" ht="15.95" customHeight="1" x14ac:dyDescent="0.25">
      <c r="A138" s="10"/>
      <c r="B138" s="10"/>
      <c r="C138" s="10"/>
      <c r="D138" s="11"/>
      <c r="E138" s="10"/>
      <c r="F138" s="15"/>
      <c r="G138" s="15"/>
      <c r="H138" s="10"/>
      <c r="I138" s="10"/>
      <c r="J138" s="10"/>
    </row>
    <row r="139" spans="1:10" ht="15.95" customHeight="1" x14ac:dyDescent="0.25">
      <c r="A139" s="10"/>
      <c r="B139" s="10"/>
      <c r="C139" s="10"/>
      <c r="D139" s="11"/>
      <c r="E139" s="10"/>
      <c r="F139" s="15"/>
      <c r="G139" s="15"/>
      <c r="H139" s="10"/>
      <c r="I139" s="10"/>
      <c r="J139" s="10"/>
    </row>
    <row r="140" spans="1:10" ht="15.95" customHeight="1" x14ac:dyDescent="0.25">
      <c r="A140" s="10"/>
      <c r="B140" s="10"/>
      <c r="C140" s="10"/>
      <c r="D140" s="11"/>
      <c r="E140" s="10"/>
      <c r="F140" s="15"/>
      <c r="G140" s="15"/>
      <c r="H140" s="10"/>
      <c r="I140" s="10"/>
      <c r="J140" s="10"/>
    </row>
    <row r="141" spans="1:10" ht="15.95" customHeight="1" x14ac:dyDescent="0.25">
      <c r="A141" s="10"/>
      <c r="B141" s="10"/>
      <c r="C141" s="10"/>
      <c r="D141" s="11"/>
      <c r="E141" s="10"/>
      <c r="F141" s="15"/>
      <c r="G141" s="15"/>
      <c r="H141" s="10"/>
      <c r="I141" s="10"/>
      <c r="J141" s="10"/>
    </row>
    <row r="142" spans="1:10" ht="15.95" customHeight="1" x14ac:dyDescent="0.25">
      <c r="A142" s="10"/>
      <c r="B142" s="10"/>
      <c r="C142" s="10"/>
      <c r="D142" s="11"/>
      <c r="E142" s="10"/>
      <c r="F142" s="15"/>
      <c r="G142" s="15"/>
      <c r="H142" s="10"/>
      <c r="I142" s="10"/>
      <c r="J142" s="10"/>
    </row>
    <row r="143" spans="1:10" ht="15.95" customHeight="1" x14ac:dyDescent="0.25">
      <c r="A143" s="10"/>
      <c r="B143" s="10"/>
      <c r="C143" s="10"/>
      <c r="D143" s="11"/>
      <c r="E143" s="10"/>
      <c r="F143" s="15"/>
      <c r="G143" s="15"/>
      <c r="H143" s="10"/>
      <c r="I143" s="10"/>
      <c r="J143" s="10"/>
    </row>
    <row r="144" spans="1:10" ht="15.95" customHeight="1" x14ac:dyDescent="0.25">
      <c r="A144" s="10"/>
      <c r="B144" s="10"/>
      <c r="C144" s="10"/>
      <c r="D144" s="11"/>
      <c r="E144" s="10"/>
      <c r="F144" s="15"/>
      <c r="G144" s="15"/>
      <c r="H144" s="10"/>
      <c r="I144" s="10"/>
      <c r="J144" s="10"/>
    </row>
    <row r="145" spans="1:10" ht="15.95" customHeight="1" x14ac:dyDescent="0.25">
      <c r="A145" s="10"/>
      <c r="B145" s="10"/>
      <c r="C145" s="10"/>
      <c r="D145" s="11"/>
      <c r="E145" s="10"/>
      <c r="F145" s="15"/>
      <c r="G145" s="15"/>
      <c r="H145" s="10"/>
      <c r="I145" s="10"/>
      <c r="J145" s="10"/>
    </row>
    <row r="146" spans="1:10" ht="15.95" customHeight="1" x14ac:dyDescent="0.25">
      <c r="A146" s="10"/>
      <c r="B146" s="10"/>
      <c r="C146" s="10"/>
      <c r="D146" s="11"/>
      <c r="E146" s="10"/>
      <c r="F146" s="15"/>
      <c r="G146" s="15"/>
      <c r="H146" s="10"/>
      <c r="I146" s="10"/>
      <c r="J146" s="10"/>
    </row>
    <row r="147" spans="1:10" ht="15.95" customHeight="1" x14ac:dyDescent="0.25">
      <c r="A147" s="10"/>
      <c r="B147" s="10"/>
      <c r="C147" s="10"/>
      <c r="D147" s="11"/>
      <c r="E147" s="10"/>
      <c r="F147" s="15"/>
      <c r="G147" s="15"/>
      <c r="H147" s="10"/>
      <c r="I147" s="10"/>
      <c r="J147" s="10"/>
    </row>
    <row r="148" spans="1:10" ht="15.95" customHeight="1" x14ac:dyDescent="0.25">
      <c r="A148" s="10"/>
      <c r="B148" s="10"/>
      <c r="C148" s="10"/>
      <c r="D148" s="11"/>
      <c r="E148" s="10"/>
      <c r="F148" s="15"/>
      <c r="G148" s="15"/>
      <c r="H148" s="10"/>
      <c r="I148" s="10"/>
      <c r="J148" s="10"/>
    </row>
    <row r="149" spans="1:10" ht="15.95" customHeight="1" x14ac:dyDescent="0.25">
      <c r="A149" s="10"/>
      <c r="B149" s="10"/>
      <c r="C149" s="10"/>
      <c r="D149" s="11"/>
      <c r="E149" s="10"/>
      <c r="F149" s="15"/>
      <c r="G149" s="10"/>
      <c r="H149" s="10"/>
      <c r="I149" s="10"/>
      <c r="J149" s="10"/>
    </row>
    <row r="150" spans="1:10" ht="15.95" customHeight="1" x14ac:dyDescent="0.25">
      <c r="A150" s="10"/>
      <c r="B150" s="10"/>
      <c r="C150" s="10"/>
      <c r="D150" s="11"/>
      <c r="E150" s="10"/>
      <c r="F150" s="15"/>
      <c r="G150" s="15"/>
      <c r="H150" s="10"/>
      <c r="I150" s="10"/>
      <c r="J150" s="10"/>
    </row>
    <row r="151" spans="1:10" ht="15.95" customHeight="1" x14ac:dyDescent="0.25">
      <c r="A151" s="10"/>
      <c r="B151" s="10"/>
      <c r="C151" s="10"/>
      <c r="D151" s="11"/>
      <c r="E151" s="10"/>
      <c r="F151" s="15"/>
      <c r="G151" s="15"/>
      <c r="H151" s="10"/>
      <c r="I151" s="10"/>
      <c r="J151" s="10"/>
    </row>
    <row r="152" spans="1:10" ht="15.95" customHeight="1" x14ac:dyDescent="0.25">
      <c r="A152" s="10"/>
      <c r="B152" s="10"/>
      <c r="C152" s="10"/>
      <c r="D152" s="11"/>
      <c r="E152" s="10"/>
      <c r="F152" s="15"/>
      <c r="G152" s="15"/>
      <c r="H152" s="10"/>
      <c r="I152" s="10"/>
      <c r="J152" s="10"/>
    </row>
    <row r="153" spans="1:10" ht="15.95" customHeight="1" x14ac:dyDescent="0.25">
      <c r="A153" s="10"/>
      <c r="B153" s="10"/>
      <c r="C153" s="10"/>
      <c r="D153" s="11"/>
      <c r="E153" s="10"/>
      <c r="F153" s="15"/>
      <c r="G153" s="15"/>
      <c r="H153" s="10"/>
      <c r="I153" s="10"/>
      <c r="J153" s="10"/>
    </row>
    <row r="154" spans="1:10" ht="15.95" customHeight="1" x14ac:dyDescent="0.25">
      <c r="A154" s="10"/>
      <c r="B154" s="10"/>
      <c r="C154" s="10"/>
      <c r="D154" s="11"/>
      <c r="E154" s="10"/>
      <c r="F154" s="15"/>
      <c r="G154" s="15"/>
      <c r="H154" s="10"/>
      <c r="I154" s="10"/>
      <c r="J154" s="10"/>
    </row>
    <row r="155" spans="1:10" ht="15.95" customHeight="1" x14ac:dyDescent="0.25">
      <c r="A155" s="10"/>
      <c r="B155" s="10"/>
      <c r="C155" s="10"/>
      <c r="D155" s="11"/>
      <c r="E155" s="10"/>
      <c r="F155" s="15"/>
      <c r="G155" s="15"/>
      <c r="H155" s="10"/>
      <c r="I155" s="10"/>
      <c r="J155" s="10"/>
    </row>
    <row r="156" spans="1:10" ht="15.95" customHeight="1" x14ac:dyDescent="0.25">
      <c r="A156" s="10"/>
      <c r="B156" s="10"/>
      <c r="C156" s="10"/>
      <c r="D156" s="11"/>
      <c r="E156" s="10"/>
      <c r="F156" s="15"/>
      <c r="G156" s="15"/>
      <c r="H156" s="10"/>
      <c r="I156" s="10"/>
      <c r="J156" s="10"/>
    </row>
    <row r="157" spans="1:10" ht="15.95" customHeight="1" x14ac:dyDescent="0.25">
      <c r="A157" s="10"/>
      <c r="B157" s="10"/>
      <c r="C157" s="10"/>
      <c r="D157" s="11"/>
      <c r="E157" s="10"/>
      <c r="F157" s="15"/>
      <c r="G157" s="15"/>
      <c r="H157" s="10"/>
      <c r="I157" s="10"/>
      <c r="J157" s="10"/>
    </row>
    <row r="158" spans="1:10" ht="15.95" customHeight="1" x14ac:dyDescent="0.25">
      <c r="A158" s="10"/>
      <c r="B158" s="10"/>
      <c r="C158" s="10"/>
      <c r="D158" s="11"/>
      <c r="E158" s="10"/>
      <c r="F158" s="15"/>
      <c r="G158" s="15"/>
      <c r="H158" s="10"/>
      <c r="I158" s="10"/>
      <c r="J158" s="10"/>
    </row>
    <row r="159" spans="1:10" ht="15.95" customHeight="1" x14ac:dyDescent="0.25">
      <c r="A159" s="10"/>
      <c r="B159" s="10"/>
      <c r="C159" s="10"/>
      <c r="D159" s="11"/>
      <c r="E159" s="10"/>
      <c r="F159" s="15"/>
      <c r="G159" s="15"/>
      <c r="H159" s="10"/>
      <c r="I159" s="10"/>
      <c r="J159" s="10"/>
    </row>
    <row r="160" spans="1:10" ht="15.95" customHeight="1" x14ac:dyDescent="0.25">
      <c r="A160" s="10"/>
      <c r="B160" s="10"/>
      <c r="C160" s="10"/>
      <c r="D160" s="11"/>
      <c r="E160" s="10"/>
      <c r="F160" s="15"/>
      <c r="G160" s="15"/>
      <c r="H160" s="10"/>
      <c r="I160" s="10"/>
      <c r="J160" s="10"/>
    </row>
    <row r="161" spans="1:10" ht="15.95" customHeight="1" x14ac:dyDescent="0.25">
      <c r="A161" s="10"/>
      <c r="B161" s="10"/>
      <c r="C161" s="10"/>
      <c r="D161" s="11"/>
      <c r="E161" s="10"/>
      <c r="F161" s="15"/>
      <c r="G161" s="15"/>
      <c r="H161" s="10"/>
      <c r="I161" s="10"/>
      <c r="J161" s="10"/>
    </row>
    <row r="162" spans="1:10" ht="15.95" customHeight="1" x14ac:dyDescent="0.25">
      <c r="A162" s="10"/>
      <c r="B162" s="10"/>
      <c r="C162" s="10"/>
      <c r="D162" s="11"/>
      <c r="E162" s="10"/>
      <c r="F162" s="15"/>
      <c r="G162" s="15"/>
      <c r="H162" s="10"/>
      <c r="I162" s="10"/>
      <c r="J162" s="10"/>
    </row>
    <row r="163" spans="1:10" ht="15.95" customHeight="1" x14ac:dyDescent="0.25">
      <c r="A163" s="10"/>
      <c r="B163" s="10"/>
      <c r="C163" s="10"/>
      <c r="D163" s="11"/>
      <c r="E163" s="10"/>
      <c r="F163" s="15"/>
      <c r="G163" s="15"/>
      <c r="H163" s="10"/>
      <c r="I163" s="10"/>
      <c r="J163" s="10"/>
    </row>
    <row r="164" spans="1:10" ht="15.95" customHeight="1" x14ac:dyDescent="0.25">
      <c r="A164" s="10"/>
      <c r="B164" s="10"/>
      <c r="C164" s="10"/>
      <c r="D164" s="11"/>
      <c r="E164" s="10"/>
      <c r="F164" s="15"/>
      <c r="G164" s="15"/>
      <c r="H164" s="10"/>
      <c r="I164" s="10"/>
      <c r="J164" s="10"/>
    </row>
    <row r="165" spans="1:10" ht="15.95" customHeight="1" x14ac:dyDescent="0.25">
      <c r="A165" s="10"/>
      <c r="B165" s="10"/>
      <c r="C165" s="10"/>
      <c r="D165" s="11"/>
      <c r="E165" s="10"/>
      <c r="F165" s="15"/>
      <c r="G165" s="15"/>
      <c r="H165" s="10"/>
      <c r="I165" s="10"/>
      <c r="J165" s="10"/>
    </row>
    <row r="166" spans="1:10" ht="15.95" customHeight="1" x14ac:dyDescent="0.25">
      <c r="A166" s="10"/>
      <c r="B166" s="10"/>
      <c r="C166" s="10"/>
      <c r="D166" s="11"/>
      <c r="E166" s="10"/>
      <c r="F166" s="15"/>
      <c r="G166" s="15"/>
      <c r="H166" s="10"/>
      <c r="I166" s="10"/>
      <c r="J166" s="10"/>
    </row>
    <row r="167" spans="1:10" ht="15.95" customHeight="1" x14ac:dyDescent="0.25">
      <c r="A167" s="10"/>
      <c r="B167" s="10"/>
      <c r="C167" s="10"/>
      <c r="D167" s="11"/>
      <c r="E167" s="10"/>
      <c r="F167" s="15"/>
      <c r="G167" s="15"/>
      <c r="H167" s="10"/>
      <c r="I167" s="10"/>
      <c r="J167" s="10"/>
    </row>
    <row r="168" spans="1:10" ht="15.95" customHeight="1" x14ac:dyDescent="0.25">
      <c r="A168" s="10"/>
      <c r="B168" s="10"/>
      <c r="C168" s="10"/>
      <c r="D168" s="11"/>
      <c r="E168" s="10"/>
      <c r="F168" s="15"/>
      <c r="G168" s="15"/>
      <c r="H168" s="10"/>
      <c r="I168" s="10"/>
      <c r="J168" s="10"/>
    </row>
    <row r="169" spans="1:10" ht="15.95" customHeight="1" x14ac:dyDescent="0.25">
      <c r="A169" s="10"/>
      <c r="B169" s="10"/>
      <c r="C169" s="10"/>
      <c r="D169" s="11"/>
      <c r="E169" s="10"/>
      <c r="F169" s="15"/>
      <c r="G169" s="15"/>
      <c r="H169" s="10"/>
      <c r="I169" s="10"/>
      <c r="J169" s="10"/>
    </row>
    <row r="170" spans="1:10" ht="15.95" customHeight="1" x14ac:dyDescent="0.25">
      <c r="A170" s="10"/>
      <c r="B170" s="10"/>
      <c r="C170" s="10"/>
      <c r="D170" s="11"/>
      <c r="E170" s="10"/>
      <c r="F170" s="15"/>
      <c r="G170" s="15"/>
      <c r="H170" s="10"/>
      <c r="I170" s="10"/>
      <c r="J170" s="10"/>
    </row>
    <row r="171" spans="1:10" ht="15.95" customHeight="1" x14ac:dyDescent="0.25">
      <c r="A171" s="10"/>
      <c r="B171" s="10"/>
      <c r="C171" s="10"/>
      <c r="D171" s="11"/>
      <c r="E171" s="10"/>
      <c r="F171" s="15"/>
      <c r="G171" s="15"/>
      <c r="H171" s="10"/>
      <c r="I171" s="10"/>
      <c r="J171" s="10"/>
    </row>
    <row r="172" spans="1:10" ht="15.95" customHeight="1" x14ac:dyDescent="0.25">
      <c r="A172" s="10"/>
      <c r="B172" s="10"/>
      <c r="C172" s="10"/>
      <c r="D172" s="11"/>
      <c r="E172" s="10"/>
      <c r="F172" s="15"/>
      <c r="G172" s="15"/>
      <c r="H172" s="10"/>
      <c r="I172" s="10"/>
      <c r="J172" s="10"/>
    </row>
    <row r="173" spans="1:10" ht="15.95" customHeight="1" x14ac:dyDescent="0.25">
      <c r="A173" s="10"/>
      <c r="B173" s="10"/>
      <c r="C173" s="10"/>
      <c r="D173" s="11"/>
      <c r="E173" s="10"/>
      <c r="F173" s="15"/>
      <c r="G173" s="15"/>
      <c r="H173" s="10"/>
      <c r="I173" s="10"/>
      <c r="J173" s="10"/>
    </row>
    <row r="174" spans="1:10" ht="15.95" customHeight="1" x14ac:dyDescent="0.25">
      <c r="A174" s="10"/>
      <c r="B174" s="10"/>
      <c r="C174" s="10"/>
      <c r="D174" s="11"/>
      <c r="E174" s="10"/>
      <c r="F174" s="15"/>
      <c r="G174" s="15"/>
      <c r="H174" s="10"/>
      <c r="I174" s="10"/>
      <c r="J174" s="10"/>
    </row>
    <row r="175" spans="1:10" ht="15.95" customHeight="1" x14ac:dyDescent="0.25">
      <c r="A175" s="10"/>
      <c r="B175" s="10"/>
      <c r="C175" s="10"/>
      <c r="D175" s="11"/>
      <c r="E175" s="10"/>
      <c r="F175" s="15"/>
      <c r="G175" s="15"/>
      <c r="H175" s="10"/>
      <c r="I175" s="10"/>
      <c r="J175" s="10"/>
    </row>
    <row r="176" spans="1:10" ht="15.95" customHeight="1" x14ac:dyDescent="0.25">
      <c r="A176" s="10"/>
      <c r="B176" s="10"/>
      <c r="C176" s="10"/>
      <c r="D176" s="11"/>
      <c r="E176" s="10"/>
      <c r="F176" s="15"/>
      <c r="G176" s="15"/>
      <c r="H176" s="10"/>
      <c r="I176" s="10"/>
      <c r="J176" s="10"/>
    </row>
    <row r="177" spans="1:10" ht="15.95" customHeight="1" x14ac:dyDescent="0.25">
      <c r="A177" s="10"/>
      <c r="B177" s="10"/>
      <c r="C177" s="10"/>
      <c r="D177" s="11"/>
      <c r="E177" s="10"/>
      <c r="F177" s="15"/>
      <c r="G177" s="15"/>
      <c r="H177" s="10"/>
      <c r="I177" s="10"/>
      <c r="J177" s="10"/>
    </row>
    <row r="178" spans="1:10" ht="15.95" customHeight="1" x14ac:dyDescent="0.25">
      <c r="A178" s="10"/>
      <c r="B178" s="10"/>
      <c r="C178" s="10"/>
      <c r="D178" s="11"/>
      <c r="E178" s="10"/>
      <c r="F178" s="15"/>
      <c r="G178" s="15"/>
      <c r="H178" s="10"/>
      <c r="I178" s="10"/>
      <c r="J178" s="10"/>
    </row>
    <row r="179" spans="1:10" ht="15.95" customHeight="1" x14ac:dyDescent="0.25">
      <c r="A179" s="10"/>
      <c r="B179" s="10"/>
      <c r="C179" s="10"/>
      <c r="D179" s="11"/>
      <c r="E179" s="10"/>
      <c r="F179" s="15"/>
      <c r="G179" s="15"/>
      <c r="H179" s="10"/>
      <c r="I179" s="10"/>
      <c r="J179" s="10"/>
    </row>
    <row r="180" spans="1:10" ht="15.95" customHeight="1" x14ac:dyDescent="0.25">
      <c r="A180" s="10"/>
      <c r="B180" s="10"/>
      <c r="C180" s="10"/>
      <c r="D180" s="11"/>
      <c r="E180" s="10"/>
      <c r="F180" s="15"/>
      <c r="G180" s="15"/>
      <c r="H180" s="10"/>
      <c r="I180" s="10"/>
      <c r="J180" s="10"/>
    </row>
    <row r="181" spans="1:10" ht="15.95" customHeight="1" x14ac:dyDescent="0.25">
      <c r="A181" s="10"/>
      <c r="B181" s="10"/>
      <c r="C181" s="10"/>
      <c r="D181" s="11"/>
      <c r="E181" s="10"/>
      <c r="F181" s="15"/>
      <c r="G181" s="15"/>
      <c r="H181" s="10"/>
      <c r="I181" s="10"/>
      <c r="J181" s="10"/>
    </row>
    <row r="182" spans="1:10" ht="15.95" customHeight="1" x14ac:dyDescent="0.25">
      <c r="A182" s="10"/>
      <c r="B182" s="10"/>
      <c r="C182" s="10"/>
      <c r="D182" s="11"/>
      <c r="E182" s="10"/>
      <c r="F182" s="15"/>
      <c r="G182" s="15"/>
      <c r="H182" s="10"/>
      <c r="I182" s="10"/>
      <c r="J182" s="10"/>
    </row>
    <row r="183" spans="1:10" ht="15.95" customHeight="1" x14ac:dyDescent="0.25">
      <c r="A183" s="10"/>
      <c r="B183" s="10"/>
      <c r="C183" s="10"/>
      <c r="D183" s="11"/>
      <c r="E183" s="10"/>
      <c r="F183" s="15"/>
      <c r="G183" s="15"/>
      <c r="H183" s="10"/>
      <c r="I183" s="10"/>
      <c r="J183" s="10"/>
    </row>
    <row r="184" spans="1:10" ht="15.95" customHeight="1" x14ac:dyDescent="0.25">
      <c r="A184" s="10"/>
      <c r="B184" s="10"/>
      <c r="C184" s="10"/>
      <c r="D184" s="11"/>
      <c r="E184" s="10"/>
      <c r="F184" s="15"/>
      <c r="G184" s="15"/>
      <c r="H184" s="10"/>
      <c r="I184" s="10"/>
      <c r="J184" s="10"/>
    </row>
    <row r="185" spans="1:10" ht="15.95" customHeight="1" x14ac:dyDescent="0.25">
      <c r="A185" s="10"/>
      <c r="B185" s="10"/>
      <c r="C185" s="10"/>
      <c r="D185" s="11"/>
      <c r="E185" s="10"/>
      <c r="F185" s="15"/>
      <c r="G185" s="15"/>
      <c r="H185" s="10"/>
      <c r="I185" s="10"/>
      <c r="J185" s="10"/>
    </row>
    <row r="186" spans="1:10" ht="15.95" customHeight="1" x14ac:dyDescent="0.25">
      <c r="A186" s="10"/>
      <c r="B186" s="10"/>
      <c r="C186" s="10"/>
      <c r="D186" s="11"/>
      <c r="E186" s="10"/>
      <c r="F186" s="15"/>
      <c r="G186" s="15"/>
      <c r="H186" s="10"/>
      <c r="I186" s="10"/>
      <c r="J186" s="10"/>
    </row>
    <row r="187" spans="1:10" ht="15.95" customHeight="1" x14ac:dyDescent="0.25">
      <c r="A187" s="10"/>
      <c r="B187" s="10"/>
      <c r="C187" s="10"/>
      <c r="D187" s="11"/>
      <c r="E187" s="10"/>
      <c r="F187" s="15"/>
      <c r="G187" s="10"/>
      <c r="H187" s="10"/>
      <c r="I187" s="10"/>
      <c r="J187" s="10"/>
    </row>
    <row r="188" spans="1:10" ht="15.95" customHeight="1" x14ac:dyDescent="0.25">
      <c r="A188" s="10"/>
      <c r="B188" s="10"/>
      <c r="C188" s="10"/>
      <c r="D188" s="11"/>
      <c r="E188" s="10"/>
      <c r="F188" s="15"/>
      <c r="G188" s="15"/>
      <c r="H188" s="10"/>
      <c r="I188" s="10"/>
      <c r="J188" s="10"/>
    </row>
    <row r="189" spans="1:10" ht="15.95" customHeight="1" x14ac:dyDescent="0.25">
      <c r="A189" s="10"/>
      <c r="B189" s="10"/>
      <c r="C189" s="10"/>
      <c r="D189" s="11"/>
      <c r="E189" s="10"/>
      <c r="F189" s="15"/>
      <c r="G189" s="15"/>
      <c r="H189" s="10"/>
      <c r="I189" s="10"/>
      <c r="J189" s="10"/>
    </row>
    <row r="190" spans="1:10" ht="15.95" customHeight="1" x14ac:dyDescent="0.25">
      <c r="A190" s="10"/>
      <c r="B190" s="10"/>
      <c r="C190" s="10"/>
      <c r="D190" s="11"/>
      <c r="E190" s="10"/>
      <c r="F190" s="15"/>
      <c r="G190" s="15"/>
      <c r="H190" s="10"/>
      <c r="I190" s="10"/>
      <c r="J190" s="10"/>
    </row>
    <row r="191" spans="1:10" ht="15.95" customHeight="1" x14ac:dyDescent="0.25">
      <c r="A191" s="10"/>
      <c r="B191" s="10"/>
      <c r="C191" s="10"/>
      <c r="D191" s="11"/>
      <c r="E191" s="10"/>
      <c r="F191" s="15"/>
      <c r="G191" s="15"/>
      <c r="H191" s="10"/>
      <c r="I191" s="10"/>
      <c r="J191" s="10"/>
    </row>
    <row r="192" spans="1:10" ht="15.95" customHeight="1" x14ac:dyDescent="0.25">
      <c r="A192" s="10"/>
      <c r="B192" s="10"/>
      <c r="C192" s="10"/>
      <c r="D192" s="11"/>
      <c r="E192" s="10"/>
      <c r="F192" s="15"/>
      <c r="G192" s="10"/>
      <c r="H192" s="10"/>
      <c r="I192" s="10"/>
      <c r="J192" s="10"/>
    </row>
    <row r="193" spans="1:10" ht="15.95" customHeight="1" x14ac:dyDescent="0.25">
      <c r="A193" s="10"/>
      <c r="B193" s="10"/>
      <c r="C193" s="10"/>
      <c r="D193" s="11"/>
      <c r="E193" s="10"/>
      <c r="F193" s="15"/>
      <c r="G193" s="15"/>
      <c r="H193" s="10"/>
      <c r="I193" s="10"/>
      <c r="J193" s="10"/>
    </row>
    <row r="194" spans="1:10" ht="15.95" customHeight="1" x14ac:dyDescent="0.25">
      <c r="A194" s="10"/>
      <c r="B194" s="10"/>
      <c r="C194" s="10"/>
      <c r="D194" s="11"/>
      <c r="E194" s="10"/>
      <c r="F194" s="15"/>
      <c r="G194" s="15"/>
      <c r="H194" s="10"/>
      <c r="I194" s="10"/>
      <c r="J194" s="10"/>
    </row>
    <row r="195" spans="1:10" ht="15.95" customHeight="1" x14ac:dyDescent="0.25">
      <c r="A195" s="10"/>
      <c r="B195" s="10"/>
      <c r="C195" s="10"/>
      <c r="D195" s="11"/>
      <c r="E195" s="10"/>
      <c r="F195" s="15"/>
      <c r="G195" s="15"/>
      <c r="H195" s="10"/>
      <c r="I195" s="10"/>
      <c r="J195" s="10"/>
    </row>
    <row r="196" spans="1:10" ht="15.95" customHeight="1" x14ac:dyDescent="0.25">
      <c r="A196" s="10"/>
      <c r="B196" s="10"/>
      <c r="C196" s="10"/>
      <c r="D196" s="11"/>
      <c r="E196" s="10"/>
      <c r="F196" s="15"/>
      <c r="G196" s="15"/>
      <c r="H196" s="10"/>
      <c r="I196" s="10"/>
      <c r="J196" s="10"/>
    </row>
    <row r="197" spans="1:10" ht="15.95" customHeight="1" x14ac:dyDescent="0.25">
      <c r="A197" s="10"/>
      <c r="B197" s="10"/>
      <c r="C197" s="10"/>
      <c r="D197" s="11"/>
      <c r="E197" s="10"/>
      <c r="F197" s="15"/>
      <c r="G197" s="15"/>
      <c r="H197" s="10"/>
      <c r="I197" s="10"/>
      <c r="J197" s="10"/>
    </row>
    <row r="198" spans="1:10" ht="15.95" customHeight="1" x14ac:dyDescent="0.25">
      <c r="A198" s="10"/>
      <c r="B198" s="10"/>
      <c r="C198" s="10"/>
      <c r="D198" s="11"/>
      <c r="E198" s="10"/>
      <c r="F198" s="15"/>
      <c r="G198" s="15"/>
      <c r="H198" s="10"/>
      <c r="I198" s="10"/>
      <c r="J198" s="10"/>
    </row>
    <row r="199" spans="1:10" ht="15.95" customHeight="1" x14ac:dyDescent="0.25">
      <c r="A199" s="10"/>
      <c r="B199" s="10"/>
      <c r="C199" s="10"/>
      <c r="D199" s="11"/>
      <c r="E199" s="10"/>
      <c r="F199" s="15"/>
      <c r="G199" s="15"/>
      <c r="H199" s="10"/>
      <c r="I199" s="10"/>
      <c r="J199" s="10"/>
    </row>
    <row r="200" spans="1:10" ht="15.95" customHeight="1" x14ac:dyDescent="0.25">
      <c r="A200" s="10"/>
      <c r="B200" s="10"/>
      <c r="C200" s="10"/>
      <c r="D200" s="11"/>
      <c r="E200" s="10"/>
      <c r="F200" s="15"/>
      <c r="G200" s="15"/>
      <c r="H200" s="10"/>
      <c r="I200" s="10"/>
      <c r="J200" s="10"/>
    </row>
    <row r="201" spans="1:10" ht="15.95" customHeight="1" x14ac:dyDescent="0.25">
      <c r="A201" s="10"/>
      <c r="B201" s="10"/>
      <c r="C201" s="10"/>
      <c r="D201" s="11"/>
      <c r="E201" s="10"/>
      <c r="F201" s="15"/>
      <c r="G201" s="15"/>
      <c r="H201" s="10"/>
      <c r="I201" s="10"/>
      <c r="J201" s="10"/>
    </row>
    <row r="202" spans="1:10" ht="15.95" customHeight="1" x14ac:dyDescent="0.25">
      <c r="A202" s="10"/>
      <c r="B202" s="10"/>
      <c r="C202" s="10"/>
      <c r="D202" s="11"/>
      <c r="E202" s="10"/>
      <c r="F202" s="15"/>
      <c r="G202" s="15"/>
      <c r="H202" s="10"/>
      <c r="I202" s="10"/>
      <c r="J202" s="10"/>
    </row>
    <row r="203" spans="1:10" ht="15.95" customHeight="1" x14ac:dyDescent="0.25">
      <c r="A203" s="10"/>
      <c r="B203" s="10"/>
      <c r="C203" s="10"/>
      <c r="D203" s="11"/>
      <c r="E203" s="10"/>
      <c r="F203" s="15"/>
      <c r="G203" s="15"/>
      <c r="H203" s="10"/>
      <c r="I203" s="10"/>
      <c r="J203" s="10"/>
    </row>
    <row r="204" spans="1:10" ht="15.95" customHeight="1" x14ac:dyDescent="0.25">
      <c r="A204" s="10"/>
      <c r="B204" s="10"/>
      <c r="C204" s="10"/>
      <c r="D204" s="11"/>
      <c r="E204" s="10"/>
      <c r="F204" s="15"/>
      <c r="G204" s="15"/>
      <c r="H204" s="10"/>
      <c r="I204" s="10"/>
      <c r="J204" s="10"/>
    </row>
    <row r="205" spans="1:10" ht="15.95" customHeight="1" x14ac:dyDescent="0.25">
      <c r="A205" s="10"/>
      <c r="B205" s="10"/>
      <c r="C205" s="10"/>
      <c r="D205" s="11"/>
      <c r="E205" s="10"/>
      <c r="F205" s="15"/>
      <c r="G205" s="15"/>
      <c r="H205" s="10"/>
      <c r="I205" s="10"/>
      <c r="J205" s="10"/>
    </row>
    <row r="206" spans="1:10" ht="15.95" customHeight="1" x14ac:dyDescent="0.25">
      <c r="A206" s="10"/>
      <c r="B206" s="10"/>
      <c r="C206" s="10"/>
      <c r="D206" s="11"/>
      <c r="E206" s="10"/>
      <c r="F206" s="15"/>
      <c r="G206" s="15"/>
      <c r="H206" s="10"/>
      <c r="I206" s="10"/>
      <c r="J206" s="10"/>
    </row>
    <row r="207" spans="1:10" ht="15.95" customHeight="1" x14ac:dyDescent="0.25">
      <c r="A207" s="10"/>
      <c r="B207" s="10"/>
      <c r="C207" s="10"/>
      <c r="D207" s="11"/>
      <c r="E207" s="10"/>
      <c r="F207" s="15"/>
      <c r="G207" s="15"/>
      <c r="H207" s="10"/>
      <c r="I207" s="10"/>
      <c r="J207" s="10"/>
    </row>
    <row r="208" spans="1:10" ht="15.95" customHeight="1" x14ac:dyDescent="0.25">
      <c r="A208" s="10"/>
      <c r="B208" s="10"/>
      <c r="C208" s="10"/>
      <c r="D208" s="11"/>
      <c r="E208" s="10"/>
      <c r="F208" s="15"/>
      <c r="G208" s="15"/>
      <c r="H208" s="10"/>
      <c r="I208" s="10"/>
      <c r="J208" s="10"/>
    </row>
    <row r="209" spans="1:10" ht="15.95" customHeight="1" x14ac:dyDescent="0.25">
      <c r="A209" s="10"/>
      <c r="B209" s="10"/>
      <c r="C209" s="10"/>
      <c r="D209" s="11"/>
      <c r="E209" s="10"/>
      <c r="F209" s="15"/>
      <c r="G209" s="15"/>
      <c r="H209" s="10"/>
      <c r="I209" s="10"/>
      <c r="J209" s="10"/>
    </row>
    <row r="210" spans="1:10" ht="15.95" customHeight="1" x14ac:dyDescent="0.25">
      <c r="A210" s="10"/>
      <c r="B210" s="10"/>
      <c r="C210" s="10"/>
      <c r="D210" s="11"/>
      <c r="E210" s="10"/>
      <c r="F210" s="15"/>
      <c r="G210" s="15"/>
      <c r="H210" s="10"/>
      <c r="I210" s="10"/>
      <c r="J210" s="10"/>
    </row>
    <row r="211" spans="1:10" ht="15.95" customHeight="1" x14ac:dyDescent="0.25">
      <c r="A211" s="10"/>
      <c r="B211" s="10"/>
      <c r="C211" s="10"/>
      <c r="D211" s="11"/>
      <c r="E211" s="10"/>
      <c r="F211" s="15"/>
      <c r="G211" s="15"/>
      <c r="H211" s="10"/>
      <c r="I211" s="10"/>
      <c r="J211" s="10"/>
    </row>
    <row r="212" spans="1:10" ht="15.95" customHeight="1" x14ac:dyDescent="0.25">
      <c r="A212" s="10"/>
      <c r="B212" s="10"/>
      <c r="C212" s="10"/>
      <c r="D212" s="11"/>
      <c r="E212" s="10"/>
      <c r="F212" s="15"/>
      <c r="G212" s="15"/>
      <c r="H212" s="10"/>
      <c r="I212" s="10"/>
      <c r="J212" s="10"/>
    </row>
    <row r="213" spans="1:10" ht="15.95" customHeight="1" x14ac:dyDescent="0.25">
      <c r="A213" s="10"/>
      <c r="B213" s="10"/>
      <c r="C213" s="10"/>
      <c r="D213" s="11"/>
      <c r="E213" s="10"/>
      <c r="F213" s="15"/>
      <c r="G213" s="15"/>
      <c r="H213" s="10"/>
      <c r="I213" s="10"/>
      <c r="J213" s="10"/>
    </row>
    <row r="214" spans="1:10" ht="15.95" customHeight="1" x14ac:dyDescent="0.25">
      <c r="A214" s="10"/>
      <c r="B214" s="10"/>
      <c r="C214" s="10"/>
      <c r="D214" s="11"/>
      <c r="E214" s="10"/>
      <c r="F214" s="15"/>
      <c r="G214" s="15"/>
      <c r="H214" s="10"/>
      <c r="I214" s="10"/>
      <c r="J214" s="10"/>
    </row>
    <row r="215" spans="1:10" ht="15.95" customHeight="1" x14ac:dyDescent="0.25">
      <c r="A215" s="10"/>
      <c r="B215" s="10"/>
      <c r="C215" s="10"/>
      <c r="D215" s="11"/>
      <c r="E215" s="10"/>
      <c r="F215" s="15"/>
      <c r="G215" s="15"/>
      <c r="H215" s="10"/>
      <c r="I215" s="10"/>
      <c r="J215" s="10"/>
    </row>
    <row r="216" spans="1:10" ht="15.95" customHeight="1" x14ac:dyDescent="0.25">
      <c r="A216" s="10"/>
      <c r="B216" s="10"/>
      <c r="C216" s="10"/>
      <c r="D216" s="11"/>
      <c r="E216" s="10"/>
      <c r="F216" s="15"/>
      <c r="G216" s="15"/>
      <c r="H216" s="10"/>
      <c r="I216" s="10"/>
      <c r="J216" s="10"/>
    </row>
    <row r="217" spans="1:10" ht="15.95" customHeight="1" x14ac:dyDescent="0.25">
      <c r="A217" s="10"/>
      <c r="B217" s="10"/>
      <c r="C217" s="10"/>
      <c r="D217" s="11"/>
      <c r="E217" s="10"/>
      <c r="F217" s="15"/>
      <c r="G217" s="15"/>
      <c r="H217" s="10"/>
      <c r="I217" s="10"/>
      <c r="J217" s="10"/>
    </row>
    <row r="218" spans="1:10" ht="15.95" customHeight="1" x14ac:dyDescent="0.25">
      <c r="A218" s="10"/>
      <c r="B218" s="10"/>
      <c r="C218" s="10"/>
      <c r="D218" s="11"/>
      <c r="E218" s="10"/>
      <c r="F218" s="15"/>
      <c r="G218" s="15"/>
      <c r="H218" s="10"/>
      <c r="I218" s="10"/>
      <c r="J218" s="10"/>
    </row>
    <row r="219" spans="1:10" ht="15.95" customHeight="1" x14ac:dyDescent="0.25">
      <c r="A219" s="10"/>
      <c r="B219" s="10"/>
      <c r="C219" s="10"/>
      <c r="D219" s="11"/>
      <c r="E219" s="10"/>
      <c r="F219" s="15"/>
      <c r="G219" s="15"/>
      <c r="H219" s="10"/>
      <c r="I219" s="10"/>
      <c r="J219" s="10"/>
    </row>
    <row r="220" spans="1:10" ht="15.95" customHeight="1" x14ac:dyDescent="0.25">
      <c r="A220" s="10"/>
      <c r="B220" s="10"/>
      <c r="C220" s="10"/>
      <c r="D220" s="11"/>
      <c r="E220" s="10"/>
      <c r="F220" s="15"/>
      <c r="G220" s="15"/>
      <c r="H220" s="10"/>
      <c r="I220" s="10"/>
      <c r="J220" s="10"/>
    </row>
    <row r="221" spans="1:10" ht="15.95" customHeight="1" x14ac:dyDescent="0.25">
      <c r="A221" s="10"/>
      <c r="B221" s="10"/>
      <c r="C221" s="10"/>
      <c r="D221" s="11"/>
      <c r="E221" s="10"/>
      <c r="F221" s="15"/>
      <c r="G221" s="15"/>
      <c r="H221" s="10"/>
      <c r="I221" s="10"/>
      <c r="J221" s="10"/>
    </row>
    <row r="222" spans="1:10" ht="15.95" customHeight="1" x14ac:dyDescent="0.25">
      <c r="A222" s="10"/>
      <c r="B222" s="10"/>
      <c r="C222" s="10"/>
      <c r="D222" s="11"/>
      <c r="E222" s="10"/>
      <c r="F222" s="15"/>
      <c r="G222" s="15"/>
      <c r="H222" s="10"/>
      <c r="I222" s="10"/>
      <c r="J222" s="10"/>
    </row>
    <row r="223" spans="1:10" ht="15.95" customHeight="1" x14ac:dyDescent="0.25">
      <c r="A223" s="10"/>
      <c r="B223" s="10"/>
      <c r="C223" s="10"/>
      <c r="D223" s="11"/>
      <c r="E223" s="10"/>
      <c r="F223" s="15"/>
      <c r="G223" s="15"/>
      <c r="H223" s="10"/>
      <c r="I223" s="10"/>
      <c r="J223" s="10"/>
    </row>
    <row r="224" spans="1:10" ht="15.95" customHeight="1" x14ac:dyDescent="0.25">
      <c r="A224" s="10"/>
      <c r="B224" s="10"/>
      <c r="C224" s="10"/>
      <c r="D224" s="11"/>
      <c r="E224" s="10"/>
      <c r="F224" s="15"/>
      <c r="G224" s="15"/>
      <c r="H224" s="10"/>
      <c r="I224" s="10"/>
      <c r="J224" s="10"/>
    </row>
    <row r="225" spans="1:10" ht="15.95" customHeight="1" x14ac:dyDescent="0.25">
      <c r="A225" s="10"/>
      <c r="B225" s="10"/>
      <c r="C225" s="10"/>
      <c r="D225" s="11"/>
      <c r="E225" s="10"/>
      <c r="F225" s="15"/>
      <c r="G225" s="15"/>
      <c r="H225" s="10"/>
      <c r="I225" s="10"/>
      <c r="J225" s="10"/>
    </row>
    <row r="226" spans="1:10" ht="15.95" customHeight="1" x14ac:dyDescent="0.25">
      <c r="A226" s="10"/>
      <c r="B226" s="10"/>
      <c r="C226" s="10"/>
      <c r="D226" s="11"/>
      <c r="E226" s="10"/>
      <c r="F226" s="15"/>
      <c r="G226" s="15"/>
      <c r="H226" s="10"/>
      <c r="I226" s="10"/>
      <c r="J226" s="10"/>
    </row>
    <row r="227" spans="1:10" ht="15.95" customHeight="1" x14ac:dyDescent="0.25">
      <c r="A227" s="10"/>
      <c r="B227" s="10"/>
      <c r="C227" s="10"/>
      <c r="D227" s="11"/>
      <c r="E227" s="10"/>
      <c r="F227" s="15"/>
      <c r="G227" s="15"/>
      <c r="H227" s="10"/>
      <c r="I227" s="10"/>
      <c r="J227" s="10"/>
    </row>
    <row r="228" spans="1:10" ht="15.95" customHeight="1" x14ac:dyDescent="0.25">
      <c r="A228" s="10"/>
      <c r="B228" s="10"/>
      <c r="C228" s="10"/>
      <c r="D228" s="11"/>
      <c r="E228" s="10"/>
      <c r="F228" s="15"/>
      <c r="G228" s="15"/>
      <c r="H228" s="10"/>
      <c r="I228" s="10"/>
      <c r="J228" s="10"/>
    </row>
    <row r="229" spans="1:10" ht="15.95" customHeight="1" x14ac:dyDescent="0.25">
      <c r="A229" s="10"/>
      <c r="B229" s="10"/>
      <c r="C229" s="10"/>
      <c r="D229" s="11"/>
      <c r="E229" s="10"/>
      <c r="F229" s="15"/>
      <c r="G229" s="15"/>
      <c r="H229" s="10"/>
      <c r="I229" s="10"/>
      <c r="J229" s="10"/>
    </row>
    <row r="230" spans="1:10" ht="15.95" customHeight="1" x14ac:dyDescent="0.25">
      <c r="A230" s="10"/>
      <c r="B230" s="10"/>
      <c r="C230" s="10"/>
      <c r="D230" s="11"/>
      <c r="E230" s="10"/>
      <c r="F230" s="15"/>
      <c r="G230" s="15"/>
      <c r="H230" s="10"/>
      <c r="I230" s="10"/>
      <c r="J230" s="10"/>
    </row>
    <row r="231" spans="1:10" ht="15.95" customHeight="1" x14ac:dyDescent="0.25">
      <c r="A231" s="10"/>
      <c r="B231" s="10"/>
      <c r="C231" s="10"/>
      <c r="D231" s="11"/>
      <c r="E231" s="10"/>
      <c r="F231" s="15"/>
      <c r="G231" s="15"/>
      <c r="H231" s="10"/>
      <c r="I231" s="10"/>
      <c r="J231" s="10"/>
    </row>
    <row r="232" spans="1:10" ht="15.95" customHeight="1" x14ac:dyDescent="0.25">
      <c r="A232" s="10"/>
      <c r="B232" s="10"/>
      <c r="C232" s="10"/>
      <c r="D232" s="11"/>
      <c r="E232" s="10"/>
      <c r="F232" s="15"/>
      <c r="G232" s="15"/>
      <c r="H232" s="10"/>
      <c r="I232" s="10"/>
      <c r="J232" s="10"/>
    </row>
    <row r="233" spans="1:10" ht="15.95" customHeight="1" x14ac:dyDescent="0.25">
      <c r="A233" s="10"/>
      <c r="B233" s="10"/>
      <c r="C233" s="10"/>
      <c r="D233" s="11"/>
      <c r="E233" s="10"/>
      <c r="F233" s="15"/>
      <c r="G233" s="15"/>
      <c r="H233" s="10"/>
      <c r="I233" s="10"/>
      <c r="J233" s="10"/>
    </row>
    <row r="234" spans="1:10" ht="15.95" customHeight="1" x14ac:dyDescent="0.25">
      <c r="A234" s="10"/>
      <c r="B234" s="10"/>
      <c r="C234" s="10"/>
      <c r="D234" s="11"/>
      <c r="E234" s="10"/>
      <c r="F234" s="15"/>
      <c r="G234" s="15"/>
      <c r="H234" s="10"/>
      <c r="I234" s="10"/>
      <c r="J234" s="10"/>
    </row>
    <row r="235" spans="1:10" ht="15.95" customHeight="1" x14ac:dyDescent="0.25">
      <c r="A235" s="10"/>
      <c r="B235" s="10"/>
      <c r="C235" s="10"/>
      <c r="D235" s="11"/>
      <c r="E235" s="10"/>
      <c r="F235" s="15"/>
      <c r="G235" s="10"/>
      <c r="H235" s="10"/>
      <c r="I235" s="10"/>
      <c r="J235" s="10"/>
    </row>
    <row r="236" spans="1:10" ht="15.95" customHeight="1" x14ac:dyDescent="0.25">
      <c r="A236" s="10"/>
      <c r="B236" s="10"/>
      <c r="C236" s="10"/>
      <c r="D236" s="11"/>
      <c r="E236" s="10"/>
      <c r="F236" s="15"/>
      <c r="G236" s="15"/>
      <c r="H236" s="10"/>
      <c r="I236" s="10"/>
      <c r="J236" s="10"/>
    </row>
    <row r="237" spans="1:10" ht="15.95" customHeight="1" x14ac:dyDescent="0.25">
      <c r="A237" s="10"/>
      <c r="B237" s="10"/>
      <c r="C237" s="10"/>
      <c r="D237" s="11"/>
      <c r="E237" s="10"/>
      <c r="F237" s="15"/>
      <c r="G237" s="15"/>
      <c r="H237" s="10"/>
      <c r="I237" s="10"/>
      <c r="J237" s="10"/>
    </row>
    <row r="238" spans="1:10" ht="15.95" customHeight="1" x14ac:dyDescent="0.25">
      <c r="A238" s="10"/>
      <c r="B238" s="10"/>
      <c r="C238" s="10"/>
      <c r="D238" s="11"/>
      <c r="E238" s="10"/>
      <c r="F238" s="15"/>
      <c r="G238" s="15"/>
      <c r="H238" s="10"/>
      <c r="I238" s="10"/>
      <c r="J238" s="10"/>
    </row>
    <row r="239" spans="1:10" ht="15.95" customHeight="1" x14ac:dyDescent="0.25">
      <c r="A239" s="10"/>
      <c r="B239" s="10"/>
      <c r="C239" s="10"/>
      <c r="D239" s="11"/>
      <c r="E239" s="10"/>
      <c r="F239" s="15"/>
      <c r="G239" s="15"/>
      <c r="H239" s="10"/>
      <c r="I239" s="10"/>
      <c r="J239" s="10"/>
    </row>
    <row r="240" spans="1:10" ht="15.95" customHeight="1" x14ac:dyDescent="0.25">
      <c r="A240" s="10"/>
      <c r="B240" s="10"/>
      <c r="C240" s="10"/>
      <c r="D240" s="11"/>
      <c r="E240" s="10"/>
      <c r="F240" s="15"/>
      <c r="G240" s="15"/>
      <c r="H240" s="10"/>
      <c r="I240" s="10"/>
      <c r="J240" s="10"/>
    </row>
    <row r="241" spans="1:10" ht="15.95" customHeight="1" x14ac:dyDescent="0.25">
      <c r="A241" s="10"/>
      <c r="B241" s="10"/>
      <c r="C241" s="10"/>
      <c r="D241" s="11"/>
      <c r="E241" s="10"/>
      <c r="F241" s="15"/>
      <c r="G241" s="15"/>
      <c r="H241" s="10"/>
      <c r="I241" s="10"/>
      <c r="J241" s="10"/>
    </row>
    <row r="242" spans="1:10" ht="15.95" customHeight="1" x14ac:dyDescent="0.25">
      <c r="A242" s="10"/>
      <c r="B242" s="10"/>
      <c r="C242" s="10"/>
      <c r="D242" s="11"/>
      <c r="E242" s="10"/>
      <c r="F242" s="15"/>
      <c r="G242" s="15"/>
      <c r="H242" s="10"/>
      <c r="I242" s="10"/>
      <c r="J242" s="10"/>
    </row>
    <row r="243" spans="1:10" ht="15.95" customHeight="1" x14ac:dyDescent="0.25">
      <c r="A243" s="10"/>
      <c r="B243" s="10"/>
      <c r="C243" s="10"/>
      <c r="D243" s="11"/>
      <c r="E243" s="10"/>
      <c r="F243" s="15"/>
      <c r="G243" s="15"/>
      <c r="H243" s="10"/>
      <c r="I243" s="10"/>
      <c r="J243" s="10"/>
    </row>
    <row r="244" spans="1:10" ht="15.95" customHeight="1" x14ac:dyDescent="0.25">
      <c r="A244" s="10"/>
      <c r="B244" s="10"/>
      <c r="C244" s="10"/>
      <c r="D244" s="11"/>
      <c r="E244" s="10"/>
      <c r="F244" s="15"/>
      <c r="G244" s="15"/>
      <c r="H244" s="10"/>
      <c r="I244" s="10"/>
      <c r="J244" s="10"/>
    </row>
    <row r="245" spans="1:10" ht="15.95" customHeight="1" x14ac:dyDescent="0.25">
      <c r="A245" s="10"/>
      <c r="B245" s="10"/>
      <c r="C245" s="10"/>
      <c r="D245" s="11"/>
      <c r="E245" s="10"/>
      <c r="F245" s="15"/>
      <c r="G245" s="15"/>
      <c r="H245" s="10"/>
      <c r="I245" s="10"/>
      <c r="J245" s="10"/>
    </row>
    <row r="246" spans="1:10" ht="15.95" customHeight="1" x14ac:dyDescent="0.25">
      <c r="A246" s="10"/>
      <c r="B246" s="10"/>
      <c r="C246" s="10"/>
      <c r="D246" s="11"/>
      <c r="E246" s="10"/>
      <c r="F246" s="15"/>
      <c r="G246" s="15"/>
      <c r="H246" s="10"/>
      <c r="I246" s="10"/>
      <c r="J246" s="10"/>
    </row>
    <row r="247" spans="1:10" ht="15.95" customHeight="1" x14ac:dyDescent="0.25">
      <c r="A247" s="10"/>
      <c r="B247" s="10"/>
      <c r="C247" s="10"/>
      <c r="D247" s="11"/>
      <c r="E247" s="10"/>
      <c r="F247" s="15"/>
      <c r="G247" s="15"/>
      <c r="H247" s="10"/>
      <c r="I247" s="10"/>
      <c r="J247" s="10"/>
    </row>
    <row r="248" spans="1:10" ht="15.95" customHeight="1" x14ac:dyDescent="0.25">
      <c r="A248" s="10"/>
      <c r="B248" s="10"/>
      <c r="C248" s="10"/>
      <c r="D248" s="11"/>
      <c r="E248" s="10"/>
      <c r="F248" s="15"/>
      <c r="G248" s="15"/>
      <c r="H248" s="10"/>
      <c r="I248" s="10"/>
      <c r="J248" s="10"/>
    </row>
    <row r="249" spans="1:10" ht="15.95" customHeight="1" x14ac:dyDescent="0.25">
      <c r="A249" s="10"/>
      <c r="B249" s="10"/>
      <c r="C249" s="10"/>
      <c r="D249" s="11"/>
      <c r="E249" s="10"/>
      <c r="F249" s="15"/>
      <c r="G249" s="15"/>
      <c r="H249" s="10"/>
      <c r="I249" s="10"/>
      <c r="J249" s="10"/>
    </row>
    <row r="250" spans="1:10" ht="15.95" customHeight="1" x14ac:dyDescent="0.25">
      <c r="A250" s="10"/>
      <c r="B250" s="10"/>
      <c r="C250" s="10"/>
      <c r="D250" s="11"/>
      <c r="E250" s="10"/>
      <c r="F250" s="15"/>
      <c r="G250" s="15"/>
      <c r="H250" s="10"/>
      <c r="I250" s="10"/>
      <c r="J250" s="10"/>
    </row>
    <row r="251" spans="1:10" ht="15.95" customHeight="1" x14ac:dyDescent="0.25">
      <c r="A251" s="10"/>
      <c r="B251" s="10"/>
      <c r="C251" s="10"/>
      <c r="D251" s="11"/>
      <c r="E251" s="10"/>
      <c r="F251" s="15"/>
      <c r="G251" s="15"/>
      <c r="H251" s="10"/>
      <c r="I251" s="10"/>
      <c r="J251" s="10"/>
    </row>
    <row r="252" spans="1:10" ht="15.95" customHeight="1" x14ac:dyDescent="0.25">
      <c r="A252" s="10"/>
      <c r="B252" s="10"/>
      <c r="C252" s="10"/>
      <c r="D252" s="11"/>
      <c r="E252" s="10"/>
      <c r="F252" s="15"/>
      <c r="G252" s="10"/>
      <c r="H252" s="10"/>
      <c r="I252" s="10"/>
      <c r="J252" s="10"/>
    </row>
    <row r="253" spans="1:10" ht="15.95" customHeight="1" x14ac:dyDescent="0.25">
      <c r="A253" s="10"/>
      <c r="B253" s="10"/>
      <c r="C253" s="10"/>
      <c r="D253" s="11"/>
      <c r="E253" s="10"/>
      <c r="F253" s="15"/>
      <c r="G253" s="15"/>
      <c r="H253" s="10"/>
      <c r="I253" s="10"/>
      <c r="J253" s="10"/>
    </row>
    <row r="254" spans="1:10" ht="15.95" customHeight="1" x14ac:dyDescent="0.25">
      <c r="A254" s="10"/>
      <c r="B254" s="10"/>
      <c r="C254" s="10"/>
      <c r="D254" s="11"/>
      <c r="E254" s="10"/>
      <c r="F254" s="15"/>
      <c r="G254" s="15"/>
      <c r="H254" s="10"/>
      <c r="I254" s="10"/>
      <c r="J254" s="10"/>
    </row>
    <row r="255" spans="1:10" ht="15.95" customHeight="1" x14ac:dyDescent="0.25">
      <c r="A255" s="10"/>
      <c r="B255" s="10"/>
      <c r="C255" s="10"/>
      <c r="D255" s="11"/>
      <c r="E255" s="10"/>
      <c r="F255" s="15"/>
      <c r="G255" s="15"/>
      <c r="H255" s="10"/>
      <c r="I255" s="10"/>
      <c r="J255" s="10"/>
    </row>
    <row r="256" spans="1:10" ht="15.95" customHeight="1" x14ac:dyDescent="0.25">
      <c r="A256" s="10"/>
      <c r="B256" s="10"/>
      <c r="C256" s="10"/>
      <c r="D256" s="11"/>
      <c r="E256" s="10"/>
      <c r="F256" s="15"/>
      <c r="G256" s="15"/>
      <c r="H256" s="10"/>
      <c r="I256" s="10"/>
      <c r="J256" s="10"/>
    </row>
    <row r="257" spans="1:10" ht="15.95" customHeight="1" x14ac:dyDescent="0.25">
      <c r="A257" s="10"/>
      <c r="B257" s="10"/>
      <c r="C257" s="10"/>
      <c r="D257" s="11"/>
      <c r="E257" s="10"/>
      <c r="F257" s="15"/>
      <c r="G257" s="15"/>
      <c r="H257" s="10"/>
      <c r="I257" s="10"/>
      <c r="J257" s="10"/>
    </row>
    <row r="258" spans="1:10" ht="15.95" customHeight="1" x14ac:dyDescent="0.25">
      <c r="A258" s="10"/>
      <c r="B258" s="10"/>
      <c r="C258" s="10"/>
      <c r="D258" s="11"/>
      <c r="E258" s="10"/>
      <c r="F258" s="15"/>
      <c r="G258" s="15"/>
      <c r="H258" s="10"/>
      <c r="I258" s="10"/>
      <c r="J258" s="10"/>
    </row>
    <row r="259" spans="1:10" ht="15.95" customHeight="1" x14ac:dyDescent="0.25">
      <c r="A259" s="10"/>
      <c r="B259" s="10"/>
      <c r="C259" s="10"/>
      <c r="D259" s="11"/>
      <c r="E259" s="10"/>
      <c r="F259" s="15"/>
      <c r="G259" s="15"/>
      <c r="H259" s="10"/>
      <c r="I259" s="10"/>
      <c r="J259" s="10"/>
    </row>
    <row r="260" spans="1:10" ht="15.95" customHeight="1" x14ac:dyDescent="0.25">
      <c r="A260" s="10"/>
      <c r="B260" s="10"/>
      <c r="C260" s="10"/>
      <c r="D260" s="11"/>
      <c r="E260" s="10"/>
      <c r="F260" s="15"/>
      <c r="G260" s="15"/>
      <c r="H260" s="10"/>
      <c r="I260" s="10"/>
      <c r="J260" s="10"/>
    </row>
    <row r="261" spans="1:10" ht="15.95" customHeight="1" x14ac:dyDescent="0.25">
      <c r="A261" s="10"/>
      <c r="B261" s="10"/>
      <c r="C261" s="10"/>
      <c r="D261" s="11"/>
      <c r="E261" s="10"/>
      <c r="F261" s="15"/>
      <c r="G261" s="15"/>
      <c r="H261" s="10"/>
      <c r="I261" s="10"/>
      <c r="J261" s="10"/>
    </row>
    <row r="262" spans="1:10" ht="15.95" customHeight="1" x14ac:dyDescent="0.25">
      <c r="A262" s="10"/>
      <c r="B262" s="10"/>
      <c r="C262" s="10"/>
      <c r="D262" s="11"/>
      <c r="E262" s="10"/>
      <c r="F262" s="15"/>
      <c r="G262" s="15"/>
      <c r="H262" s="10"/>
      <c r="I262" s="10"/>
      <c r="J262" s="10"/>
    </row>
    <row r="263" spans="1:10" ht="15.95" customHeight="1" x14ac:dyDescent="0.25">
      <c r="A263" s="10"/>
      <c r="B263" s="10"/>
      <c r="C263" s="10"/>
      <c r="D263" s="11"/>
      <c r="E263" s="10"/>
      <c r="F263" s="15"/>
      <c r="G263" s="15"/>
      <c r="H263" s="10"/>
      <c r="I263" s="10"/>
      <c r="J263" s="10"/>
    </row>
    <row r="264" spans="1:10" ht="15.95" customHeight="1" x14ac:dyDescent="0.25">
      <c r="A264" s="10"/>
      <c r="B264" s="10"/>
      <c r="C264" s="10"/>
      <c r="D264" s="11"/>
      <c r="E264" s="10"/>
      <c r="F264" s="15"/>
      <c r="G264" s="15"/>
      <c r="H264" s="10"/>
      <c r="I264" s="10"/>
      <c r="J264" s="10"/>
    </row>
    <row r="265" spans="1:10" ht="15.95" customHeight="1" x14ac:dyDescent="0.25">
      <c r="A265" s="10"/>
      <c r="B265" s="10"/>
      <c r="C265" s="10"/>
      <c r="D265" s="11"/>
      <c r="E265" s="10"/>
      <c r="F265" s="15"/>
      <c r="G265" s="15"/>
      <c r="H265" s="10"/>
      <c r="I265" s="10"/>
      <c r="J265" s="10"/>
    </row>
    <row r="266" spans="1:10" ht="15.95" customHeight="1" x14ac:dyDescent="0.25">
      <c r="A266" s="10"/>
      <c r="B266" s="10"/>
      <c r="C266" s="10"/>
      <c r="D266" s="11"/>
      <c r="E266" s="10"/>
      <c r="F266" s="15"/>
      <c r="G266" s="15"/>
      <c r="H266" s="10"/>
      <c r="I266" s="10"/>
      <c r="J266" s="10"/>
    </row>
    <row r="267" spans="1:10" ht="15.95" customHeight="1" x14ac:dyDescent="0.25">
      <c r="A267" s="10"/>
      <c r="B267" s="10"/>
      <c r="C267" s="10"/>
      <c r="D267" s="11"/>
      <c r="E267" s="10"/>
      <c r="F267" s="15"/>
      <c r="G267" s="15"/>
      <c r="H267" s="10"/>
      <c r="I267" s="10"/>
      <c r="J267" s="10"/>
    </row>
    <row r="268" spans="1:10" ht="15.95" customHeight="1" x14ac:dyDescent="0.25">
      <c r="A268" s="10"/>
      <c r="B268" s="10"/>
      <c r="C268" s="10"/>
      <c r="D268" s="11"/>
      <c r="E268" s="10"/>
      <c r="F268" s="15"/>
      <c r="G268" s="15"/>
      <c r="H268" s="10"/>
      <c r="I268" s="10"/>
      <c r="J268" s="10"/>
    </row>
    <row r="269" spans="1:10" ht="15.95" customHeight="1" x14ac:dyDescent="0.25">
      <c r="A269" s="10"/>
      <c r="B269" s="10"/>
      <c r="C269" s="10"/>
      <c r="D269" s="11"/>
      <c r="E269" s="10"/>
      <c r="F269" s="15"/>
      <c r="G269" s="15"/>
      <c r="H269" s="10"/>
      <c r="I269" s="10"/>
      <c r="J269" s="10"/>
    </row>
    <row r="270" spans="1:10" ht="15.95" customHeight="1" x14ac:dyDescent="0.25">
      <c r="A270" s="10"/>
      <c r="B270" s="10"/>
      <c r="C270" s="10"/>
      <c r="D270" s="11"/>
      <c r="E270" s="10"/>
      <c r="F270" s="15"/>
      <c r="G270" s="15"/>
      <c r="H270" s="10"/>
      <c r="I270" s="10"/>
      <c r="J270" s="10"/>
    </row>
    <row r="271" spans="1:10" ht="15.95" customHeight="1" x14ac:dyDescent="0.25">
      <c r="A271" s="10"/>
      <c r="B271" s="10"/>
      <c r="C271" s="10"/>
      <c r="D271" s="11"/>
      <c r="E271" s="10"/>
      <c r="F271" s="15"/>
      <c r="G271" s="15"/>
      <c r="H271" s="10"/>
      <c r="I271" s="10"/>
      <c r="J271" s="10"/>
    </row>
    <row r="272" spans="1:10" ht="15.95" customHeight="1" x14ac:dyDescent="0.25">
      <c r="A272" s="10"/>
      <c r="B272" s="10"/>
      <c r="C272" s="10"/>
      <c r="D272" s="11"/>
      <c r="E272" s="10"/>
      <c r="F272" s="15"/>
      <c r="G272" s="15"/>
      <c r="H272" s="10"/>
      <c r="I272" s="10"/>
      <c r="J272" s="10"/>
    </row>
    <row r="273" spans="1:10" ht="15.95" customHeight="1" x14ac:dyDescent="0.25">
      <c r="A273" s="10"/>
      <c r="B273" s="10"/>
      <c r="C273" s="10"/>
      <c r="D273" s="11"/>
      <c r="E273" s="10"/>
      <c r="F273" s="15"/>
      <c r="G273" s="15"/>
      <c r="H273" s="10"/>
      <c r="I273" s="10"/>
      <c r="J273" s="10"/>
    </row>
    <row r="274" spans="1:10" ht="15.95" customHeight="1" x14ac:dyDescent="0.25">
      <c r="A274" s="10"/>
      <c r="B274" s="10"/>
      <c r="C274" s="10"/>
      <c r="D274" s="11"/>
      <c r="E274" s="10"/>
      <c r="F274" s="15"/>
      <c r="G274" s="15"/>
      <c r="H274" s="10"/>
      <c r="I274" s="10"/>
      <c r="J274" s="10"/>
    </row>
    <row r="275" spans="1:10" ht="15.95" customHeight="1" x14ac:dyDescent="0.25">
      <c r="A275" s="10"/>
      <c r="B275" s="10"/>
      <c r="C275" s="10"/>
      <c r="D275" s="11"/>
      <c r="E275" s="10"/>
      <c r="F275" s="15"/>
      <c r="G275" s="15"/>
      <c r="H275" s="10"/>
      <c r="I275" s="10"/>
      <c r="J275" s="10"/>
    </row>
    <row r="276" spans="1:10" ht="15.95" customHeight="1" x14ac:dyDescent="0.25">
      <c r="A276" s="10"/>
      <c r="B276" s="10"/>
      <c r="C276" s="10"/>
      <c r="D276" s="11"/>
      <c r="E276" s="10"/>
      <c r="F276" s="15"/>
      <c r="G276" s="10"/>
      <c r="H276" s="10"/>
      <c r="I276" s="10"/>
      <c r="J276" s="10"/>
    </row>
    <row r="277" spans="1:10" ht="15.95" customHeight="1" x14ac:dyDescent="0.25">
      <c r="A277" s="10"/>
      <c r="B277" s="10"/>
      <c r="C277" s="10"/>
      <c r="D277" s="11"/>
      <c r="E277" s="10"/>
      <c r="F277" s="15"/>
      <c r="G277" s="15"/>
      <c r="H277" s="10"/>
      <c r="I277" s="10"/>
      <c r="J277" s="10"/>
    </row>
    <row r="278" spans="1:10" ht="15.95" customHeight="1" x14ac:dyDescent="0.25">
      <c r="A278" s="10"/>
      <c r="B278" s="10"/>
      <c r="C278" s="10"/>
      <c r="D278" s="11"/>
      <c r="E278" s="10"/>
      <c r="F278" s="15"/>
      <c r="G278" s="15"/>
      <c r="H278" s="10"/>
      <c r="I278" s="10"/>
      <c r="J278" s="10"/>
    </row>
    <row r="279" spans="1:10" ht="15.95" customHeight="1" x14ac:dyDescent="0.25">
      <c r="A279" s="10"/>
      <c r="B279" s="10"/>
      <c r="C279" s="10"/>
      <c r="D279" s="11"/>
      <c r="E279" s="10"/>
      <c r="F279" s="15"/>
      <c r="G279" s="15"/>
      <c r="H279" s="10"/>
      <c r="I279" s="10"/>
      <c r="J279" s="10"/>
    </row>
    <row r="280" spans="1:10" ht="15.95" customHeight="1" x14ac:dyDescent="0.25">
      <c r="A280" s="10"/>
      <c r="B280" s="10"/>
      <c r="C280" s="10"/>
      <c r="D280" s="11"/>
      <c r="E280" s="10"/>
      <c r="F280" s="15"/>
      <c r="G280" s="15"/>
      <c r="H280" s="10"/>
      <c r="I280" s="10"/>
      <c r="J280" s="10"/>
    </row>
    <row r="281" spans="1:10" ht="15.95" customHeight="1" x14ac:dyDescent="0.25">
      <c r="A281" s="10"/>
      <c r="B281" s="10"/>
      <c r="C281" s="10"/>
      <c r="D281" s="11"/>
      <c r="E281" s="10"/>
      <c r="F281" s="15"/>
      <c r="G281" s="15"/>
      <c r="H281" s="10"/>
      <c r="I281" s="10"/>
      <c r="J281" s="10"/>
    </row>
    <row r="282" spans="1:10" ht="15.95" customHeight="1" x14ac:dyDescent="0.25">
      <c r="A282" s="10"/>
      <c r="B282" s="10"/>
      <c r="C282" s="10"/>
      <c r="D282" s="11"/>
      <c r="E282" s="10"/>
      <c r="F282" s="15"/>
      <c r="G282" s="15"/>
      <c r="H282" s="10"/>
      <c r="I282" s="10"/>
      <c r="J282" s="10"/>
    </row>
    <row r="283" spans="1:10" ht="15.95" customHeight="1" x14ac:dyDescent="0.25">
      <c r="A283" s="10"/>
      <c r="B283" s="10"/>
      <c r="C283" s="10"/>
      <c r="D283" s="11"/>
      <c r="E283" s="10"/>
      <c r="F283" s="15"/>
      <c r="G283" s="10"/>
      <c r="H283" s="10"/>
      <c r="I283" s="10"/>
      <c r="J283" s="10"/>
    </row>
    <row r="284" spans="1:10" ht="15.95" customHeight="1" x14ac:dyDescent="0.25">
      <c r="A284" s="10"/>
      <c r="B284" s="10"/>
      <c r="C284" s="10"/>
      <c r="D284" s="11"/>
      <c r="E284" s="10"/>
      <c r="F284" s="15"/>
      <c r="G284" s="10"/>
      <c r="H284" s="10"/>
      <c r="I284" s="10"/>
      <c r="J284" s="10"/>
    </row>
    <row r="285" spans="1:10" ht="15.95" customHeight="1" x14ac:dyDescent="0.25">
      <c r="A285" s="10"/>
      <c r="B285" s="10"/>
      <c r="C285" s="10"/>
      <c r="D285" s="11"/>
      <c r="E285" s="10"/>
      <c r="F285" s="15"/>
      <c r="G285" s="15"/>
      <c r="H285" s="10"/>
      <c r="I285" s="10"/>
      <c r="J285" s="10"/>
    </row>
    <row r="286" spans="1:10" ht="15.95" customHeight="1" x14ac:dyDescent="0.25">
      <c r="A286" s="10"/>
      <c r="B286" s="10"/>
      <c r="C286" s="10"/>
      <c r="D286" s="11"/>
      <c r="E286" s="10"/>
      <c r="F286" s="15"/>
      <c r="G286" s="15"/>
      <c r="H286" s="10"/>
      <c r="I286" s="10"/>
      <c r="J286" s="10"/>
    </row>
    <row r="287" spans="1:10" ht="15.95" customHeight="1" x14ac:dyDescent="0.25">
      <c r="A287" s="10"/>
      <c r="B287" s="10"/>
      <c r="C287" s="10"/>
      <c r="D287" s="11"/>
      <c r="E287" s="10"/>
      <c r="F287" s="15"/>
      <c r="G287" s="15"/>
      <c r="H287" s="10"/>
      <c r="I287" s="10"/>
      <c r="J287" s="10"/>
    </row>
    <row r="288" spans="1:10" ht="15.95" customHeight="1" x14ac:dyDescent="0.25">
      <c r="A288" s="10"/>
      <c r="B288" s="10"/>
      <c r="C288" s="10"/>
      <c r="D288" s="11"/>
      <c r="E288" s="10"/>
      <c r="F288" s="15"/>
      <c r="G288" s="15"/>
      <c r="H288" s="10"/>
      <c r="I288" s="10"/>
      <c r="J288" s="10"/>
    </row>
    <row r="289" spans="1:10" ht="15.95" customHeight="1" x14ac:dyDescent="0.25">
      <c r="A289" s="10"/>
      <c r="B289" s="10"/>
      <c r="C289" s="10"/>
      <c r="D289" s="11"/>
      <c r="E289" s="10"/>
      <c r="F289" s="15"/>
      <c r="G289" s="15"/>
      <c r="H289" s="10"/>
      <c r="I289" s="10"/>
      <c r="J289" s="10"/>
    </row>
    <row r="290" spans="1:10" ht="15.95" customHeight="1" x14ac:dyDescent="0.25">
      <c r="A290" s="10"/>
      <c r="B290" s="10"/>
      <c r="C290" s="10"/>
      <c r="D290" s="11"/>
      <c r="E290" s="10"/>
      <c r="F290" s="15"/>
      <c r="G290" s="15"/>
      <c r="H290" s="10"/>
      <c r="I290" s="10"/>
      <c r="J290" s="10"/>
    </row>
    <row r="291" spans="1:10" ht="15.95" customHeight="1" x14ac:dyDescent="0.25">
      <c r="A291" s="10"/>
      <c r="B291" s="10"/>
      <c r="C291" s="10"/>
      <c r="D291" s="11"/>
      <c r="E291" s="10"/>
      <c r="F291" s="15"/>
      <c r="G291" s="15"/>
      <c r="H291" s="10"/>
      <c r="I291" s="10"/>
      <c r="J291" s="10"/>
    </row>
    <row r="292" spans="1:10" ht="15.95" customHeight="1" x14ac:dyDescent="0.25">
      <c r="A292" s="10"/>
      <c r="B292" s="10"/>
      <c r="C292" s="10"/>
      <c r="D292" s="11"/>
      <c r="E292" s="10"/>
      <c r="F292" s="15"/>
      <c r="G292" s="15"/>
      <c r="H292" s="10"/>
      <c r="I292" s="10"/>
      <c r="J292" s="10"/>
    </row>
    <row r="293" spans="1:10" ht="15.95" customHeight="1" x14ac:dyDescent="0.25">
      <c r="A293" s="10"/>
      <c r="B293" s="10"/>
      <c r="C293" s="10"/>
      <c r="D293" s="11"/>
      <c r="E293" s="10"/>
      <c r="F293" s="15"/>
      <c r="G293" s="15"/>
      <c r="H293" s="10"/>
      <c r="I293" s="10"/>
      <c r="J293" s="10"/>
    </row>
    <row r="294" spans="1:10" ht="15.95" customHeight="1" x14ac:dyDescent="0.25">
      <c r="A294" s="10"/>
      <c r="B294" s="10"/>
      <c r="C294" s="10"/>
      <c r="D294" s="11"/>
      <c r="E294" s="10"/>
      <c r="F294" s="15"/>
      <c r="G294" s="15"/>
      <c r="H294" s="10"/>
      <c r="I294" s="10"/>
      <c r="J294" s="10"/>
    </row>
    <row r="295" spans="1:10" ht="15.95" customHeight="1" x14ac:dyDescent="0.25">
      <c r="A295" s="10"/>
      <c r="B295" s="10"/>
      <c r="C295" s="10"/>
      <c r="D295" s="11"/>
      <c r="E295" s="10"/>
      <c r="F295" s="15"/>
      <c r="G295" s="15"/>
      <c r="H295" s="10"/>
      <c r="I295" s="10"/>
      <c r="J295" s="10"/>
    </row>
    <row r="296" spans="1:10" ht="15.95" customHeight="1" x14ac:dyDescent="0.25">
      <c r="A296" s="10"/>
      <c r="B296" s="10"/>
      <c r="C296" s="10"/>
      <c r="D296" s="11"/>
      <c r="E296" s="10"/>
      <c r="F296" s="15"/>
      <c r="G296" s="15"/>
      <c r="H296" s="10"/>
      <c r="I296" s="10"/>
      <c r="J296" s="10"/>
    </row>
    <row r="297" spans="1:10" ht="15.95" customHeight="1" x14ac:dyDescent="0.25">
      <c r="A297" s="10"/>
      <c r="B297" s="10"/>
      <c r="C297" s="10"/>
      <c r="D297" s="11"/>
      <c r="E297" s="10"/>
      <c r="F297" s="15"/>
      <c r="G297" s="15"/>
      <c r="H297" s="10"/>
      <c r="I297" s="10"/>
      <c r="J297" s="10"/>
    </row>
    <row r="298" spans="1:10" ht="15.95" customHeight="1" x14ac:dyDescent="0.25">
      <c r="A298" s="10"/>
      <c r="B298" s="10"/>
      <c r="C298" s="10"/>
      <c r="D298" s="11"/>
      <c r="E298" s="10"/>
      <c r="F298" s="15"/>
      <c r="G298" s="15"/>
      <c r="H298" s="10"/>
      <c r="I298" s="10"/>
      <c r="J298" s="10"/>
    </row>
    <row r="299" spans="1:10" ht="15.95" customHeight="1" x14ac:dyDescent="0.25">
      <c r="A299" s="10"/>
      <c r="B299" s="10"/>
      <c r="C299" s="10"/>
      <c r="D299" s="11"/>
      <c r="E299" s="10"/>
      <c r="F299" s="15"/>
      <c r="G299" s="15"/>
      <c r="H299" s="10"/>
      <c r="I299" s="10"/>
      <c r="J299" s="10"/>
    </row>
    <row r="300" spans="1:10" ht="15.95" customHeight="1" x14ac:dyDescent="0.25">
      <c r="A300" s="10"/>
      <c r="B300" s="10"/>
      <c r="C300" s="10"/>
      <c r="D300" s="11"/>
      <c r="E300" s="10"/>
      <c r="F300" s="15"/>
      <c r="G300" s="15"/>
      <c r="H300" s="10"/>
      <c r="I300" s="10"/>
      <c r="J300" s="10"/>
    </row>
    <row r="301" spans="1:10" ht="15.95" customHeight="1" x14ac:dyDescent="0.25">
      <c r="A301" s="10"/>
      <c r="B301" s="10"/>
      <c r="C301" s="10"/>
      <c r="D301" s="11"/>
      <c r="E301" s="10"/>
      <c r="F301" s="15"/>
      <c r="G301" s="15"/>
      <c r="H301" s="10"/>
      <c r="I301" s="10"/>
      <c r="J301" s="10"/>
    </row>
    <row r="302" spans="1:10" ht="15.95" customHeight="1" x14ac:dyDescent="0.25">
      <c r="A302" s="10"/>
      <c r="B302" s="10"/>
      <c r="C302" s="10"/>
      <c r="D302" s="11"/>
      <c r="E302" s="10"/>
      <c r="F302" s="15"/>
      <c r="G302" s="15"/>
      <c r="H302" s="10"/>
      <c r="I302" s="10"/>
      <c r="J302" s="10"/>
    </row>
    <row r="303" spans="1:10" ht="15.95" customHeight="1" x14ac:dyDescent="0.25">
      <c r="A303" s="10"/>
      <c r="B303" s="10"/>
      <c r="C303" s="10"/>
      <c r="D303" s="11"/>
      <c r="E303" s="10"/>
      <c r="F303" s="15"/>
      <c r="G303" s="15"/>
      <c r="H303" s="10"/>
      <c r="I303" s="10"/>
      <c r="J303" s="10"/>
    </row>
    <row r="304" spans="1:10" ht="15.95" customHeight="1" x14ac:dyDescent="0.25">
      <c r="A304" s="10"/>
      <c r="B304" s="10"/>
      <c r="C304" s="10"/>
      <c r="D304" s="11"/>
      <c r="E304" s="10"/>
      <c r="F304" s="15"/>
      <c r="G304" s="15"/>
      <c r="H304" s="10"/>
      <c r="I304" s="10"/>
      <c r="J304" s="10"/>
    </row>
    <row r="305" spans="1:10" ht="15.95" customHeight="1" x14ac:dyDescent="0.25">
      <c r="A305" s="10"/>
      <c r="B305" s="10"/>
      <c r="C305" s="10"/>
      <c r="D305" s="11"/>
      <c r="E305" s="10"/>
      <c r="F305" s="15"/>
      <c r="G305" s="15"/>
      <c r="H305" s="10"/>
      <c r="I305" s="10"/>
      <c r="J305" s="10"/>
    </row>
    <row r="306" spans="1:10" ht="15.95" customHeight="1" x14ac:dyDescent="0.25">
      <c r="A306" s="10"/>
      <c r="B306" s="10"/>
      <c r="C306" s="10"/>
      <c r="D306" s="11"/>
      <c r="E306" s="10"/>
      <c r="F306" s="15"/>
      <c r="G306" s="15"/>
      <c r="H306" s="10"/>
      <c r="I306" s="10"/>
      <c r="J306" s="10"/>
    </row>
    <row r="307" spans="1:10" ht="15.95" customHeight="1" x14ac:dyDescent="0.25">
      <c r="A307" s="10"/>
      <c r="B307" s="10"/>
      <c r="C307" s="10"/>
      <c r="D307" s="11"/>
      <c r="E307" s="10"/>
      <c r="F307" s="15"/>
      <c r="G307" s="15"/>
      <c r="H307" s="10"/>
      <c r="I307" s="10"/>
      <c r="J307" s="10"/>
    </row>
    <row r="308" spans="1:10" ht="15.95" customHeight="1" x14ac:dyDescent="0.25">
      <c r="A308" s="10"/>
      <c r="B308" s="10"/>
      <c r="C308" s="10"/>
      <c r="D308" s="11"/>
      <c r="E308" s="10"/>
      <c r="F308" s="15"/>
      <c r="G308" s="15"/>
      <c r="H308" s="10"/>
      <c r="I308" s="10"/>
      <c r="J308" s="10"/>
    </row>
    <row r="309" spans="1:10" ht="15.95" customHeight="1" x14ac:dyDescent="0.25">
      <c r="A309" s="10"/>
      <c r="B309" s="10"/>
      <c r="C309" s="10"/>
      <c r="D309" s="11"/>
      <c r="E309" s="10"/>
      <c r="F309" s="15"/>
      <c r="G309" s="15"/>
      <c r="H309" s="10"/>
      <c r="I309" s="10"/>
      <c r="J309" s="10"/>
    </row>
    <row r="310" spans="1:10" ht="15.95" customHeight="1" x14ac:dyDescent="0.25">
      <c r="A310" s="10"/>
      <c r="B310" s="10"/>
      <c r="C310" s="10"/>
      <c r="D310" s="11"/>
      <c r="E310" s="10"/>
      <c r="F310" s="15"/>
      <c r="G310" s="15"/>
      <c r="H310" s="10"/>
      <c r="I310" s="10"/>
      <c r="J310" s="10"/>
    </row>
    <row r="311" spans="1:10" ht="15.95" customHeight="1" x14ac:dyDescent="0.25">
      <c r="A311" s="10"/>
      <c r="B311" s="10"/>
      <c r="C311" s="10"/>
      <c r="D311" s="11"/>
      <c r="E311" s="10"/>
      <c r="F311" s="15"/>
      <c r="G311" s="10"/>
      <c r="H311" s="10"/>
      <c r="I311" s="10"/>
      <c r="J311" s="10"/>
    </row>
    <row r="312" spans="1:10" ht="15.95" customHeight="1" x14ac:dyDescent="0.25">
      <c r="A312" s="10"/>
      <c r="B312" s="10"/>
      <c r="C312" s="10"/>
      <c r="D312" s="11"/>
      <c r="E312" s="10"/>
      <c r="F312" s="15"/>
      <c r="G312" s="15"/>
      <c r="H312" s="10"/>
      <c r="I312" s="10"/>
      <c r="J312" s="10"/>
    </row>
    <row r="313" spans="1:10" ht="15.95" customHeight="1" x14ac:dyDescent="0.25">
      <c r="A313" s="10"/>
      <c r="B313" s="10"/>
      <c r="C313" s="10"/>
      <c r="D313" s="11"/>
      <c r="E313" s="10"/>
      <c r="F313" s="15"/>
      <c r="G313" s="15"/>
      <c r="H313" s="10"/>
      <c r="I313" s="10"/>
      <c r="J313" s="10"/>
    </row>
    <row r="314" spans="1:10" ht="15.95" customHeight="1" x14ac:dyDescent="0.25">
      <c r="A314" s="10"/>
      <c r="B314" s="10"/>
      <c r="C314" s="10"/>
      <c r="D314" s="11"/>
      <c r="E314" s="10"/>
      <c r="F314" s="15"/>
      <c r="G314" s="10"/>
      <c r="H314" s="10"/>
      <c r="I314" s="10"/>
      <c r="J314" s="10"/>
    </row>
    <row r="315" spans="1:10" ht="15.95" customHeight="1" x14ac:dyDescent="0.25">
      <c r="A315" s="10"/>
      <c r="B315" s="10"/>
      <c r="C315" s="10"/>
      <c r="D315" s="11"/>
      <c r="E315" s="10"/>
      <c r="F315" s="15"/>
      <c r="G315" s="10"/>
      <c r="H315" s="10"/>
      <c r="I315" s="10"/>
      <c r="J315" s="10"/>
    </row>
    <row r="316" spans="1:10" ht="15.95" customHeight="1" x14ac:dyDescent="0.25">
      <c r="A316" s="10"/>
      <c r="B316" s="10"/>
      <c r="C316" s="10"/>
      <c r="D316" s="11"/>
      <c r="E316" s="10"/>
      <c r="F316" s="15"/>
      <c r="G316" s="15"/>
      <c r="H316" s="10"/>
      <c r="I316" s="10"/>
      <c r="J316" s="10"/>
    </row>
    <row r="317" spans="1:10" ht="15.95" customHeight="1" x14ac:dyDescent="0.25">
      <c r="A317" s="10"/>
      <c r="B317" s="10"/>
      <c r="C317" s="10"/>
      <c r="D317" s="11"/>
      <c r="E317" s="10"/>
      <c r="F317" s="15"/>
      <c r="G317" s="15"/>
      <c r="H317" s="10"/>
      <c r="I317" s="10"/>
      <c r="J317" s="10"/>
    </row>
    <row r="318" spans="1:10" ht="15.95" customHeight="1" x14ac:dyDescent="0.25">
      <c r="A318" s="10"/>
      <c r="B318" s="10"/>
      <c r="C318" s="10"/>
      <c r="D318" s="11"/>
      <c r="E318" s="10"/>
      <c r="F318" s="15"/>
      <c r="G318" s="15"/>
      <c r="H318" s="10"/>
      <c r="I318" s="10"/>
      <c r="J318" s="10"/>
    </row>
    <row r="319" spans="1:10" ht="15.95" customHeight="1" x14ac:dyDescent="0.25">
      <c r="A319" s="10"/>
      <c r="B319" s="10"/>
      <c r="C319" s="10"/>
      <c r="D319" s="11"/>
      <c r="E319" s="10"/>
      <c r="F319" s="15"/>
      <c r="G319" s="15"/>
      <c r="H319" s="10"/>
      <c r="I319" s="10"/>
      <c r="J319" s="10"/>
    </row>
    <row r="320" spans="1:10" ht="15.95" customHeight="1" x14ac:dyDescent="0.25">
      <c r="A320" s="10"/>
      <c r="B320" s="10"/>
      <c r="C320" s="10"/>
      <c r="D320" s="11"/>
      <c r="E320" s="10"/>
      <c r="F320" s="15"/>
      <c r="G320" s="15"/>
      <c r="H320" s="10"/>
      <c r="I320" s="10"/>
      <c r="J320" s="10"/>
    </row>
    <row r="321" spans="1:10" ht="15.95" customHeight="1" x14ac:dyDescent="0.25">
      <c r="A321" s="10"/>
      <c r="B321" s="10"/>
      <c r="C321" s="10"/>
      <c r="D321" s="11"/>
      <c r="E321" s="10"/>
      <c r="F321" s="15"/>
      <c r="G321" s="10"/>
      <c r="H321" s="10"/>
      <c r="I321" s="10"/>
      <c r="J321" s="10"/>
    </row>
    <row r="322" spans="1:10" ht="15.95" customHeight="1" x14ac:dyDescent="0.25">
      <c r="A322" s="10"/>
      <c r="B322" s="10"/>
      <c r="C322" s="10"/>
      <c r="D322" s="11"/>
      <c r="E322" s="10"/>
      <c r="F322" s="15"/>
      <c r="G322" s="10"/>
      <c r="H322" s="10"/>
      <c r="I322" s="10"/>
      <c r="J322" s="10"/>
    </row>
    <row r="323" spans="1:10" ht="15.95" customHeight="1" x14ac:dyDescent="0.25">
      <c r="A323" s="10"/>
      <c r="B323" s="10"/>
      <c r="C323" s="10"/>
      <c r="D323" s="11"/>
      <c r="E323" s="10"/>
      <c r="F323" s="15"/>
      <c r="G323" s="10"/>
      <c r="H323" s="10"/>
      <c r="I323" s="10"/>
      <c r="J323" s="10"/>
    </row>
    <row r="324" spans="1:10" ht="15.95" customHeight="1" x14ac:dyDescent="0.25">
      <c r="A324" s="10"/>
      <c r="B324" s="10"/>
      <c r="C324" s="10"/>
      <c r="D324" s="11"/>
      <c r="E324" s="10"/>
      <c r="F324" s="15"/>
      <c r="G324" s="10"/>
      <c r="H324" s="10"/>
      <c r="I324" s="10"/>
      <c r="J324" s="10"/>
    </row>
    <row r="325" spans="1:10" ht="15.95" customHeight="1" x14ac:dyDescent="0.25">
      <c r="A325" s="10"/>
      <c r="B325" s="10"/>
      <c r="C325" s="10"/>
      <c r="D325" s="11"/>
      <c r="E325" s="10"/>
      <c r="F325" s="15"/>
      <c r="G325" s="10"/>
      <c r="H325" s="10"/>
      <c r="I325" s="10"/>
      <c r="J325" s="10"/>
    </row>
    <row r="326" spans="1:10" ht="15.95" customHeight="1" x14ac:dyDescent="0.25">
      <c r="A326" s="10"/>
      <c r="B326" s="10"/>
      <c r="C326" s="10"/>
      <c r="D326" s="11"/>
      <c r="E326" s="10"/>
      <c r="F326" s="15"/>
      <c r="G326" s="10"/>
      <c r="H326" s="10"/>
      <c r="I326" s="10"/>
      <c r="J326" s="10"/>
    </row>
    <row r="327" spans="1:10" ht="15.95" customHeight="1" x14ac:dyDescent="0.25">
      <c r="A327" s="10"/>
      <c r="B327" s="10"/>
      <c r="C327" s="10"/>
      <c r="D327" s="11"/>
      <c r="E327" s="10"/>
      <c r="F327" s="15"/>
      <c r="G327" s="10"/>
      <c r="H327" s="10"/>
      <c r="I327" s="10"/>
      <c r="J327" s="10"/>
    </row>
    <row r="328" spans="1:10" ht="15.95" customHeight="1" x14ac:dyDescent="0.25">
      <c r="A328" s="10"/>
      <c r="B328" s="10"/>
      <c r="C328" s="10"/>
      <c r="D328" s="11"/>
      <c r="E328" s="10"/>
      <c r="F328" s="15"/>
      <c r="G328" s="15"/>
      <c r="H328" s="10"/>
      <c r="I328" s="10"/>
      <c r="J328" s="10"/>
    </row>
    <row r="329" spans="1:10" ht="15.95" customHeight="1" x14ac:dyDescent="0.25">
      <c r="A329" s="10"/>
      <c r="B329" s="10"/>
      <c r="C329" s="10"/>
      <c r="D329" s="11"/>
      <c r="E329" s="10"/>
      <c r="F329" s="15"/>
      <c r="G329" s="15"/>
      <c r="H329" s="10"/>
      <c r="I329" s="10"/>
      <c r="J329" s="10"/>
    </row>
    <row r="330" spans="1:10" ht="15.95" customHeight="1" x14ac:dyDescent="0.25">
      <c r="A330" s="10"/>
      <c r="B330" s="10"/>
      <c r="C330" s="10"/>
      <c r="D330" s="11"/>
      <c r="E330" s="10"/>
      <c r="F330" s="15"/>
      <c r="G330" s="15"/>
      <c r="H330" s="10"/>
      <c r="I330" s="10"/>
      <c r="J330" s="10"/>
    </row>
    <row r="331" spans="1:10" ht="15.95" customHeight="1" x14ac:dyDescent="0.25">
      <c r="A331" s="10"/>
      <c r="B331" s="10"/>
      <c r="C331" s="10"/>
      <c r="D331" s="11"/>
      <c r="E331" s="10"/>
      <c r="F331" s="15"/>
      <c r="G331" s="10"/>
      <c r="H331" s="10"/>
      <c r="I331" s="10"/>
      <c r="J331" s="10"/>
    </row>
    <row r="332" spans="1:10" ht="15.95" customHeight="1" x14ac:dyDescent="0.25">
      <c r="A332" s="10"/>
      <c r="B332" s="10"/>
      <c r="C332" s="10"/>
      <c r="D332" s="11"/>
      <c r="E332" s="10"/>
      <c r="F332" s="15"/>
      <c r="G332" s="10"/>
      <c r="H332" s="10"/>
      <c r="I332" s="10"/>
      <c r="J332" s="10"/>
    </row>
    <row r="333" spans="1:10" ht="15.95" customHeight="1" x14ac:dyDescent="0.25">
      <c r="A333" s="10"/>
      <c r="B333" s="10"/>
      <c r="C333" s="10"/>
      <c r="D333" s="11"/>
      <c r="E333" s="10"/>
      <c r="F333" s="15"/>
      <c r="G333" s="10"/>
      <c r="H333" s="10"/>
      <c r="I333" s="10"/>
      <c r="J333" s="10"/>
    </row>
    <row r="334" spans="1:10" ht="15.95" customHeight="1" x14ac:dyDescent="0.25">
      <c r="A334" s="10"/>
      <c r="B334" s="10"/>
      <c r="C334" s="10"/>
      <c r="D334" s="11"/>
      <c r="E334" s="10"/>
      <c r="F334" s="15"/>
      <c r="G334" s="10"/>
      <c r="H334" s="10"/>
      <c r="I334" s="10"/>
      <c r="J334" s="10"/>
    </row>
    <row r="335" spans="1:10" ht="15.95" customHeight="1" x14ac:dyDescent="0.25">
      <c r="A335" s="10"/>
      <c r="B335" s="10"/>
      <c r="C335" s="10"/>
      <c r="D335" s="11"/>
      <c r="E335" s="10"/>
      <c r="F335" s="15"/>
      <c r="G335" s="15"/>
      <c r="H335" s="10"/>
      <c r="I335" s="10"/>
      <c r="J335" s="10"/>
    </row>
    <row r="336" spans="1:10" ht="15.95" customHeight="1" x14ac:dyDescent="0.25">
      <c r="A336" s="10"/>
      <c r="B336" s="10"/>
      <c r="C336" s="10"/>
      <c r="D336" s="11"/>
      <c r="E336" s="10"/>
      <c r="F336" s="15"/>
      <c r="G336" s="15"/>
      <c r="H336" s="10"/>
      <c r="I336" s="10"/>
      <c r="J336" s="10"/>
    </row>
    <row r="337" spans="1:10" ht="15.95" customHeight="1" x14ac:dyDescent="0.25">
      <c r="A337" s="10"/>
      <c r="B337" s="10"/>
      <c r="C337" s="10"/>
      <c r="D337" s="11"/>
      <c r="E337" s="10"/>
      <c r="F337" s="15"/>
      <c r="G337" s="15"/>
      <c r="H337" s="10"/>
      <c r="I337" s="10"/>
      <c r="J337" s="10"/>
    </row>
    <row r="338" spans="1:10" ht="15.95" customHeight="1" x14ac:dyDescent="0.25">
      <c r="A338" s="10"/>
      <c r="B338" s="10"/>
      <c r="C338" s="10"/>
      <c r="D338" s="11"/>
      <c r="E338" s="10"/>
      <c r="F338" s="15"/>
      <c r="G338" s="10"/>
      <c r="H338" s="10"/>
      <c r="I338" s="10"/>
      <c r="J338" s="10"/>
    </row>
    <row r="339" spans="1:10" ht="15.95" customHeight="1" x14ac:dyDescent="0.25">
      <c r="A339" s="10"/>
      <c r="B339" s="10"/>
      <c r="C339" s="10"/>
      <c r="D339" s="11"/>
      <c r="E339" s="10"/>
      <c r="F339" s="15"/>
      <c r="G339" s="10"/>
      <c r="H339" s="10"/>
      <c r="I339" s="10"/>
      <c r="J339" s="10"/>
    </row>
    <row r="340" spans="1:10" ht="15.95" customHeight="1" x14ac:dyDescent="0.25">
      <c r="A340" s="10"/>
      <c r="B340" s="10"/>
      <c r="C340" s="10"/>
      <c r="D340" s="11"/>
      <c r="E340" s="10"/>
      <c r="F340" s="15"/>
      <c r="G340" s="15"/>
      <c r="H340" s="10"/>
      <c r="I340" s="10"/>
      <c r="J340" s="10"/>
    </row>
    <row r="341" spans="1:10" ht="15.95" customHeight="1" x14ac:dyDescent="0.25">
      <c r="A341" s="10"/>
      <c r="B341" s="10"/>
      <c r="C341" s="10"/>
      <c r="D341" s="11"/>
      <c r="E341" s="10"/>
      <c r="F341" s="15"/>
      <c r="G341" s="15"/>
      <c r="H341" s="10"/>
      <c r="I341" s="10"/>
      <c r="J341" s="10"/>
    </row>
    <row r="342" spans="1:10" ht="15.95" customHeight="1" x14ac:dyDescent="0.25">
      <c r="A342" s="10"/>
      <c r="B342" s="10"/>
      <c r="C342" s="10"/>
      <c r="D342" s="11"/>
      <c r="E342" s="10"/>
      <c r="F342" s="15"/>
      <c r="G342" s="15"/>
      <c r="H342" s="10"/>
      <c r="I342" s="10"/>
      <c r="J342" s="10"/>
    </row>
    <row r="343" spans="1:10" ht="15.95" customHeight="1" x14ac:dyDescent="0.25">
      <c r="A343" s="10"/>
      <c r="B343" s="10"/>
      <c r="C343" s="10"/>
      <c r="D343" s="11"/>
      <c r="E343" s="10"/>
      <c r="F343" s="15"/>
      <c r="G343" s="10"/>
      <c r="H343" s="10"/>
      <c r="I343" s="10"/>
      <c r="J343" s="10"/>
    </row>
    <row r="344" spans="1:10" ht="15.95" customHeight="1" x14ac:dyDescent="0.25">
      <c r="A344" s="10"/>
      <c r="B344" s="10"/>
      <c r="C344" s="10"/>
      <c r="D344" s="11"/>
      <c r="E344" s="10"/>
      <c r="F344" s="15"/>
      <c r="G344" s="15"/>
      <c r="H344" s="10"/>
      <c r="I344" s="10"/>
      <c r="J344" s="10"/>
    </row>
    <row r="345" spans="1:10" ht="15.95" customHeight="1" x14ac:dyDescent="0.25">
      <c r="A345" s="10"/>
      <c r="B345" s="10"/>
      <c r="C345" s="10"/>
      <c r="D345" s="11"/>
      <c r="E345" s="10"/>
      <c r="F345" s="15"/>
      <c r="G345" s="15"/>
      <c r="H345" s="10"/>
      <c r="I345" s="10"/>
      <c r="J345" s="10"/>
    </row>
    <row r="346" spans="1:10" ht="15.95" customHeight="1" x14ac:dyDescent="0.25">
      <c r="A346" s="10"/>
      <c r="B346" s="10"/>
      <c r="C346" s="10"/>
      <c r="D346" s="11"/>
      <c r="E346" s="10"/>
      <c r="F346" s="15"/>
      <c r="G346" s="15"/>
      <c r="H346" s="10"/>
      <c r="I346" s="10"/>
      <c r="J346" s="10"/>
    </row>
    <row r="347" spans="1:10" ht="15.95" customHeight="1" x14ac:dyDescent="0.25">
      <c r="A347" s="10"/>
      <c r="B347" s="10"/>
      <c r="C347" s="10"/>
      <c r="D347" s="11"/>
      <c r="E347" s="10"/>
      <c r="F347" s="15"/>
      <c r="G347" s="10"/>
      <c r="H347" s="10"/>
      <c r="I347" s="10"/>
      <c r="J347" s="10"/>
    </row>
    <row r="348" spans="1:10" ht="15.95" customHeight="1" x14ac:dyDescent="0.25">
      <c r="A348" s="10"/>
      <c r="B348" s="10"/>
      <c r="C348" s="10"/>
      <c r="D348" s="11"/>
      <c r="E348" s="10"/>
      <c r="F348" s="15"/>
      <c r="G348" s="15"/>
      <c r="H348" s="10"/>
      <c r="I348" s="10"/>
      <c r="J348" s="10"/>
    </row>
    <row r="349" spans="1:10" ht="15.95" customHeight="1" x14ac:dyDescent="0.25">
      <c r="A349" s="10"/>
      <c r="B349" s="10"/>
      <c r="C349" s="10"/>
      <c r="D349" s="11"/>
      <c r="E349" s="10"/>
      <c r="F349" s="15"/>
      <c r="G349" s="15"/>
      <c r="H349" s="10"/>
      <c r="I349" s="10"/>
      <c r="J349" s="10"/>
    </row>
    <row r="350" spans="1:10" ht="15.95" customHeight="1" x14ac:dyDescent="0.25">
      <c r="A350" s="10"/>
      <c r="B350" s="10"/>
      <c r="C350" s="10"/>
      <c r="D350" s="11"/>
      <c r="E350" s="10"/>
      <c r="F350" s="15"/>
      <c r="G350" s="15"/>
      <c r="H350" s="10"/>
      <c r="I350" s="10"/>
      <c r="J350" s="10"/>
    </row>
    <row r="351" spans="1:10" ht="15.95" customHeight="1" x14ac:dyDescent="0.25">
      <c r="A351" s="10"/>
      <c r="B351" s="10"/>
      <c r="C351" s="10"/>
      <c r="D351" s="11"/>
      <c r="E351" s="10"/>
      <c r="F351" s="15"/>
      <c r="G351" s="15"/>
      <c r="H351" s="10"/>
      <c r="I351" s="10"/>
      <c r="J351" s="10"/>
    </row>
    <row r="352" spans="1:10" ht="15.95" customHeight="1" x14ac:dyDescent="0.25">
      <c r="A352" s="10"/>
      <c r="B352" s="10"/>
      <c r="C352" s="10"/>
      <c r="D352" s="11"/>
      <c r="E352" s="10"/>
      <c r="F352" s="15"/>
      <c r="G352" s="15"/>
      <c r="H352" s="10"/>
      <c r="I352" s="10"/>
      <c r="J352" s="10"/>
    </row>
    <row r="353" spans="1:10" ht="15.95" customHeight="1" x14ac:dyDescent="0.25">
      <c r="A353" s="10"/>
      <c r="B353" s="10"/>
      <c r="C353" s="10"/>
      <c r="D353" s="11"/>
      <c r="E353" s="10"/>
      <c r="F353" s="15"/>
      <c r="G353" s="15"/>
      <c r="H353" s="10"/>
      <c r="I353" s="10"/>
      <c r="J353" s="10"/>
    </row>
    <row r="354" spans="1:10" ht="15.95" customHeight="1" x14ac:dyDescent="0.25">
      <c r="A354" s="10"/>
      <c r="B354" s="10"/>
      <c r="C354" s="10"/>
      <c r="D354" s="11"/>
      <c r="E354" s="10"/>
      <c r="F354" s="15"/>
      <c r="G354" s="15"/>
      <c r="H354" s="10"/>
      <c r="I354" s="10"/>
      <c r="J354" s="10"/>
    </row>
    <row r="355" spans="1:10" ht="15.95" customHeight="1" x14ac:dyDescent="0.25">
      <c r="A355" s="10"/>
      <c r="B355" s="10"/>
      <c r="C355" s="10"/>
      <c r="D355" s="11"/>
      <c r="E355" s="10"/>
      <c r="F355" s="15"/>
      <c r="G355" s="15"/>
      <c r="H355" s="10"/>
      <c r="I355" s="10"/>
      <c r="J355" s="10"/>
    </row>
    <row r="356" spans="1:10" ht="15.95" customHeight="1" x14ac:dyDescent="0.25">
      <c r="A356" s="10"/>
      <c r="B356" s="10"/>
      <c r="C356" s="10"/>
      <c r="D356" s="11"/>
      <c r="E356" s="10"/>
      <c r="F356" s="15"/>
      <c r="G356" s="15"/>
      <c r="H356" s="10"/>
      <c r="I356" s="10"/>
      <c r="J356" s="10"/>
    </row>
    <row r="357" spans="1:10" ht="15.95" customHeight="1" x14ac:dyDescent="0.25">
      <c r="A357" s="10"/>
      <c r="B357" s="10"/>
      <c r="C357" s="10"/>
      <c r="D357" s="11"/>
      <c r="E357" s="10"/>
      <c r="F357" s="15"/>
      <c r="G357" s="15"/>
      <c r="H357" s="10"/>
      <c r="I357" s="10"/>
      <c r="J357" s="10"/>
    </row>
    <row r="358" spans="1:10" ht="15.95" customHeight="1" x14ac:dyDescent="0.25">
      <c r="A358" s="10"/>
      <c r="B358" s="10"/>
      <c r="C358" s="10"/>
      <c r="D358" s="11"/>
      <c r="E358" s="10"/>
      <c r="F358" s="15"/>
      <c r="G358" s="15"/>
      <c r="H358" s="10"/>
      <c r="I358" s="10"/>
      <c r="J358" s="10"/>
    </row>
    <row r="359" spans="1:10" ht="15.95" customHeight="1" x14ac:dyDescent="0.25">
      <c r="A359" s="10"/>
      <c r="B359" s="10"/>
      <c r="C359" s="10"/>
      <c r="D359" s="11"/>
      <c r="E359" s="10"/>
      <c r="F359" s="15"/>
      <c r="G359" s="15"/>
      <c r="H359" s="10"/>
      <c r="I359" s="10"/>
      <c r="J359" s="10"/>
    </row>
    <row r="360" spans="1:10" ht="15.95" customHeight="1" x14ac:dyDescent="0.25">
      <c r="A360" s="10"/>
      <c r="B360" s="10"/>
      <c r="C360" s="10"/>
      <c r="D360" s="11"/>
      <c r="E360" s="10"/>
      <c r="F360" s="15"/>
      <c r="G360" s="15"/>
      <c r="H360" s="10"/>
      <c r="I360" s="10"/>
      <c r="J360" s="10"/>
    </row>
    <row r="361" spans="1:10" ht="15.95" customHeight="1" x14ac:dyDescent="0.25">
      <c r="A361" s="10"/>
      <c r="B361" s="10"/>
      <c r="C361" s="10"/>
      <c r="D361" s="11"/>
      <c r="E361" s="10"/>
      <c r="F361" s="15"/>
      <c r="G361" s="15"/>
      <c r="H361" s="10"/>
      <c r="I361" s="10"/>
      <c r="J361" s="10"/>
    </row>
    <row r="362" spans="1:10" ht="15.95" customHeight="1" x14ac:dyDescent="0.25">
      <c r="A362" s="10"/>
      <c r="B362" s="10"/>
      <c r="C362" s="10"/>
      <c r="D362" s="11"/>
      <c r="E362" s="10"/>
      <c r="F362" s="15"/>
      <c r="G362" s="15"/>
      <c r="H362" s="10"/>
      <c r="I362" s="10"/>
      <c r="J362" s="10"/>
    </row>
    <row r="363" spans="1:10" ht="15.95" customHeight="1" x14ac:dyDescent="0.25">
      <c r="A363" s="10"/>
      <c r="B363" s="10"/>
      <c r="C363" s="10"/>
      <c r="D363" s="11"/>
      <c r="E363" s="10"/>
      <c r="F363" s="15"/>
      <c r="G363" s="15"/>
      <c r="H363" s="10"/>
      <c r="I363" s="10"/>
      <c r="J363" s="10"/>
    </row>
    <row r="364" spans="1:10" ht="15.95" customHeight="1" x14ac:dyDescent="0.25">
      <c r="A364" s="10"/>
      <c r="B364" s="10"/>
      <c r="C364" s="10"/>
      <c r="D364" s="11"/>
      <c r="E364" s="10"/>
      <c r="F364" s="15"/>
      <c r="G364" s="15"/>
      <c r="H364" s="10"/>
      <c r="I364" s="10"/>
      <c r="J364" s="10"/>
    </row>
    <row r="365" spans="1:10" ht="15.95" customHeight="1" x14ac:dyDescent="0.25">
      <c r="A365" s="10"/>
      <c r="B365" s="10"/>
      <c r="C365" s="10"/>
      <c r="D365" s="11"/>
      <c r="E365" s="10"/>
      <c r="F365" s="15"/>
      <c r="G365" s="15"/>
      <c r="H365" s="10"/>
      <c r="I365" s="10"/>
      <c r="J365" s="10"/>
    </row>
    <row r="366" spans="1:10" ht="15.95" customHeight="1" x14ac:dyDescent="0.25">
      <c r="A366" s="10"/>
      <c r="B366" s="10"/>
      <c r="C366" s="10"/>
      <c r="D366" s="11"/>
      <c r="E366" s="10"/>
      <c r="F366" s="15"/>
      <c r="G366" s="15"/>
      <c r="H366" s="10"/>
      <c r="I366" s="10"/>
      <c r="J366" s="10"/>
    </row>
    <row r="367" spans="1:10" ht="15.95" customHeight="1" x14ac:dyDescent="0.25">
      <c r="A367" s="10"/>
      <c r="B367" s="10"/>
      <c r="C367" s="10"/>
      <c r="D367" s="11"/>
      <c r="E367" s="10"/>
      <c r="F367" s="15"/>
      <c r="G367" s="15"/>
      <c r="H367" s="10"/>
      <c r="I367" s="10"/>
      <c r="J367" s="10"/>
    </row>
    <row r="368" spans="1:10" ht="15.95" customHeight="1" x14ac:dyDescent="0.25">
      <c r="A368" s="10"/>
      <c r="B368" s="10"/>
      <c r="C368" s="10"/>
      <c r="D368" s="11"/>
      <c r="E368" s="10"/>
      <c r="F368" s="15"/>
      <c r="G368" s="15"/>
      <c r="H368" s="10"/>
      <c r="I368" s="10"/>
      <c r="J368" s="10"/>
    </row>
    <row r="369" spans="1:10" ht="15.95" customHeight="1" x14ac:dyDescent="0.25">
      <c r="A369" s="10"/>
      <c r="B369" s="10"/>
      <c r="C369" s="10"/>
      <c r="D369" s="11"/>
      <c r="E369" s="10"/>
      <c r="F369" s="15"/>
      <c r="G369" s="10"/>
      <c r="H369" s="10"/>
      <c r="I369" s="10"/>
      <c r="J369" s="10"/>
    </row>
    <row r="370" spans="1:10" ht="15.95" customHeight="1" x14ac:dyDescent="0.25">
      <c r="A370" s="10"/>
      <c r="B370" s="10"/>
      <c r="C370" s="10"/>
      <c r="D370" s="11"/>
      <c r="E370" s="10"/>
      <c r="F370" s="15"/>
      <c r="G370" s="10"/>
      <c r="H370" s="10"/>
      <c r="I370" s="10"/>
      <c r="J370" s="10"/>
    </row>
    <row r="371" spans="1:10" ht="15.95" customHeight="1" x14ac:dyDescent="0.25">
      <c r="A371" s="10"/>
      <c r="B371" s="10"/>
      <c r="C371" s="10"/>
      <c r="D371" s="11"/>
      <c r="E371" s="10"/>
      <c r="F371" s="15"/>
      <c r="G371" s="10"/>
      <c r="H371" s="10"/>
      <c r="I371" s="10"/>
      <c r="J371" s="10"/>
    </row>
    <row r="372" spans="1:10" ht="15.95" customHeight="1" x14ac:dyDescent="0.25">
      <c r="A372" s="10"/>
      <c r="B372" s="10"/>
      <c r="C372" s="10"/>
      <c r="D372" s="11"/>
      <c r="E372" s="10"/>
      <c r="F372" s="15"/>
      <c r="G372" s="10"/>
      <c r="H372" s="10"/>
      <c r="I372" s="10"/>
      <c r="J372" s="10"/>
    </row>
    <row r="373" spans="1:10" ht="15.95" customHeight="1" x14ac:dyDescent="0.25">
      <c r="A373" s="10"/>
      <c r="B373" s="10"/>
      <c r="C373" s="10"/>
      <c r="D373" s="11"/>
      <c r="E373" s="10"/>
      <c r="F373" s="15"/>
      <c r="G373" s="10"/>
      <c r="H373" s="10"/>
      <c r="I373" s="10"/>
      <c r="J373" s="10"/>
    </row>
    <row r="374" spans="1:10" ht="15.95" customHeight="1" x14ac:dyDescent="0.25">
      <c r="A374" s="10"/>
      <c r="B374" s="10"/>
      <c r="C374" s="10"/>
      <c r="D374" s="11"/>
      <c r="E374" s="10"/>
      <c r="F374" s="15"/>
      <c r="G374" s="10"/>
      <c r="H374" s="10"/>
      <c r="I374" s="10"/>
      <c r="J374" s="10"/>
    </row>
    <row r="375" spans="1:10" ht="15.95" customHeight="1" x14ac:dyDescent="0.25">
      <c r="A375" s="10"/>
      <c r="B375" s="10"/>
      <c r="C375" s="10"/>
      <c r="D375" s="11"/>
      <c r="E375" s="10"/>
      <c r="F375" s="15"/>
      <c r="G375" s="10"/>
      <c r="H375" s="10"/>
      <c r="I375" s="10"/>
      <c r="J375" s="10"/>
    </row>
    <row r="376" spans="1:10" ht="15.95" customHeight="1" x14ac:dyDescent="0.25">
      <c r="A376" s="10"/>
      <c r="B376" s="10"/>
      <c r="C376" s="10"/>
      <c r="D376" s="11"/>
      <c r="E376" s="10"/>
      <c r="F376" s="15"/>
      <c r="G376" s="10"/>
      <c r="H376" s="10"/>
      <c r="I376" s="10"/>
      <c r="J376" s="10"/>
    </row>
    <row r="377" spans="1:10" ht="15.95" customHeight="1" x14ac:dyDescent="0.25">
      <c r="A377" s="10"/>
      <c r="B377" s="10"/>
      <c r="C377" s="10"/>
      <c r="D377" s="11"/>
      <c r="E377" s="10"/>
      <c r="F377" s="15"/>
      <c r="G377" s="10"/>
      <c r="H377" s="10"/>
      <c r="I377" s="10"/>
      <c r="J377" s="10"/>
    </row>
    <row r="378" spans="1:10" ht="15.95" customHeight="1" x14ac:dyDescent="0.25">
      <c r="A378" s="10"/>
      <c r="B378" s="10"/>
      <c r="C378" s="10"/>
      <c r="D378" s="11"/>
      <c r="E378" s="10"/>
      <c r="F378" s="15"/>
      <c r="G378" s="10"/>
      <c r="H378" s="10"/>
      <c r="I378" s="10"/>
      <c r="J378" s="10"/>
    </row>
    <row r="379" spans="1:10" ht="15.95" customHeight="1" x14ac:dyDescent="0.25">
      <c r="A379" s="10"/>
      <c r="B379" s="10"/>
      <c r="C379" s="10"/>
      <c r="D379" s="11"/>
      <c r="E379" s="10"/>
      <c r="F379" s="15"/>
      <c r="G379" s="10"/>
      <c r="H379" s="10"/>
      <c r="I379" s="10"/>
      <c r="J379" s="10"/>
    </row>
    <row r="380" spans="1:10" ht="15.95" customHeight="1" x14ac:dyDescent="0.25">
      <c r="A380" s="10"/>
      <c r="B380" s="10"/>
      <c r="C380" s="10"/>
      <c r="D380" s="11"/>
      <c r="E380" s="10"/>
      <c r="F380" s="15"/>
      <c r="G380" s="15"/>
      <c r="H380" s="10"/>
      <c r="I380" s="10"/>
      <c r="J380" s="10"/>
    </row>
    <row r="381" spans="1:10" ht="15.95" customHeight="1" x14ac:dyDescent="0.25">
      <c r="A381" s="10"/>
      <c r="B381" s="10"/>
      <c r="C381" s="10"/>
      <c r="D381" s="11"/>
      <c r="E381" s="10"/>
      <c r="F381" s="15"/>
      <c r="G381" s="15"/>
      <c r="H381" s="10"/>
      <c r="I381" s="10"/>
      <c r="J381" s="10"/>
    </row>
    <row r="382" spans="1:10" ht="15.95" customHeight="1" x14ac:dyDescent="0.25">
      <c r="A382" s="10"/>
      <c r="B382" s="10"/>
      <c r="C382" s="10"/>
      <c r="D382" s="11"/>
      <c r="E382" s="10"/>
      <c r="F382" s="15"/>
      <c r="G382" s="10"/>
      <c r="H382" s="10"/>
      <c r="I382" s="10"/>
      <c r="J382" s="10"/>
    </row>
    <row r="383" spans="1:10" ht="15.95" customHeight="1" x14ac:dyDescent="0.25">
      <c r="A383" s="10"/>
      <c r="B383" s="10"/>
      <c r="C383" s="10"/>
      <c r="D383" s="11"/>
      <c r="E383" s="10"/>
      <c r="F383" s="15"/>
      <c r="G383" s="10"/>
      <c r="H383" s="10"/>
      <c r="I383" s="10"/>
      <c r="J383" s="10"/>
    </row>
    <row r="384" spans="1:10" ht="15.95" customHeight="1" x14ac:dyDescent="0.25">
      <c r="A384" s="10"/>
      <c r="B384" s="10"/>
      <c r="C384" s="10"/>
      <c r="D384" s="11"/>
      <c r="E384" s="10"/>
      <c r="F384" s="15"/>
      <c r="G384" s="10"/>
      <c r="H384" s="10"/>
      <c r="I384" s="10"/>
      <c r="J384" s="10"/>
    </row>
    <row r="385" spans="1:10" ht="15.95" customHeight="1" x14ac:dyDescent="0.25">
      <c r="A385" s="10"/>
      <c r="B385" s="10"/>
      <c r="C385" s="10"/>
      <c r="D385" s="11"/>
      <c r="E385" s="10"/>
      <c r="F385" s="15"/>
      <c r="G385" s="10"/>
      <c r="H385" s="10"/>
      <c r="I385" s="10"/>
      <c r="J385" s="10"/>
    </row>
    <row r="386" spans="1:10" ht="15.95" customHeight="1" x14ac:dyDescent="0.25">
      <c r="A386" s="10"/>
      <c r="B386" s="10"/>
      <c r="C386" s="10"/>
      <c r="D386" s="11"/>
      <c r="E386" s="10"/>
      <c r="F386" s="15"/>
      <c r="G386" s="10"/>
      <c r="H386" s="10"/>
      <c r="I386" s="10"/>
      <c r="J386" s="10"/>
    </row>
    <row r="387" spans="1:10" ht="15.95" customHeight="1" x14ac:dyDescent="0.25">
      <c r="A387" s="10"/>
      <c r="B387" s="10"/>
      <c r="C387" s="10"/>
      <c r="D387" s="11"/>
      <c r="E387" s="10"/>
      <c r="F387" s="15"/>
      <c r="G387" s="10"/>
      <c r="H387" s="10"/>
      <c r="I387" s="10"/>
      <c r="J387" s="10"/>
    </row>
    <row r="388" spans="1:10" ht="15.95" customHeight="1" x14ac:dyDescent="0.25">
      <c r="A388" s="10"/>
      <c r="B388" s="10"/>
      <c r="C388" s="10"/>
      <c r="D388" s="11"/>
      <c r="E388" s="10"/>
      <c r="F388" s="15"/>
      <c r="G388" s="10"/>
      <c r="H388" s="10"/>
      <c r="I388" s="10"/>
      <c r="J388" s="10"/>
    </row>
    <row r="389" spans="1:10" ht="15.95" customHeight="1" x14ac:dyDescent="0.25">
      <c r="A389" s="10"/>
      <c r="B389" s="10"/>
      <c r="C389" s="10"/>
      <c r="D389" s="11"/>
      <c r="E389" s="10"/>
      <c r="F389" s="15"/>
      <c r="G389" s="10"/>
      <c r="H389" s="10"/>
      <c r="I389" s="10"/>
      <c r="J389" s="10"/>
    </row>
    <row r="390" spans="1:10" ht="15.95" customHeight="1" x14ac:dyDescent="0.25">
      <c r="A390" s="10"/>
      <c r="B390" s="10"/>
      <c r="C390" s="10"/>
      <c r="D390" s="11"/>
      <c r="E390" s="10"/>
      <c r="F390" s="15"/>
      <c r="G390" s="10"/>
      <c r="H390" s="10"/>
      <c r="I390" s="10"/>
      <c r="J390" s="10"/>
    </row>
    <row r="391" spans="1:10" ht="15.95" customHeight="1" x14ac:dyDescent="0.25">
      <c r="A391" s="10"/>
      <c r="B391" s="10"/>
      <c r="C391" s="10"/>
      <c r="D391" s="11"/>
      <c r="E391" s="10"/>
      <c r="F391" s="15"/>
      <c r="G391" s="10"/>
      <c r="H391" s="10"/>
      <c r="I391" s="10"/>
      <c r="J391" s="10"/>
    </row>
    <row r="392" spans="1:10" ht="15.95" customHeight="1" x14ac:dyDescent="0.25">
      <c r="A392" s="10"/>
      <c r="B392" s="10"/>
      <c r="C392" s="10"/>
      <c r="D392" s="11"/>
      <c r="E392" s="10"/>
      <c r="F392" s="15"/>
      <c r="G392" s="15"/>
      <c r="H392" s="10"/>
      <c r="I392" s="10"/>
      <c r="J392" s="10"/>
    </row>
    <row r="393" spans="1:10" ht="15.95" customHeight="1" x14ac:dyDescent="0.25">
      <c r="A393" s="10"/>
      <c r="B393" s="10"/>
      <c r="C393" s="10"/>
      <c r="D393" s="11"/>
      <c r="E393" s="10"/>
      <c r="F393" s="15"/>
      <c r="G393" s="15"/>
      <c r="H393" s="10"/>
      <c r="I393" s="10"/>
      <c r="J393" s="10"/>
    </row>
    <row r="394" spans="1:10" ht="15.95" customHeight="1" x14ac:dyDescent="0.25">
      <c r="A394" s="10"/>
      <c r="B394" s="10"/>
      <c r="C394" s="10"/>
      <c r="D394" s="11"/>
      <c r="E394" s="10"/>
      <c r="F394" s="15"/>
      <c r="G394" s="10"/>
      <c r="H394" s="10"/>
      <c r="I394" s="10"/>
      <c r="J394" s="10"/>
    </row>
    <row r="395" spans="1:10" ht="15.95" customHeight="1" x14ac:dyDescent="0.25">
      <c r="A395" s="10"/>
      <c r="B395" s="10"/>
      <c r="C395" s="10"/>
      <c r="D395" s="11"/>
      <c r="E395" s="10"/>
      <c r="F395" s="15"/>
      <c r="G395" s="15"/>
      <c r="H395" s="10"/>
      <c r="I395" s="10"/>
      <c r="J395" s="10"/>
    </row>
    <row r="396" spans="1:10" ht="15.95" customHeight="1" x14ac:dyDescent="0.25">
      <c r="A396" s="10"/>
      <c r="B396" s="10"/>
      <c r="C396" s="10"/>
      <c r="D396" s="11"/>
      <c r="E396" s="10"/>
      <c r="F396" s="15"/>
      <c r="G396" s="15"/>
      <c r="H396" s="10"/>
      <c r="I396" s="10"/>
      <c r="J396" s="10"/>
    </row>
    <row r="397" spans="1:10" ht="15.95" customHeight="1" x14ac:dyDescent="0.25">
      <c r="A397" s="10"/>
      <c r="B397" s="10"/>
      <c r="C397" s="10"/>
      <c r="D397" s="11"/>
      <c r="E397" s="10"/>
      <c r="F397" s="15"/>
      <c r="G397" s="15"/>
      <c r="H397" s="10"/>
      <c r="I397" s="10"/>
      <c r="J397" s="10"/>
    </row>
    <row r="398" spans="1:10" ht="15.95" customHeight="1" x14ac:dyDescent="0.25">
      <c r="A398" s="10"/>
      <c r="B398" s="10"/>
      <c r="C398" s="10"/>
      <c r="D398" s="11"/>
      <c r="E398" s="10"/>
      <c r="F398" s="15"/>
      <c r="G398" s="15"/>
      <c r="H398" s="10"/>
      <c r="I398" s="10"/>
      <c r="J398" s="10"/>
    </row>
    <row r="399" spans="1:10" ht="15.95" customHeight="1" x14ac:dyDescent="0.25">
      <c r="A399" s="10"/>
      <c r="B399" s="10"/>
      <c r="C399" s="10"/>
      <c r="D399" s="11"/>
      <c r="E399" s="10"/>
      <c r="F399" s="15"/>
      <c r="G399" s="15"/>
      <c r="H399" s="10"/>
      <c r="I399" s="10"/>
      <c r="J399" s="10"/>
    </row>
    <row r="400" spans="1:10" ht="15.95" customHeight="1" x14ac:dyDescent="0.25">
      <c r="A400" s="10"/>
      <c r="B400" s="10"/>
      <c r="C400" s="10"/>
      <c r="D400" s="11"/>
      <c r="E400" s="10"/>
      <c r="F400" s="15"/>
      <c r="G400" s="10"/>
      <c r="H400" s="10"/>
      <c r="I400" s="10"/>
      <c r="J400" s="10"/>
    </row>
    <row r="401" spans="1:10" ht="15.95" customHeight="1" x14ac:dyDescent="0.25">
      <c r="A401" s="10"/>
      <c r="B401" s="10"/>
      <c r="C401" s="10"/>
      <c r="D401" s="11"/>
      <c r="E401" s="10"/>
      <c r="F401" s="15"/>
      <c r="G401" s="10"/>
      <c r="H401" s="10"/>
      <c r="I401" s="10"/>
      <c r="J401" s="10"/>
    </row>
    <row r="402" spans="1:10" ht="15.95" customHeight="1" x14ac:dyDescent="0.25">
      <c r="A402" s="10"/>
      <c r="B402" s="10"/>
      <c r="C402" s="10"/>
      <c r="D402" s="11"/>
      <c r="E402" s="10"/>
      <c r="F402" s="15"/>
      <c r="G402" s="15"/>
      <c r="H402" s="10"/>
      <c r="I402" s="10"/>
      <c r="J402" s="10"/>
    </row>
    <row r="403" spans="1:10" ht="15.95" customHeight="1" x14ac:dyDescent="0.25">
      <c r="A403" s="10"/>
      <c r="B403" s="10"/>
      <c r="C403" s="10"/>
      <c r="D403" s="11"/>
      <c r="E403" s="10"/>
      <c r="F403" s="15"/>
      <c r="G403" s="10"/>
      <c r="H403" s="10"/>
      <c r="I403" s="10"/>
      <c r="J403" s="10"/>
    </row>
    <row r="404" spans="1:10" ht="15.95" customHeight="1" x14ac:dyDescent="0.25">
      <c r="A404" s="10"/>
      <c r="B404" s="10"/>
      <c r="C404" s="10"/>
      <c r="D404" s="11"/>
      <c r="E404" s="10"/>
      <c r="F404" s="15"/>
      <c r="G404" s="10"/>
      <c r="H404" s="10"/>
      <c r="I404" s="10"/>
      <c r="J404" s="10"/>
    </row>
    <row r="405" spans="1:10" ht="15.95" customHeight="1" x14ac:dyDescent="0.25">
      <c r="A405" s="10"/>
      <c r="B405" s="10"/>
      <c r="C405" s="10"/>
      <c r="D405" s="11"/>
      <c r="E405" s="10"/>
      <c r="F405" s="15"/>
      <c r="G405" s="15"/>
      <c r="H405" s="10"/>
      <c r="I405" s="10"/>
      <c r="J405" s="10"/>
    </row>
    <row r="406" spans="1:10" ht="15.95" customHeight="1" x14ac:dyDescent="0.25">
      <c r="A406" s="10"/>
      <c r="B406" s="10"/>
      <c r="C406" s="10"/>
      <c r="D406" s="11"/>
      <c r="E406" s="10"/>
      <c r="F406" s="15"/>
      <c r="G406" s="10"/>
      <c r="H406" s="10"/>
      <c r="I406" s="10"/>
      <c r="J406" s="10"/>
    </row>
    <row r="407" spans="1:10" ht="15.95" customHeight="1" x14ac:dyDescent="0.25">
      <c r="A407" s="10"/>
      <c r="B407" s="10"/>
      <c r="C407" s="10"/>
      <c r="D407" s="11"/>
      <c r="E407" s="10"/>
      <c r="F407" s="15"/>
      <c r="G407" s="10"/>
      <c r="H407" s="10"/>
      <c r="I407" s="10"/>
      <c r="J407" s="10"/>
    </row>
    <row r="408" spans="1:10" ht="15.95" customHeight="1" x14ac:dyDescent="0.25">
      <c r="A408" s="10"/>
      <c r="B408" s="10"/>
      <c r="C408" s="10"/>
      <c r="D408" s="11"/>
      <c r="E408" s="10"/>
      <c r="F408" s="15"/>
      <c r="G408" s="10"/>
      <c r="H408" s="10"/>
      <c r="I408" s="10"/>
      <c r="J408" s="10"/>
    </row>
  </sheetData>
  <autoFilter ref="A1:J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N58"/>
  <sheetViews>
    <sheetView workbookViewId="0">
      <pane xSplit="2" ySplit="1" topLeftCell="C41" activePane="bottomRight" state="frozen"/>
      <selection pane="topRight" activeCell="D1" sqref="D1"/>
      <selection pane="bottomLeft" activeCell="A2" sqref="A2"/>
      <selection pane="bottomRight" activeCell="C63" sqref="C63"/>
    </sheetView>
  </sheetViews>
  <sheetFormatPr baseColWidth="10" defaultRowHeight="15.95" customHeight="1" x14ac:dyDescent="0.25"/>
  <sheetData>
    <row r="1" spans="1:118" ht="15.95" customHeight="1" x14ac:dyDescent="0.25">
      <c r="A1" s="12" t="s">
        <v>70</v>
      </c>
      <c r="B1" s="10" t="s">
        <v>71</v>
      </c>
      <c r="C1" s="10" t="s">
        <v>72</v>
      </c>
      <c r="D1" s="10" t="s">
        <v>73</v>
      </c>
      <c r="E1" s="10" t="s">
        <v>74</v>
      </c>
      <c r="F1" s="10" t="s">
        <v>75</v>
      </c>
      <c r="G1" s="10" t="s">
        <v>76</v>
      </c>
      <c r="H1" s="10" t="s">
        <v>77</v>
      </c>
      <c r="I1" s="10" t="s">
        <v>78</v>
      </c>
      <c r="J1" s="10" t="s">
        <v>79</v>
      </c>
      <c r="K1" s="10" t="s">
        <v>80</v>
      </c>
      <c r="L1" s="10" t="s">
        <v>81</v>
      </c>
      <c r="M1" s="10" t="s">
        <v>82</v>
      </c>
      <c r="N1" s="2" t="s">
        <v>83</v>
      </c>
      <c r="O1" s="2" t="s">
        <v>84</v>
      </c>
      <c r="P1" s="2" t="s">
        <v>85</v>
      </c>
      <c r="Q1" s="2" t="s">
        <v>86</v>
      </c>
      <c r="R1" s="2" t="s">
        <v>87</v>
      </c>
      <c r="S1" s="2" t="s">
        <v>88</v>
      </c>
      <c r="T1" s="2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</row>
    <row r="2" spans="1:118" ht="15.95" customHeight="1" x14ac:dyDescent="0.25">
      <c r="A2" s="12" t="s">
        <v>140</v>
      </c>
      <c r="B2" s="10" t="s">
        <v>141</v>
      </c>
      <c r="C2" s="10"/>
      <c r="D2" s="10"/>
      <c r="E2" s="10"/>
      <c r="F2" s="10"/>
      <c r="G2" s="10">
        <v>0</v>
      </c>
      <c r="H2" s="10"/>
      <c r="I2" s="10"/>
      <c r="J2" s="10"/>
      <c r="K2" s="10"/>
      <c r="L2" s="10"/>
      <c r="M2" s="10">
        <v>0</v>
      </c>
      <c r="N2" s="2"/>
      <c r="O2" s="2"/>
      <c r="P2" s="2"/>
      <c r="Q2" s="2"/>
      <c r="R2" s="2"/>
      <c r="S2" s="2"/>
      <c r="T2" s="2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</row>
    <row r="3" spans="1:118" ht="15.95" customHeight="1" x14ac:dyDescent="0.25">
      <c r="A3" s="12" t="s">
        <v>89</v>
      </c>
      <c r="B3" s="10" t="s">
        <v>90</v>
      </c>
      <c r="C3" s="10"/>
      <c r="D3" s="10"/>
      <c r="E3" s="10"/>
      <c r="F3" s="11">
        <v>40908</v>
      </c>
      <c r="G3" s="10">
        <v>0</v>
      </c>
      <c r="H3" s="10"/>
      <c r="I3" s="10"/>
      <c r="J3" s="10"/>
      <c r="K3" s="10"/>
      <c r="L3" s="10"/>
      <c r="M3" s="10">
        <v>0</v>
      </c>
      <c r="N3" s="2">
        <v>40830</v>
      </c>
      <c r="O3" s="2">
        <v>40837</v>
      </c>
      <c r="P3" s="2">
        <v>40837</v>
      </c>
      <c r="Q3" s="2"/>
      <c r="R3" s="2"/>
      <c r="S3" s="2"/>
      <c r="T3" s="2"/>
      <c r="U3" s="11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1"/>
      <c r="DG3" s="10"/>
      <c r="DH3" s="10"/>
      <c r="DI3" s="10"/>
      <c r="DJ3" s="11"/>
      <c r="DK3" s="10"/>
      <c r="DL3" s="10"/>
      <c r="DM3" s="10"/>
      <c r="DN3" s="10"/>
    </row>
    <row r="4" spans="1:118" ht="15.95" customHeight="1" x14ac:dyDescent="0.25">
      <c r="A4" s="12" t="s">
        <v>142</v>
      </c>
      <c r="B4" s="10" t="s">
        <v>143</v>
      </c>
      <c r="C4" s="11">
        <v>41953</v>
      </c>
      <c r="D4" s="11">
        <v>41953</v>
      </c>
      <c r="E4" s="11">
        <v>41953</v>
      </c>
      <c r="F4" s="11">
        <v>41953</v>
      </c>
      <c r="G4" s="10">
        <v>0</v>
      </c>
      <c r="H4" s="11">
        <v>41953</v>
      </c>
      <c r="I4" s="10"/>
      <c r="J4" s="10"/>
      <c r="K4" s="10"/>
      <c r="L4" s="11">
        <v>41953</v>
      </c>
      <c r="M4" s="10">
        <v>0</v>
      </c>
      <c r="N4" s="2">
        <v>40501</v>
      </c>
      <c r="O4" s="2"/>
      <c r="P4" s="2"/>
      <c r="Q4" s="2"/>
      <c r="R4" s="2"/>
      <c r="S4" s="2"/>
      <c r="T4" s="2"/>
      <c r="U4" s="11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1"/>
      <c r="DG4" s="10"/>
      <c r="DH4" s="10"/>
      <c r="DI4" s="10"/>
      <c r="DJ4" s="11"/>
      <c r="DK4" s="10"/>
      <c r="DL4" s="10"/>
      <c r="DM4" s="10"/>
      <c r="DN4" s="10"/>
    </row>
    <row r="5" spans="1:118" ht="15.95" customHeight="1" x14ac:dyDescent="0.25">
      <c r="A5" s="12" t="s">
        <v>101</v>
      </c>
      <c r="B5" s="10" t="s">
        <v>102</v>
      </c>
      <c r="C5" s="10"/>
      <c r="D5" s="11">
        <v>40515</v>
      </c>
      <c r="E5" s="10"/>
      <c r="F5" s="11">
        <v>40971</v>
      </c>
      <c r="G5" s="10">
        <v>0</v>
      </c>
      <c r="H5" s="10"/>
      <c r="I5" s="10"/>
      <c r="J5" s="10"/>
      <c r="K5" s="10"/>
      <c r="L5" s="11">
        <v>40969</v>
      </c>
      <c r="M5" s="10">
        <v>0</v>
      </c>
      <c r="N5" s="2">
        <v>40515</v>
      </c>
      <c r="O5" s="2">
        <v>40515</v>
      </c>
      <c r="P5" s="2">
        <v>40515</v>
      </c>
      <c r="Q5" s="2">
        <v>40514</v>
      </c>
      <c r="R5" s="2">
        <v>40514</v>
      </c>
      <c r="S5" s="2"/>
      <c r="T5" s="2"/>
      <c r="U5" s="11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1"/>
      <c r="DI5" s="10"/>
      <c r="DJ5" s="11"/>
      <c r="DK5" s="10"/>
      <c r="DL5" s="10"/>
      <c r="DM5" s="10"/>
      <c r="DN5" s="11"/>
    </row>
    <row r="6" spans="1:118" ht="15.95" customHeight="1" x14ac:dyDescent="0.25">
      <c r="A6" s="12" t="s">
        <v>103</v>
      </c>
      <c r="B6" s="10" t="s">
        <v>14</v>
      </c>
      <c r="C6" s="11">
        <v>40644</v>
      </c>
      <c r="D6" s="11">
        <v>40711</v>
      </c>
      <c r="E6" s="11">
        <v>40728</v>
      </c>
      <c r="F6" s="11">
        <v>42065</v>
      </c>
      <c r="G6" s="10">
        <v>0</v>
      </c>
      <c r="H6" s="11">
        <v>42163</v>
      </c>
      <c r="I6" s="11">
        <v>42342</v>
      </c>
      <c r="J6" s="10">
        <v>0</v>
      </c>
      <c r="K6" s="11">
        <v>42342</v>
      </c>
      <c r="L6" s="11">
        <v>42468</v>
      </c>
      <c r="M6" s="10">
        <v>0</v>
      </c>
      <c r="N6" s="2">
        <v>40634</v>
      </c>
      <c r="O6" s="2">
        <v>40718</v>
      </c>
      <c r="P6" s="2">
        <v>40718</v>
      </c>
      <c r="Q6" s="2">
        <v>40805</v>
      </c>
      <c r="R6" s="2"/>
      <c r="S6" s="2"/>
      <c r="T6" s="2"/>
      <c r="U6" s="11"/>
      <c r="V6" s="10"/>
      <c r="W6" s="10"/>
      <c r="X6" s="10"/>
      <c r="Y6" s="11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3"/>
      <c r="CT6" s="10"/>
      <c r="CU6" s="10"/>
      <c r="CV6" s="13"/>
      <c r="CW6" s="10"/>
      <c r="CX6" s="10"/>
      <c r="CY6" s="10"/>
      <c r="CZ6" s="10"/>
      <c r="DA6" s="10"/>
      <c r="DB6" s="13"/>
      <c r="DC6" s="10"/>
      <c r="DD6" s="10"/>
      <c r="DE6" s="10"/>
      <c r="DF6" s="10"/>
      <c r="DG6" s="10"/>
      <c r="DH6" s="11"/>
      <c r="DI6" s="10"/>
      <c r="DJ6" s="11"/>
      <c r="DK6" s="11"/>
      <c r="DL6" s="10"/>
      <c r="DM6" s="10"/>
      <c r="DN6" s="11"/>
    </row>
    <row r="7" spans="1:118" ht="15.95" customHeight="1" x14ac:dyDescent="0.25">
      <c r="A7" s="12" t="s">
        <v>145</v>
      </c>
      <c r="B7" s="10" t="s">
        <v>146</v>
      </c>
      <c r="C7" s="10"/>
      <c r="D7" s="11">
        <v>41623</v>
      </c>
      <c r="E7" s="10"/>
      <c r="F7" s="11">
        <v>41805</v>
      </c>
      <c r="G7" s="10">
        <v>0</v>
      </c>
      <c r="H7" s="11">
        <v>41805</v>
      </c>
      <c r="I7" s="10"/>
      <c r="J7" s="10">
        <v>0</v>
      </c>
      <c r="K7" s="10"/>
      <c r="L7" s="11">
        <v>42292</v>
      </c>
      <c r="M7" s="10">
        <v>0</v>
      </c>
      <c r="N7" s="2">
        <v>40998</v>
      </c>
      <c r="O7" s="2"/>
      <c r="P7" s="2"/>
      <c r="Q7" s="2"/>
      <c r="R7" s="2"/>
      <c r="S7" s="2"/>
      <c r="T7" s="2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1"/>
      <c r="DG7" s="10"/>
      <c r="DH7" s="11"/>
      <c r="DI7" s="10"/>
      <c r="DJ7" s="11"/>
      <c r="DK7" s="11"/>
      <c r="DL7" s="10"/>
      <c r="DM7" s="10"/>
      <c r="DN7" s="11"/>
    </row>
    <row r="8" spans="1:118" ht="15.95" customHeight="1" x14ac:dyDescent="0.25">
      <c r="A8" s="12" t="s">
        <v>147</v>
      </c>
      <c r="B8" s="10" t="s">
        <v>58</v>
      </c>
      <c r="C8" s="11">
        <v>42069</v>
      </c>
      <c r="D8" s="11">
        <v>42097</v>
      </c>
      <c r="E8" s="11">
        <v>42132</v>
      </c>
      <c r="F8" s="11">
        <v>42377</v>
      </c>
      <c r="G8" s="10"/>
      <c r="H8" s="11">
        <v>42405</v>
      </c>
      <c r="I8" s="11">
        <v>42532</v>
      </c>
      <c r="J8" s="10"/>
      <c r="K8" s="11">
        <v>42559</v>
      </c>
      <c r="L8" s="11">
        <v>42924</v>
      </c>
      <c r="M8" s="10">
        <v>0</v>
      </c>
      <c r="N8" s="2">
        <v>41754.436157407406</v>
      </c>
      <c r="O8" s="2"/>
      <c r="P8" s="2"/>
      <c r="Q8" s="2"/>
      <c r="R8" s="2"/>
      <c r="S8" s="2"/>
      <c r="T8" s="2"/>
      <c r="U8" s="11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3"/>
      <c r="CW8" s="10"/>
      <c r="CX8" s="10"/>
      <c r="CY8" s="10"/>
      <c r="CZ8" s="10"/>
      <c r="DA8" s="10"/>
      <c r="DB8" s="10"/>
      <c r="DC8" s="10"/>
      <c r="DD8" s="10"/>
      <c r="DE8" s="10"/>
      <c r="DF8" s="11"/>
      <c r="DG8" s="11"/>
      <c r="DH8" s="11"/>
      <c r="DI8" s="11"/>
      <c r="DJ8" s="11"/>
      <c r="DK8" s="11"/>
      <c r="DL8" s="11"/>
      <c r="DM8" s="11"/>
      <c r="DN8" s="11"/>
    </row>
    <row r="9" spans="1:118" ht="15.95" customHeight="1" x14ac:dyDescent="0.25">
      <c r="A9" s="12" t="s">
        <v>104</v>
      </c>
      <c r="B9" s="10" t="s">
        <v>105</v>
      </c>
      <c r="C9" s="11">
        <v>40603</v>
      </c>
      <c r="D9" s="11">
        <v>40617</v>
      </c>
      <c r="E9" s="11">
        <v>40627</v>
      </c>
      <c r="F9" s="11">
        <v>40647</v>
      </c>
      <c r="G9" s="10">
        <v>0</v>
      </c>
      <c r="H9" s="11">
        <v>41712</v>
      </c>
      <c r="I9" s="10"/>
      <c r="J9" s="10"/>
      <c r="K9" s="10"/>
      <c r="L9" s="11">
        <v>41716</v>
      </c>
      <c r="M9" s="10">
        <v>0</v>
      </c>
      <c r="N9" s="2">
        <v>40844</v>
      </c>
      <c r="O9" s="2">
        <v>41089</v>
      </c>
      <c r="P9" s="2">
        <v>41089</v>
      </c>
      <c r="Q9" s="2">
        <v>41113</v>
      </c>
      <c r="R9" s="2"/>
      <c r="S9" s="2"/>
      <c r="T9" s="2"/>
      <c r="U9" s="11"/>
      <c r="V9" s="10"/>
      <c r="W9" s="10"/>
      <c r="X9" s="10"/>
      <c r="Y9" s="10"/>
      <c r="Z9" s="10"/>
      <c r="AA9" s="10"/>
      <c r="AB9" s="10"/>
      <c r="AC9" s="11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1"/>
      <c r="DG9" s="10"/>
      <c r="DH9" s="11"/>
      <c r="DI9" s="10"/>
      <c r="DJ9" s="11"/>
      <c r="DK9" s="11"/>
      <c r="DL9" s="10"/>
      <c r="DM9" s="10"/>
      <c r="DN9" s="11"/>
    </row>
    <row r="10" spans="1:118" ht="15.95" customHeight="1" x14ac:dyDescent="0.25">
      <c r="A10" s="12" t="s">
        <v>148</v>
      </c>
      <c r="B10" s="10" t="s">
        <v>149</v>
      </c>
      <c r="C10" s="11">
        <v>41334</v>
      </c>
      <c r="D10" s="11">
        <v>41713</v>
      </c>
      <c r="E10" s="11">
        <v>41731</v>
      </c>
      <c r="F10" s="11">
        <v>41739</v>
      </c>
      <c r="G10" s="10">
        <v>0</v>
      </c>
      <c r="H10" s="11">
        <v>41739</v>
      </c>
      <c r="I10" s="10"/>
      <c r="J10" s="10"/>
      <c r="K10" s="10"/>
      <c r="L10" s="11">
        <v>42124</v>
      </c>
      <c r="M10" s="10">
        <v>0</v>
      </c>
      <c r="N10" s="2">
        <v>40844</v>
      </c>
      <c r="O10" s="2"/>
      <c r="P10" s="2"/>
      <c r="Q10" s="2"/>
      <c r="R10" s="2"/>
      <c r="S10" s="2"/>
      <c r="T10" s="2"/>
      <c r="U10" s="11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1"/>
      <c r="DG10" s="10"/>
      <c r="DH10" s="11"/>
      <c r="DI10" s="10"/>
      <c r="DJ10" s="11"/>
      <c r="DK10" s="11"/>
      <c r="DL10" s="10"/>
      <c r="DM10" s="10"/>
      <c r="DN10" s="11"/>
    </row>
    <row r="11" spans="1:118" ht="15.95" customHeight="1" x14ac:dyDescent="0.25">
      <c r="A11" s="12" t="s">
        <v>106</v>
      </c>
      <c r="B11" s="10" t="s">
        <v>34</v>
      </c>
      <c r="C11" s="11">
        <v>41162</v>
      </c>
      <c r="D11" s="11">
        <v>41222</v>
      </c>
      <c r="E11" s="11">
        <v>41260</v>
      </c>
      <c r="F11" s="11">
        <v>41299</v>
      </c>
      <c r="G11" s="10">
        <v>0</v>
      </c>
      <c r="H11" s="11">
        <v>42174</v>
      </c>
      <c r="I11" s="10"/>
      <c r="J11" s="10"/>
      <c r="K11" s="10"/>
      <c r="L11" s="11">
        <v>42202</v>
      </c>
      <c r="M11" s="10">
        <v>0</v>
      </c>
      <c r="N11" s="2">
        <v>41222</v>
      </c>
      <c r="O11" s="2">
        <v>41222</v>
      </c>
      <c r="P11" s="2">
        <v>41222</v>
      </c>
      <c r="Q11" s="2">
        <v>41303</v>
      </c>
      <c r="R11" s="2"/>
      <c r="S11" s="2"/>
      <c r="T11" s="2"/>
      <c r="U11" s="11"/>
      <c r="V11" s="10"/>
      <c r="W11" s="10"/>
      <c r="X11" s="10"/>
      <c r="Y11" s="10"/>
      <c r="Z11" s="10"/>
      <c r="AA11" s="10"/>
      <c r="AB11" s="10"/>
      <c r="AC11" s="11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1"/>
      <c r="DI11" s="10"/>
      <c r="DJ11" s="11"/>
      <c r="DK11" s="11"/>
      <c r="DL11" s="10"/>
      <c r="DM11" s="10"/>
      <c r="DN11" s="11"/>
    </row>
    <row r="12" spans="1:118" ht="15.95" customHeight="1" x14ac:dyDescent="0.25">
      <c r="A12" s="12" t="s">
        <v>107</v>
      </c>
      <c r="B12" s="10" t="s">
        <v>108</v>
      </c>
      <c r="C12" s="11">
        <v>41162</v>
      </c>
      <c r="D12" s="11">
        <v>41222</v>
      </c>
      <c r="E12" s="11">
        <v>41260</v>
      </c>
      <c r="F12" s="11">
        <v>41299</v>
      </c>
      <c r="G12" s="10">
        <v>0</v>
      </c>
      <c r="H12" s="11">
        <v>42174</v>
      </c>
      <c r="I12" s="10"/>
      <c r="J12" s="10"/>
      <c r="K12" s="10"/>
      <c r="L12" s="11">
        <v>42202</v>
      </c>
      <c r="M12" s="10">
        <v>0</v>
      </c>
      <c r="N12" s="2">
        <v>41222</v>
      </c>
      <c r="O12" s="2">
        <v>41222</v>
      </c>
      <c r="P12" s="2">
        <v>41222</v>
      </c>
      <c r="Q12" s="2">
        <v>41303</v>
      </c>
      <c r="R12" s="2"/>
      <c r="S12" s="2"/>
      <c r="T12" s="2"/>
      <c r="U12" s="11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1"/>
      <c r="DI12" s="10"/>
      <c r="DJ12" s="11"/>
      <c r="DK12" s="11"/>
      <c r="DL12" s="10"/>
      <c r="DM12" s="10"/>
      <c r="DN12" s="11"/>
    </row>
    <row r="13" spans="1:118" ht="15.95" customHeight="1" x14ac:dyDescent="0.25">
      <c r="A13" s="12" t="s">
        <v>91</v>
      </c>
      <c r="B13" s="10" t="s">
        <v>92</v>
      </c>
      <c r="C13" s="10"/>
      <c r="D13" s="11">
        <v>41693</v>
      </c>
      <c r="E13" s="10"/>
      <c r="F13" s="11">
        <v>41844</v>
      </c>
      <c r="G13" s="10">
        <v>0</v>
      </c>
      <c r="H13" s="11">
        <v>41844</v>
      </c>
      <c r="I13" s="10"/>
      <c r="J13" s="10">
        <v>0</v>
      </c>
      <c r="K13" s="10"/>
      <c r="L13" s="11">
        <v>42240</v>
      </c>
      <c r="M13" s="10">
        <v>0</v>
      </c>
      <c r="N13" s="2">
        <v>40529</v>
      </c>
      <c r="O13" s="2">
        <v>41092</v>
      </c>
      <c r="P13" s="2"/>
      <c r="Q13" s="2"/>
      <c r="R13" s="2"/>
      <c r="S13" s="2"/>
      <c r="T13" s="2"/>
      <c r="U13" s="11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1"/>
      <c r="DG13" s="10"/>
      <c r="DH13" s="11"/>
      <c r="DI13" s="10"/>
      <c r="DJ13" s="11"/>
      <c r="DK13" s="10"/>
      <c r="DL13" s="10"/>
      <c r="DM13" s="10"/>
      <c r="DN13" s="11"/>
    </row>
    <row r="14" spans="1:118" ht="15.95" customHeight="1" x14ac:dyDescent="0.25">
      <c r="A14" s="12" t="s">
        <v>151</v>
      </c>
      <c r="B14" s="10" t="s">
        <v>152</v>
      </c>
      <c r="C14" s="10"/>
      <c r="D14" s="11">
        <v>41540</v>
      </c>
      <c r="E14" s="10"/>
      <c r="F14" s="11">
        <v>41694</v>
      </c>
      <c r="G14" s="10">
        <v>0</v>
      </c>
      <c r="H14" s="11">
        <v>41694</v>
      </c>
      <c r="I14" s="10"/>
      <c r="J14" s="10">
        <v>0</v>
      </c>
      <c r="K14" s="10"/>
      <c r="L14" s="11">
        <v>42087</v>
      </c>
      <c r="M14" s="10">
        <v>0</v>
      </c>
      <c r="N14" s="2"/>
      <c r="O14" s="2"/>
      <c r="P14" s="2"/>
      <c r="Q14" s="2"/>
      <c r="R14" s="2"/>
      <c r="S14" s="2"/>
      <c r="T14" s="2"/>
      <c r="U14" s="11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1"/>
      <c r="DI14" s="10"/>
      <c r="DJ14" s="11"/>
      <c r="DK14" s="11"/>
      <c r="DL14" s="10"/>
      <c r="DM14" s="10"/>
      <c r="DN14" s="11"/>
    </row>
    <row r="15" spans="1:118" ht="15.95" customHeight="1" x14ac:dyDescent="0.25">
      <c r="A15" s="12" t="s">
        <v>153</v>
      </c>
      <c r="B15" s="10" t="s">
        <v>154</v>
      </c>
      <c r="C15" s="10"/>
      <c r="D15" s="11">
        <v>41540</v>
      </c>
      <c r="E15" s="10"/>
      <c r="F15" s="11">
        <v>41694</v>
      </c>
      <c r="G15" s="10">
        <v>0</v>
      </c>
      <c r="H15" s="11">
        <v>41694</v>
      </c>
      <c r="I15" s="10"/>
      <c r="J15" s="10">
        <v>0</v>
      </c>
      <c r="K15" s="10"/>
      <c r="L15" s="11">
        <v>42087</v>
      </c>
      <c r="M15" s="10">
        <v>0</v>
      </c>
      <c r="N15" s="2"/>
      <c r="O15" s="2"/>
      <c r="P15" s="2"/>
      <c r="Q15" s="2"/>
      <c r="R15" s="2"/>
      <c r="S15" s="2"/>
      <c r="T15" s="2"/>
      <c r="U15" s="11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1"/>
      <c r="DI15" s="10"/>
      <c r="DJ15" s="11"/>
      <c r="DK15" s="11"/>
      <c r="DL15" s="10"/>
      <c r="DM15" s="10"/>
      <c r="DN15" s="11"/>
    </row>
    <row r="16" spans="1:118" ht="15.95" customHeight="1" x14ac:dyDescent="0.25">
      <c r="A16" s="12" t="s">
        <v>155</v>
      </c>
      <c r="B16" s="10" t="s">
        <v>156</v>
      </c>
      <c r="C16" s="10"/>
      <c r="D16" s="11">
        <v>41537</v>
      </c>
      <c r="E16" s="10"/>
      <c r="F16" s="11">
        <v>41732</v>
      </c>
      <c r="G16" s="10">
        <v>0</v>
      </c>
      <c r="H16" s="11">
        <v>41732</v>
      </c>
      <c r="I16" s="10"/>
      <c r="J16" s="10">
        <v>0</v>
      </c>
      <c r="K16" s="10"/>
      <c r="L16" s="11">
        <v>42127</v>
      </c>
      <c r="M16" s="10">
        <v>0</v>
      </c>
      <c r="N16" s="2"/>
      <c r="O16" s="2"/>
      <c r="P16" s="2"/>
      <c r="Q16" s="2"/>
      <c r="R16" s="2"/>
      <c r="S16" s="2"/>
      <c r="T16" s="2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1"/>
      <c r="DI16" s="10"/>
      <c r="DJ16" s="11"/>
      <c r="DK16" s="11"/>
      <c r="DL16" s="10"/>
      <c r="DM16" s="10"/>
      <c r="DN16" s="11"/>
    </row>
    <row r="17" spans="1:118" ht="15.95" customHeight="1" x14ac:dyDescent="0.25">
      <c r="A17" s="12" t="s">
        <v>157</v>
      </c>
      <c r="B17" s="10" t="s">
        <v>158</v>
      </c>
      <c r="C17" s="10"/>
      <c r="D17" s="11">
        <v>41537</v>
      </c>
      <c r="E17" s="10"/>
      <c r="F17" s="11">
        <v>41732</v>
      </c>
      <c r="G17" s="10">
        <v>0</v>
      </c>
      <c r="H17" s="11">
        <v>41732</v>
      </c>
      <c r="I17" s="10"/>
      <c r="J17" s="10">
        <v>0</v>
      </c>
      <c r="K17" s="10"/>
      <c r="L17" s="11">
        <v>42127</v>
      </c>
      <c r="M17" s="10">
        <v>0</v>
      </c>
      <c r="N17" s="2"/>
      <c r="O17" s="2"/>
      <c r="P17" s="2"/>
      <c r="Q17" s="2"/>
      <c r="R17" s="2"/>
      <c r="S17" s="2"/>
      <c r="T17" s="2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1"/>
      <c r="DI17" s="10"/>
      <c r="DJ17" s="11"/>
      <c r="DK17" s="11"/>
      <c r="DL17" s="10"/>
      <c r="DM17" s="10"/>
      <c r="DN17" s="11"/>
    </row>
    <row r="18" spans="1:118" ht="15.95" customHeight="1" x14ac:dyDescent="0.25">
      <c r="A18" s="12" t="s">
        <v>159</v>
      </c>
      <c r="B18" s="10" t="s">
        <v>160</v>
      </c>
      <c r="C18" s="10"/>
      <c r="D18" s="11">
        <v>41537</v>
      </c>
      <c r="E18" s="10"/>
      <c r="F18" s="11">
        <v>41732</v>
      </c>
      <c r="G18" s="10">
        <v>0</v>
      </c>
      <c r="H18" s="11">
        <v>41732</v>
      </c>
      <c r="I18" s="10"/>
      <c r="J18" s="10">
        <v>0</v>
      </c>
      <c r="K18" s="10"/>
      <c r="L18" s="11">
        <v>42127</v>
      </c>
      <c r="M18" s="10">
        <v>0</v>
      </c>
      <c r="N18" s="2"/>
      <c r="O18" s="2"/>
      <c r="P18" s="2"/>
      <c r="Q18" s="2"/>
      <c r="R18" s="2"/>
      <c r="S18" s="2"/>
      <c r="T18" s="2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1"/>
      <c r="DI18" s="10"/>
      <c r="DJ18" s="11"/>
      <c r="DK18" s="11"/>
      <c r="DL18" s="10"/>
      <c r="DM18" s="10"/>
      <c r="DN18" s="11"/>
    </row>
    <row r="19" spans="1:118" ht="15.95" customHeight="1" x14ac:dyDescent="0.25">
      <c r="A19" s="12" t="s">
        <v>161</v>
      </c>
      <c r="B19" s="10" t="s">
        <v>162</v>
      </c>
      <c r="C19" s="10"/>
      <c r="D19" s="11">
        <v>41425</v>
      </c>
      <c r="E19" s="10"/>
      <c r="F19" s="11">
        <v>41648</v>
      </c>
      <c r="G19" s="10">
        <v>0</v>
      </c>
      <c r="H19" s="11">
        <v>41648</v>
      </c>
      <c r="I19" s="10"/>
      <c r="J19" s="10">
        <v>0</v>
      </c>
      <c r="K19" s="10"/>
      <c r="L19" s="11">
        <v>42044</v>
      </c>
      <c r="M19" s="10">
        <v>0</v>
      </c>
      <c r="N19" s="2"/>
      <c r="O19" s="2"/>
      <c r="P19" s="2"/>
      <c r="Q19" s="2"/>
      <c r="R19" s="2"/>
      <c r="S19" s="2"/>
      <c r="T19" s="2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1"/>
      <c r="DI19" s="10"/>
      <c r="DJ19" s="11"/>
      <c r="DK19" s="11"/>
      <c r="DL19" s="10"/>
      <c r="DM19" s="10"/>
      <c r="DN19" s="11"/>
    </row>
    <row r="20" spans="1:118" ht="15.95" customHeight="1" x14ac:dyDescent="0.25">
      <c r="A20" s="12" t="s">
        <v>109</v>
      </c>
      <c r="B20" s="10" t="s">
        <v>110</v>
      </c>
      <c r="C20" s="11">
        <v>40638</v>
      </c>
      <c r="D20" s="11">
        <v>40648</v>
      </c>
      <c r="E20" s="11">
        <v>40653</v>
      </c>
      <c r="F20" s="11">
        <v>41178</v>
      </c>
      <c r="G20" s="10">
        <v>0</v>
      </c>
      <c r="H20" s="11">
        <v>42069</v>
      </c>
      <c r="I20" s="10"/>
      <c r="J20" s="10"/>
      <c r="K20" s="10"/>
      <c r="L20" s="11">
        <v>42314</v>
      </c>
      <c r="M20" s="10">
        <v>0</v>
      </c>
      <c r="N20" s="2">
        <v>40627</v>
      </c>
      <c r="O20" s="2">
        <v>40662</v>
      </c>
      <c r="P20" s="2">
        <v>40662</v>
      </c>
      <c r="Q20" s="2">
        <v>40688</v>
      </c>
      <c r="R20" s="2">
        <v>42062.384618055556</v>
      </c>
      <c r="S20" s="2"/>
      <c r="T20" s="2"/>
      <c r="U20" s="11"/>
      <c r="V20" s="10"/>
      <c r="W20" s="10"/>
      <c r="X20" s="10"/>
      <c r="Y20" s="11"/>
      <c r="Z20" s="10"/>
      <c r="AA20" s="10"/>
      <c r="AB20" s="10"/>
      <c r="AC20" s="11"/>
      <c r="AD20" s="10"/>
      <c r="AE20" s="10"/>
      <c r="AF20" s="10"/>
      <c r="AG20" s="11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3"/>
      <c r="CW20" s="10"/>
      <c r="CX20" s="10"/>
      <c r="CY20" s="10"/>
      <c r="CZ20" s="10"/>
      <c r="DA20" s="10"/>
      <c r="DB20" s="13"/>
      <c r="DC20" s="10"/>
      <c r="DD20" s="10"/>
      <c r="DE20" s="10"/>
      <c r="DF20" s="10"/>
      <c r="DG20" s="10"/>
      <c r="DH20" s="11"/>
      <c r="DI20" s="10"/>
      <c r="DJ20" s="11"/>
      <c r="DK20" s="11"/>
      <c r="DL20" s="10"/>
      <c r="DM20" s="10"/>
      <c r="DN20" s="11"/>
    </row>
    <row r="21" spans="1:118" ht="15.95" customHeight="1" x14ac:dyDescent="0.25">
      <c r="A21" s="12" t="s">
        <v>111</v>
      </c>
      <c r="B21" s="10" t="s">
        <v>112</v>
      </c>
      <c r="C21" s="11">
        <v>41044</v>
      </c>
      <c r="D21" s="11">
        <v>41115</v>
      </c>
      <c r="E21" s="11">
        <v>41186</v>
      </c>
      <c r="F21" s="11">
        <v>41912</v>
      </c>
      <c r="G21" s="10">
        <v>0</v>
      </c>
      <c r="H21" s="11">
        <v>41973</v>
      </c>
      <c r="I21" s="11">
        <v>42185</v>
      </c>
      <c r="J21" s="10">
        <v>0</v>
      </c>
      <c r="K21" s="11">
        <v>42384</v>
      </c>
      <c r="L21" s="11">
        <v>42170</v>
      </c>
      <c r="M21" s="10">
        <v>0</v>
      </c>
      <c r="N21" s="2">
        <v>40872</v>
      </c>
      <c r="O21" s="2">
        <v>41110</v>
      </c>
      <c r="P21" s="2">
        <v>41110</v>
      </c>
      <c r="Q21" s="2">
        <v>41176</v>
      </c>
      <c r="R21" s="2">
        <v>41845.344571759262</v>
      </c>
      <c r="S21" s="2"/>
      <c r="T21" s="2"/>
      <c r="U21" s="11"/>
      <c r="V21" s="10"/>
      <c r="W21" s="10"/>
      <c r="X21" s="10"/>
      <c r="Y21" s="11"/>
      <c r="Z21" s="10"/>
      <c r="AA21" s="10"/>
      <c r="AB21" s="10"/>
      <c r="AC21" s="11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3"/>
      <c r="CW21" s="10"/>
      <c r="CX21" s="10"/>
      <c r="CY21" s="10"/>
      <c r="CZ21" s="10"/>
      <c r="DA21" s="10"/>
      <c r="DB21" s="10"/>
      <c r="DC21" s="10"/>
      <c r="DD21" s="10"/>
      <c r="DE21" s="10"/>
      <c r="DF21" s="11"/>
      <c r="DG21" s="10"/>
      <c r="DH21" s="10"/>
      <c r="DI21" s="10"/>
      <c r="DJ21" s="11"/>
      <c r="DK21" s="10"/>
      <c r="DL21" s="10"/>
      <c r="DM21" s="10"/>
      <c r="DN21" s="10"/>
    </row>
    <row r="22" spans="1:118" ht="15.95" customHeight="1" x14ac:dyDescent="0.25">
      <c r="A22" s="12" t="s">
        <v>113</v>
      </c>
      <c r="B22" s="10" t="s">
        <v>114</v>
      </c>
      <c r="C22" s="11">
        <v>41044</v>
      </c>
      <c r="D22" s="11">
        <v>41115</v>
      </c>
      <c r="E22" s="11">
        <v>41156</v>
      </c>
      <c r="F22" s="11">
        <v>41912</v>
      </c>
      <c r="G22" s="10">
        <v>0</v>
      </c>
      <c r="H22" s="11">
        <v>41973</v>
      </c>
      <c r="I22" s="11">
        <v>42185</v>
      </c>
      <c r="J22" s="10">
        <v>0</v>
      </c>
      <c r="K22" s="11">
        <v>42384</v>
      </c>
      <c r="L22" s="11">
        <v>42444</v>
      </c>
      <c r="M22" s="10">
        <v>0</v>
      </c>
      <c r="N22" s="2">
        <v>40872</v>
      </c>
      <c r="O22" s="2">
        <v>41110</v>
      </c>
      <c r="P22" s="2">
        <v>41110</v>
      </c>
      <c r="Q22" s="2">
        <v>41176</v>
      </c>
      <c r="R22" s="2">
        <v>41845.344571759262</v>
      </c>
      <c r="S22" s="2"/>
      <c r="T22" s="2"/>
      <c r="U22" s="11"/>
      <c r="V22" s="10"/>
      <c r="W22" s="10"/>
      <c r="X22" s="10"/>
      <c r="Y22" s="11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3"/>
      <c r="CW22" s="10"/>
      <c r="CX22" s="10"/>
      <c r="CY22" s="10"/>
      <c r="CZ22" s="10"/>
      <c r="DA22" s="10"/>
      <c r="DB22" s="10"/>
      <c r="DC22" s="10"/>
      <c r="DD22" s="10"/>
      <c r="DE22" s="10"/>
      <c r="DF22" s="11"/>
      <c r="DG22" s="10"/>
      <c r="DH22" s="10"/>
      <c r="DI22" s="10"/>
      <c r="DJ22" s="11"/>
      <c r="DK22" s="10"/>
      <c r="DL22" s="10"/>
      <c r="DM22" s="10"/>
      <c r="DN22" s="10"/>
    </row>
    <row r="23" spans="1:118" ht="15.95" customHeight="1" x14ac:dyDescent="0.25">
      <c r="A23" s="12" t="s">
        <v>115</v>
      </c>
      <c r="B23" s="10" t="s">
        <v>116</v>
      </c>
      <c r="C23" s="11">
        <v>41044</v>
      </c>
      <c r="D23" s="11">
        <v>41115</v>
      </c>
      <c r="E23" s="11">
        <v>41156</v>
      </c>
      <c r="F23" s="11">
        <v>41912</v>
      </c>
      <c r="G23" s="10">
        <v>0</v>
      </c>
      <c r="H23" s="11">
        <v>41973</v>
      </c>
      <c r="I23" s="11">
        <v>42185</v>
      </c>
      <c r="J23" s="10">
        <v>0</v>
      </c>
      <c r="K23" s="11">
        <v>42384</v>
      </c>
      <c r="L23" s="11">
        <v>42444</v>
      </c>
      <c r="M23" s="10">
        <v>0</v>
      </c>
      <c r="N23" s="2">
        <v>40872</v>
      </c>
      <c r="O23" s="2">
        <v>40955</v>
      </c>
      <c r="P23" s="2">
        <v>40795</v>
      </c>
      <c r="Q23" s="2">
        <v>40795</v>
      </c>
      <c r="R23" s="2">
        <v>41845.344571759262</v>
      </c>
      <c r="S23" s="2"/>
      <c r="T23" s="2"/>
      <c r="U23" s="11"/>
      <c r="V23" s="10"/>
      <c r="W23" s="10"/>
      <c r="X23" s="10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3"/>
      <c r="CW23" s="10"/>
      <c r="CX23" s="10"/>
      <c r="CY23" s="10"/>
      <c r="CZ23" s="10"/>
      <c r="DA23" s="10"/>
      <c r="DB23" s="10"/>
      <c r="DC23" s="10"/>
      <c r="DD23" s="10"/>
      <c r="DE23" s="10"/>
      <c r="DF23" s="11"/>
      <c r="DG23" s="10"/>
      <c r="DH23" s="10"/>
      <c r="DI23" s="10"/>
      <c r="DJ23" s="11"/>
      <c r="DK23" s="10"/>
      <c r="DL23" s="10"/>
      <c r="DM23" s="10"/>
      <c r="DN23" s="10"/>
    </row>
    <row r="24" spans="1:118" ht="15.95" customHeight="1" x14ac:dyDescent="0.25">
      <c r="A24" s="12" t="s">
        <v>117</v>
      </c>
      <c r="B24" s="10" t="s">
        <v>118</v>
      </c>
      <c r="C24" s="11">
        <v>41044</v>
      </c>
      <c r="D24" s="11">
        <v>41115</v>
      </c>
      <c r="E24" s="11">
        <v>41156</v>
      </c>
      <c r="F24" s="11">
        <v>41912</v>
      </c>
      <c r="G24" s="10">
        <v>0</v>
      </c>
      <c r="H24" s="11">
        <v>42109</v>
      </c>
      <c r="I24" s="11">
        <v>42139</v>
      </c>
      <c r="J24" s="10">
        <v>0</v>
      </c>
      <c r="K24" s="11">
        <v>42262</v>
      </c>
      <c r="L24" s="11">
        <v>42415</v>
      </c>
      <c r="M24" s="10">
        <v>0</v>
      </c>
      <c r="N24" s="2">
        <v>40872</v>
      </c>
      <c r="O24" s="2">
        <v>41110</v>
      </c>
      <c r="P24" s="2">
        <v>41110</v>
      </c>
      <c r="Q24" s="2">
        <v>41176</v>
      </c>
      <c r="R24" s="2">
        <v>41845.344571759262</v>
      </c>
      <c r="S24" s="2"/>
      <c r="T24" s="2"/>
      <c r="U24" s="11"/>
      <c r="V24" s="10"/>
      <c r="W24" s="10"/>
      <c r="X24" s="10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3"/>
      <c r="CW24" s="10"/>
      <c r="CX24" s="10"/>
      <c r="CY24" s="10"/>
      <c r="CZ24" s="10"/>
      <c r="DA24" s="10"/>
      <c r="DB24" s="10"/>
      <c r="DC24" s="10"/>
      <c r="DD24" s="10"/>
      <c r="DE24" s="10"/>
      <c r="DF24" s="11"/>
      <c r="DG24" s="10"/>
      <c r="DH24" s="10"/>
      <c r="DI24" s="10"/>
      <c r="DJ24" s="11"/>
      <c r="DK24" s="10"/>
      <c r="DL24" s="10"/>
      <c r="DM24" s="10"/>
      <c r="DN24" s="10"/>
    </row>
    <row r="25" spans="1:118" ht="15.95" customHeight="1" x14ac:dyDescent="0.25">
      <c r="A25" s="12" t="s">
        <v>119</v>
      </c>
      <c r="B25" s="10" t="s">
        <v>120</v>
      </c>
      <c r="C25" s="10"/>
      <c r="D25" s="10"/>
      <c r="E25" s="10"/>
      <c r="F25" s="11">
        <v>40603</v>
      </c>
      <c r="G25" s="10">
        <v>0</v>
      </c>
      <c r="H25" s="11">
        <v>40603</v>
      </c>
      <c r="I25" s="10"/>
      <c r="J25" s="10"/>
      <c r="K25" s="10"/>
      <c r="L25" s="11">
        <v>41026</v>
      </c>
      <c r="M25" s="10">
        <v>0</v>
      </c>
      <c r="N25" s="2">
        <v>40585</v>
      </c>
      <c r="O25" s="2">
        <v>40634</v>
      </c>
      <c r="P25" s="2">
        <v>40634</v>
      </c>
      <c r="Q25" s="2">
        <v>40703</v>
      </c>
      <c r="R25" s="2">
        <v>40581</v>
      </c>
      <c r="S25" s="2"/>
      <c r="T25" s="2"/>
      <c r="U25" s="11"/>
      <c r="V25" s="10"/>
      <c r="W25" s="10"/>
      <c r="X25" s="10"/>
      <c r="Y25" s="11"/>
      <c r="Z25" s="10"/>
      <c r="AA25" s="10"/>
      <c r="AB25" s="10"/>
      <c r="AC25" s="11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3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1"/>
      <c r="DK25" s="11"/>
      <c r="DL25" s="10"/>
      <c r="DM25" s="10"/>
      <c r="DN25" s="10"/>
    </row>
    <row r="26" spans="1:118" ht="15.95" customHeight="1" x14ac:dyDescent="0.25">
      <c r="A26" s="12" t="s">
        <v>95</v>
      </c>
      <c r="B26" s="10" t="s">
        <v>96</v>
      </c>
      <c r="C26" s="11">
        <v>41789</v>
      </c>
      <c r="D26" s="11">
        <v>41789</v>
      </c>
      <c r="E26" s="11">
        <v>42181</v>
      </c>
      <c r="F26" s="11">
        <v>42328</v>
      </c>
      <c r="G26" s="10">
        <v>0</v>
      </c>
      <c r="H26" s="11">
        <v>42384</v>
      </c>
      <c r="I26" s="10"/>
      <c r="J26" s="10"/>
      <c r="K26" s="10"/>
      <c r="L26" s="11">
        <v>42545</v>
      </c>
      <c r="M26" s="10">
        <v>0</v>
      </c>
      <c r="N26" s="2">
        <v>40816</v>
      </c>
      <c r="O26" s="2">
        <v>41787.580983796295</v>
      </c>
      <c r="P26" s="2"/>
      <c r="Q26" s="2"/>
      <c r="R26" s="2"/>
      <c r="S26" s="2"/>
      <c r="T26" s="2"/>
      <c r="U26" s="11"/>
      <c r="V26" s="10"/>
      <c r="W26" s="11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3"/>
      <c r="CW26" s="10"/>
      <c r="CX26" s="10"/>
      <c r="CY26" s="10"/>
      <c r="CZ26" s="10"/>
      <c r="DA26" s="10"/>
      <c r="DB26" s="10"/>
      <c r="DC26" s="10"/>
      <c r="DD26" s="10"/>
      <c r="DE26" s="10"/>
      <c r="DF26" s="11"/>
      <c r="DG26" s="10"/>
      <c r="DH26" s="10"/>
      <c r="DI26" s="10"/>
      <c r="DJ26" s="11"/>
      <c r="DK26" s="11"/>
      <c r="DL26" s="10"/>
      <c r="DM26" s="10"/>
      <c r="DN26" s="11"/>
    </row>
    <row r="27" spans="1:118" ht="15.95" customHeight="1" x14ac:dyDescent="0.25">
      <c r="A27" s="12" t="s">
        <v>97</v>
      </c>
      <c r="B27" s="10" t="s">
        <v>98</v>
      </c>
      <c r="C27" s="11">
        <v>41789</v>
      </c>
      <c r="D27" s="11">
        <v>41789</v>
      </c>
      <c r="E27" s="11">
        <v>42181</v>
      </c>
      <c r="F27" s="11">
        <v>42328</v>
      </c>
      <c r="G27" s="10">
        <v>0</v>
      </c>
      <c r="H27" s="11">
        <v>42384</v>
      </c>
      <c r="I27" s="10"/>
      <c r="J27" s="10"/>
      <c r="K27" s="10"/>
      <c r="L27" s="11">
        <v>42545</v>
      </c>
      <c r="M27" s="10">
        <v>0</v>
      </c>
      <c r="N27" s="2">
        <v>40816</v>
      </c>
      <c r="O27" s="2">
        <v>41787.581238425926</v>
      </c>
      <c r="P27" s="2"/>
      <c r="Q27" s="2"/>
      <c r="R27" s="2"/>
      <c r="S27" s="2"/>
      <c r="T27" s="2"/>
      <c r="U27" s="11"/>
      <c r="V27" s="10"/>
      <c r="W27" s="11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3"/>
      <c r="CW27" s="10"/>
      <c r="CX27" s="10"/>
      <c r="CY27" s="10"/>
      <c r="CZ27" s="10"/>
      <c r="DA27" s="10"/>
      <c r="DB27" s="10"/>
      <c r="DC27" s="10"/>
      <c r="DD27" s="10"/>
      <c r="DE27" s="10"/>
      <c r="DF27" s="11"/>
      <c r="DG27" s="10"/>
      <c r="DH27" s="10"/>
      <c r="DI27" s="10"/>
      <c r="DJ27" s="11"/>
      <c r="DK27" s="11"/>
      <c r="DL27" s="10"/>
      <c r="DM27" s="10"/>
      <c r="DN27" s="11"/>
    </row>
    <row r="28" spans="1:118" ht="15.95" customHeight="1" x14ac:dyDescent="0.25">
      <c r="A28" s="12"/>
      <c r="B28" s="10" t="s">
        <v>163</v>
      </c>
      <c r="C28" s="10"/>
      <c r="D28" s="10"/>
      <c r="E28" s="10"/>
      <c r="F28" s="11">
        <v>40909</v>
      </c>
      <c r="G28" s="10">
        <v>0</v>
      </c>
      <c r="H28" s="10"/>
      <c r="I28" s="10"/>
      <c r="J28" s="10"/>
      <c r="K28" s="10"/>
      <c r="L28" s="10"/>
      <c r="M28" s="10">
        <v>0</v>
      </c>
      <c r="N28" s="2"/>
      <c r="O28" s="2"/>
      <c r="P28" s="2"/>
      <c r="Q28" s="2"/>
      <c r="R28" s="2"/>
      <c r="S28" s="2"/>
      <c r="T28" s="2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1"/>
      <c r="DG28" s="10"/>
      <c r="DH28" s="10"/>
      <c r="DI28" s="10"/>
      <c r="DJ28" s="11"/>
      <c r="DK28" s="10"/>
      <c r="DL28" s="10"/>
      <c r="DM28" s="10"/>
      <c r="DN28" s="10"/>
    </row>
    <row r="29" spans="1:118" ht="15.95" customHeight="1" x14ac:dyDescent="0.25">
      <c r="A29" s="12" t="s">
        <v>164</v>
      </c>
      <c r="B29" s="10" t="s">
        <v>165</v>
      </c>
      <c r="C29" s="10"/>
      <c r="D29" s="11">
        <v>41059</v>
      </c>
      <c r="E29" s="10"/>
      <c r="F29" s="11">
        <v>41339</v>
      </c>
      <c r="G29" s="10">
        <v>0</v>
      </c>
      <c r="H29" s="10"/>
      <c r="I29" s="10"/>
      <c r="J29" s="10"/>
      <c r="K29" s="10"/>
      <c r="L29" s="10"/>
      <c r="M29" s="10">
        <v>0</v>
      </c>
      <c r="N29" s="2">
        <v>41110</v>
      </c>
      <c r="O29" s="2"/>
      <c r="P29" s="2"/>
      <c r="Q29" s="2"/>
      <c r="R29" s="2"/>
      <c r="S29" s="2"/>
      <c r="T29" s="2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3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1"/>
      <c r="DI29" s="10"/>
      <c r="DJ29" s="11"/>
      <c r="DK29" s="10"/>
      <c r="DL29" s="10"/>
      <c r="DM29" s="10"/>
      <c r="DN29" s="10"/>
    </row>
    <row r="30" spans="1:118" ht="15.95" customHeight="1" x14ac:dyDescent="0.25">
      <c r="A30" s="12" t="s">
        <v>93</v>
      </c>
      <c r="B30" s="10" t="s">
        <v>94</v>
      </c>
      <c r="C30" s="10"/>
      <c r="D30" s="11">
        <v>42073</v>
      </c>
      <c r="E30" s="10"/>
      <c r="F30" s="11">
        <v>42467</v>
      </c>
      <c r="G30" s="10">
        <v>0</v>
      </c>
      <c r="H30" s="11">
        <v>42474</v>
      </c>
      <c r="I30" s="10"/>
      <c r="J30" s="10"/>
      <c r="K30" s="10"/>
      <c r="L30" s="11">
        <v>42879</v>
      </c>
      <c r="M30" s="10">
        <v>0</v>
      </c>
      <c r="N30" s="2">
        <v>41096</v>
      </c>
      <c r="O30" s="2">
        <v>41292</v>
      </c>
      <c r="P30" s="2"/>
      <c r="Q30" s="2"/>
      <c r="R30" s="2"/>
      <c r="S30" s="2"/>
      <c r="T30" s="2"/>
      <c r="U30" s="11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1"/>
      <c r="DG30" s="10"/>
      <c r="DH30" s="11"/>
      <c r="DI30" s="10"/>
      <c r="DJ30" s="11"/>
      <c r="DK30" s="11"/>
      <c r="DL30" s="10"/>
      <c r="DM30" s="10"/>
      <c r="DN30" s="11"/>
    </row>
    <row r="31" spans="1:118" ht="15.95" customHeight="1" x14ac:dyDescent="0.25">
      <c r="A31" s="12" t="s">
        <v>166</v>
      </c>
      <c r="B31" s="10" t="s">
        <v>37</v>
      </c>
      <c r="C31" s="11">
        <v>42156</v>
      </c>
      <c r="D31" s="11">
        <v>42156</v>
      </c>
      <c r="E31" s="11">
        <v>42156</v>
      </c>
      <c r="F31" s="11">
        <v>42767</v>
      </c>
      <c r="G31" s="10">
        <v>0</v>
      </c>
      <c r="H31" s="11">
        <v>42156</v>
      </c>
      <c r="I31" s="11">
        <v>42186</v>
      </c>
      <c r="J31" s="10">
        <v>0</v>
      </c>
      <c r="K31" s="11">
        <v>42217</v>
      </c>
      <c r="L31" s="11">
        <v>43009</v>
      </c>
      <c r="M31" s="10">
        <v>0</v>
      </c>
      <c r="N31" s="2">
        <v>41383</v>
      </c>
      <c r="O31" s="2"/>
      <c r="P31" s="2"/>
      <c r="Q31" s="2"/>
      <c r="R31" s="2"/>
      <c r="S31" s="2"/>
      <c r="T31" s="2"/>
      <c r="U31" s="11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1"/>
      <c r="DG31" s="10"/>
      <c r="DH31" s="11"/>
      <c r="DI31" s="10"/>
      <c r="DJ31" s="11"/>
      <c r="DK31" s="11"/>
      <c r="DL31" s="10"/>
      <c r="DM31" s="10"/>
      <c r="DN31" s="10"/>
    </row>
    <row r="32" spans="1:118" ht="15.95" customHeight="1" x14ac:dyDescent="0.25">
      <c r="A32" s="12" t="s">
        <v>121</v>
      </c>
      <c r="B32" s="10" t="s">
        <v>122</v>
      </c>
      <c r="C32" s="10"/>
      <c r="D32" s="11">
        <v>40708</v>
      </c>
      <c r="E32" s="10"/>
      <c r="F32" s="11">
        <v>40728</v>
      </c>
      <c r="G32" s="10">
        <v>0</v>
      </c>
      <c r="H32" s="10"/>
      <c r="I32" s="10"/>
      <c r="J32" s="10"/>
      <c r="K32" s="10"/>
      <c r="L32" s="10"/>
      <c r="M32" s="10">
        <v>0</v>
      </c>
      <c r="N32" s="2">
        <v>40704</v>
      </c>
      <c r="O32" s="2">
        <v>41061</v>
      </c>
      <c r="P32" s="2">
        <v>41061</v>
      </c>
      <c r="Q32" s="2">
        <v>41068</v>
      </c>
      <c r="R32" s="2">
        <v>40690</v>
      </c>
      <c r="S32" s="2"/>
      <c r="T32" s="2"/>
      <c r="U32" s="11"/>
      <c r="V32" s="10"/>
      <c r="W32" s="10"/>
      <c r="X32" s="10"/>
      <c r="Y32" s="11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1"/>
      <c r="DI32" s="10"/>
      <c r="DJ32" s="11"/>
      <c r="DK32" s="10"/>
      <c r="DL32" s="10"/>
      <c r="DM32" s="10"/>
      <c r="DN32" s="10"/>
    </row>
    <row r="33" spans="1:118" ht="15.95" customHeight="1" x14ac:dyDescent="0.25">
      <c r="A33" s="12" t="s">
        <v>167</v>
      </c>
      <c r="B33" s="10" t="s">
        <v>62</v>
      </c>
      <c r="C33" s="11">
        <v>42151</v>
      </c>
      <c r="D33" s="11">
        <v>42271</v>
      </c>
      <c r="E33" s="11">
        <v>42261</v>
      </c>
      <c r="F33" s="11">
        <v>42282</v>
      </c>
      <c r="G33" s="10">
        <v>0</v>
      </c>
      <c r="H33" s="11">
        <v>42292</v>
      </c>
      <c r="I33" s="11">
        <v>42293</v>
      </c>
      <c r="J33" s="10">
        <v>0</v>
      </c>
      <c r="K33" s="11">
        <v>42354</v>
      </c>
      <c r="L33" s="11">
        <v>42704</v>
      </c>
      <c r="M33" s="10">
        <v>1</v>
      </c>
      <c r="N33" s="2">
        <v>42048.443622685183</v>
      </c>
      <c r="O33" s="2"/>
      <c r="P33" s="2"/>
      <c r="Q33" s="2"/>
      <c r="R33" s="2"/>
      <c r="S33" s="2"/>
      <c r="T33" s="2"/>
      <c r="U33" s="11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3"/>
      <c r="CW33" s="10"/>
      <c r="CX33" s="10"/>
      <c r="CY33" s="10"/>
      <c r="CZ33" s="10"/>
      <c r="DA33" s="10"/>
      <c r="DB33" s="13"/>
      <c r="DC33" s="10"/>
      <c r="DD33" s="10"/>
      <c r="DE33" s="10"/>
      <c r="DF33" s="10"/>
      <c r="DG33" s="11"/>
      <c r="DH33" s="11"/>
      <c r="DI33" s="11"/>
      <c r="DJ33" s="11"/>
      <c r="DK33" s="11"/>
      <c r="DL33" s="11"/>
      <c r="DM33" s="11"/>
      <c r="DN33" s="11"/>
    </row>
    <row r="34" spans="1:118" ht="15.95" customHeight="1" x14ac:dyDescent="0.25">
      <c r="A34" s="12" t="s">
        <v>123</v>
      </c>
      <c r="B34" s="10" t="s">
        <v>124</v>
      </c>
      <c r="C34" s="10"/>
      <c r="D34" s="11">
        <v>41031</v>
      </c>
      <c r="E34" s="10"/>
      <c r="F34" s="11">
        <v>41045</v>
      </c>
      <c r="G34" s="10">
        <v>0</v>
      </c>
      <c r="H34" s="10"/>
      <c r="I34" s="10"/>
      <c r="J34" s="10"/>
      <c r="K34" s="10"/>
      <c r="L34" s="10"/>
      <c r="M34" s="10">
        <v>0</v>
      </c>
      <c r="N34" s="2">
        <v>40872</v>
      </c>
      <c r="O34" s="2">
        <v>41026</v>
      </c>
      <c r="P34" s="2">
        <v>41026</v>
      </c>
      <c r="Q34" s="2">
        <v>41089</v>
      </c>
      <c r="R34" s="2"/>
      <c r="S34" s="2"/>
      <c r="T34" s="2"/>
      <c r="U34" s="11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3"/>
      <c r="DC34" s="10"/>
      <c r="DD34" s="10"/>
      <c r="DE34" s="10"/>
      <c r="DF34" s="10"/>
      <c r="DG34" s="10"/>
      <c r="DH34" s="10"/>
      <c r="DI34" s="10"/>
      <c r="DJ34" s="11"/>
      <c r="DK34" s="10"/>
      <c r="DL34" s="10"/>
      <c r="DM34" s="10"/>
      <c r="DN34" s="10"/>
    </row>
    <row r="35" spans="1:118" ht="15.95" customHeight="1" x14ac:dyDescent="0.25">
      <c r="A35" s="12"/>
      <c r="B35" s="10" t="s">
        <v>125</v>
      </c>
      <c r="C35" s="11">
        <v>41096</v>
      </c>
      <c r="D35" s="11">
        <v>41096</v>
      </c>
      <c r="E35" s="11">
        <v>41180</v>
      </c>
      <c r="F35" s="11">
        <v>41180</v>
      </c>
      <c r="G35" s="10">
        <v>0</v>
      </c>
      <c r="H35" s="11">
        <v>41409</v>
      </c>
      <c r="I35" s="11">
        <v>41440</v>
      </c>
      <c r="J35" s="10">
        <v>0</v>
      </c>
      <c r="K35" s="11">
        <v>42083</v>
      </c>
      <c r="L35" s="11">
        <v>42097</v>
      </c>
      <c r="M35" s="10">
        <v>0</v>
      </c>
      <c r="N35" s="2">
        <v>41061</v>
      </c>
      <c r="O35" s="2">
        <v>41096</v>
      </c>
      <c r="P35" s="2">
        <v>41096</v>
      </c>
      <c r="Q35" s="2">
        <v>41103</v>
      </c>
      <c r="R35" s="2">
        <v>41691.409097222226</v>
      </c>
      <c r="S35" s="2"/>
      <c r="T35" s="2"/>
      <c r="U35" s="11"/>
      <c r="V35" s="10"/>
      <c r="W35" s="10"/>
      <c r="X35" s="10"/>
      <c r="Y35" s="11"/>
      <c r="Z35" s="10"/>
      <c r="AA35" s="10"/>
      <c r="AB35" s="10"/>
      <c r="AC35" s="11"/>
      <c r="AD35" s="10"/>
      <c r="AE35" s="11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3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1"/>
      <c r="DI35" s="10"/>
      <c r="DJ35" s="11"/>
      <c r="DK35" s="11"/>
      <c r="DL35" s="10"/>
      <c r="DM35" s="10"/>
      <c r="DN35" s="11"/>
    </row>
    <row r="36" spans="1:118" ht="15.95" customHeight="1" x14ac:dyDescent="0.25">
      <c r="A36" s="12"/>
      <c r="B36" s="10" t="s">
        <v>168</v>
      </c>
      <c r="C36" s="10"/>
      <c r="D36" s="11">
        <v>41068</v>
      </c>
      <c r="E36" s="10"/>
      <c r="F36" s="11">
        <v>41120</v>
      </c>
      <c r="G36" s="10">
        <v>0</v>
      </c>
      <c r="H36" s="11">
        <v>41120</v>
      </c>
      <c r="I36" s="10"/>
      <c r="J36" s="10"/>
      <c r="K36" s="10"/>
      <c r="L36" s="11">
        <v>41485</v>
      </c>
      <c r="M36" s="10">
        <v>0</v>
      </c>
      <c r="N36" s="2">
        <v>41061</v>
      </c>
      <c r="O36" s="2"/>
      <c r="P36" s="2"/>
      <c r="Q36" s="2"/>
      <c r="R36" s="2"/>
      <c r="S36" s="2"/>
      <c r="T36" s="2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1"/>
      <c r="DI36" s="10"/>
      <c r="DJ36" s="11"/>
      <c r="DK36" s="11"/>
      <c r="DL36" s="10"/>
      <c r="DM36" s="10"/>
      <c r="DN36" s="11"/>
    </row>
    <row r="37" spans="1:118" ht="15.95" customHeight="1" x14ac:dyDescent="0.25">
      <c r="A37" s="12" t="s">
        <v>126</v>
      </c>
      <c r="B37" s="10" t="s">
        <v>127</v>
      </c>
      <c r="C37" s="10"/>
      <c r="D37" s="10"/>
      <c r="E37" s="10"/>
      <c r="F37" s="11">
        <v>40831</v>
      </c>
      <c r="G37" s="10">
        <v>0</v>
      </c>
      <c r="H37" s="10"/>
      <c r="I37" s="10"/>
      <c r="J37" s="10"/>
      <c r="K37" s="10"/>
      <c r="L37" s="10"/>
      <c r="M37" s="10">
        <v>0</v>
      </c>
      <c r="N37" s="2">
        <v>40795</v>
      </c>
      <c r="O37" s="2">
        <v>40808</v>
      </c>
      <c r="P37" s="2">
        <v>40793</v>
      </c>
      <c r="Q37" s="2">
        <v>40793</v>
      </c>
      <c r="R37" s="2">
        <v>40793</v>
      </c>
      <c r="S37" s="2"/>
      <c r="T37" s="2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3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1"/>
      <c r="DK37" s="10"/>
      <c r="DL37" s="10"/>
      <c r="DM37" s="10"/>
      <c r="DN37" s="10"/>
    </row>
    <row r="38" spans="1:118" ht="15.95" customHeight="1" x14ac:dyDescent="0.25">
      <c r="A38" s="12" t="s">
        <v>100</v>
      </c>
      <c r="B38" s="10" t="s">
        <v>59</v>
      </c>
      <c r="C38" s="10"/>
      <c r="D38" s="10"/>
      <c r="E38" s="11">
        <v>41978</v>
      </c>
      <c r="F38" s="11">
        <v>42041</v>
      </c>
      <c r="G38" s="10"/>
      <c r="H38" s="10"/>
      <c r="I38" s="10"/>
      <c r="J38" s="10"/>
      <c r="K38" s="11">
        <v>42097</v>
      </c>
      <c r="L38" s="11">
        <v>42313</v>
      </c>
      <c r="M38" s="10">
        <v>0</v>
      </c>
      <c r="N38" s="2"/>
      <c r="O38" s="2">
        <v>41985.388043981482</v>
      </c>
      <c r="P38" s="2"/>
      <c r="Q38" s="2"/>
      <c r="R38" s="2"/>
      <c r="S38" s="2"/>
      <c r="T38" s="2"/>
      <c r="U38" s="10"/>
      <c r="V38" s="10"/>
      <c r="W38" s="11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3"/>
      <c r="CW38" s="10"/>
      <c r="CX38" s="10"/>
      <c r="CY38" s="10"/>
      <c r="CZ38" s="10"/>
      <c r="DA38" s="10"/>
      <c r="DB38" s="10"/>
      <c r="DC38" s="10"/>
      <c r="DD38" s="10"/>
      <c r="DE38" s="10"/>
      <c r="DF38" s="11"/>
      <c r="DG38" s="10"/>
      <c r="DH38" s="10"/>
      <c r="DI38" s="11"/>
      <c r="DJ38" s="11"/>
      <c r="DK38" s="10"/>
      <c r="DL38" s="10"/>
      <c r="DM38" s="11"/>
      <c r="DN38" s="11"/>
    </row>
    <row r="39" spans="1:118" ht="15.95" customHeight="1" x14ac:dyDescent="0.25">
      <c r="A39" s="12" t="s">
        <v>128</v>
      </c>
      <c r="B39" s="10" t="s">
        <v>129</v>
      </c>
      <c r="C39" s="11">
        <v>40918</v>
      </c>
      <c r="D39" s="11">
        <v>41061</v>
      </c>
      <c r="E39" s="11">
        <v>41226</v>
      </c>
      <c r="F39" s="11">
        <v>42094</v>
      </c>
      <c r="G39" s="10">
        <v>0</v>
      </c>
      <c r="H39" s="11">
        <v>42094</v>
      </c>
      <c r="I39" s="11">
        <v>42083</v>
      </c>
      <c r="J39" s="10">
        <v>0</v>
      </c>
      <c r="K39" s="11">
        <v>42137</v>
      </c>
      <c r="L39" s="11">
        <v>42257</v>
      </c>
      <c r="M39" s="10">
        <v>0</v>
      </c>
      <c r="N39" s="2">
        <v>40977</v>
      </c>
      <c r="O39" s="2">
        <v>41068</v>
      </c>
      <c r="P39" s="2">
        <v>41068</v>
      </c>
      <c r="Q39" s="2">
        <v>41193</v>
      </c>
      <c r="R39" s="2"/>
      <c r="S39" s="2"/>
      <c r="T39" s="2"/>
      <c r="U39" s="11"/>
      <c r="V39" s="10"/>
      <c r="W39" s="10"/>
      <c r="X39" s="10"/>
      <c r="Y39" s="11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3"/>
      <c r="CW39" s="10"/>
      <c r="CX39" s="10"/>
      <c r="CY39" s="10"/>
      <c r="CZ39" s="10"/>
      <c r="DA39" s="10"/>
      <c r="DB39" s="13"/>
      <c r="DC39" s="10"/>
      <c r="DD39" s="10"/>
      <c r="DE39" s="10"/>
      <c r="DF39" s="10"/>
      <c r="DG39" s="10"/>
      <c r="DH39" s="10"/>
      <c r="DI39" s="10"/>
      <c r="DJ39" s="11"/>
      <c r="DK39" s="10"/>
      <c r="DL39" s="10"/>
      <c r="DM39" s="10"/>
      <c r="DN39" s="10"/>
    </row>
    <row r="40" spans="1:118" ht="15.95" customHeight="1" x14ac:dyDescent="0.25">
      <c r="A40" s="12" t="s">
        <v>130</v>
      </c>
      <c r="B40" s="10" t="s">
        <v>131</v>
      </c>
      <c r="C40" s="11">
        <v>40953</v>
      </c>
      <c r="D40" s="11">
        <v>41061</v>
      </c>
      <c r="E40" s="11">
        <v>41260</v>
      </c>
      <c r="F40" s="11">
        <v>42094</v>
      </c>
      <c r="G40" s="10">
        <v>0</v>
      </c>
      <c r="H40" s="11">
        <v>42094</v>
      </c>
      <c r="I40" s="11">
        <v>42104</v>
      </c>
      <c r="J40" s="10">
        <v>0</v>
      </c>
      <c r="K40" s="11">
        <v>42156</v>
      </c>
      <c r="L40" s="11">
        <v>42522</v>
      </c>
      <c r="M40" s="10">
        <v>0</v>
      </c>
      <c r="N40" s="2">
        <v>40921</v>
      </c>
      <c r="O40" s="2">
        <v>41068</v>
      </c>
      <c r="P40" s="2">
        <v>41068</v>
      </c>
      <c r="Q40" s="2">
        <v>41193</v>
      </c>
      <c r="R40" s="2"/>
      <c r="S40" s="2"/>
      <c r="T40" s="2"/>
      <c r="U40" s="11"/>
      <c r="V40" s="10"/>
      <c r="W40" s="10"/>
      <c r="X40" s="10"/>
      <c r="Y40" s="11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3"/>
      <c r="CW40" s="10"/>
      <c r="CX40" s="10"/>
      <c r="CY40" s="10"/>
      <c r="CZ40" s="10"/>
      <c r="DA40" s="10"/>
      <c r="DB40" s="13"/>
      <c r="DC40" s="10"/>
      <c r="DD40" s="10"/>
      <c r="DE40" s="10"/>
      <c r="DF40" s="10"/>
      <c r="DG40" s="10"/>
      <c r="DH40" s="10"/>
      <c r="DI40" s="10"/>
      <c r="DJ40" s="11"/>
      <c r="DK40" s="10"/>
      <c r="DL40" s="10"/>
      <c r="DM40" s="10"/>
      <c r="DN40" s="10"/>
    </row>
    <row r="41" spans="1:118" ht="15.95" customHeight="1" x14ac:dyDescent="0.25">
      <c r="A41" s="12" t="s">
        <v>132</v>
      </c>
      <c r="B41" s="10" t="s">
        <v>19</v>
      </c>
      <c r="C41" s="11">
        <v>41001</v>
      </c>
      <c r="D41" s="11">
        <v>41110</v>
      </c>
      <c r="E41" s="11">
        <v>41705</v>
      </c>
      <c r="F41" s="11">
        <v>41827</v>
      </c>
      <c r="G41" s="10">
        <v>0</v>
      </c>
      <c r="H41" s="11">
        <v>41838</v>
      </c>
      <c r="I41" s="10"/>
      <c r="J41" s="10">
        <v>0</v>
      </c>
      <c r="K41" s="10"/>
      <c r="L41" s="11">
        <v>42097</v>
      </c>
      <c r="M41" s="10">
        <v>0</v>
      </c>
      <c r="N41" s="2">
        <v>40851</v>
      </c>
      <c r="O41" s="2">
        <v>41110</v>
      </c>
      <c r="P41" s="2">
        <v>41110</v>
      </c>
      <c r="Q41" s="2">
        <v>41110</v>
      </c>
      <c r="R41" s="2">
        <v>41810.373217592591</v>
      </c>
      <c r="S41" s="2"/>
      <c r="T41" s="2"/>
      <c r="U41" s="11"/>
      <c r="V41" s="10"/>
      <c r="W41" s="10"/>
      <c r="X41" s="10"/>
      <c r="Y41" s="11"/>
      <c r="Z41" s="10"/>
      <c r="AA41" s="10"/>
      <c r="AB41" s="10"/>
      <c r="AC41" s="11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3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1"/>
      <c r="DI41" s="10"/>
      <c r="DJ41" s="11"/>
      <c r="DK41" s="11"/>
      <c r="DL41" s="10"/>
      <c r="DM41" s="10"/>
      <c r="DN41" s="11"/>
    </row>
    <row r="42" spans="1:118" ht="15.95" customHeight="1" x14ac:dyDescent="0.25">
      <c r="A42" s="12" t="s">
        <v>169</v>
      </c>
      <c r="B42" s="10" t="s">
        <v>170</v>
      </c>
      <c r="C42" s="11">
        <v>41036</v>
      </c>
      <c r="D42" s="11">
        <v>41097</v>
      </c>
      <c r="E42" s="11">
        <v>41128</v>
      </c>
      <c r="F42" s="11">
        <v>41153</v>
      </c>
      <c r="G42" s="10">
        <v>0</v>
      </c>
      <c r="H42" s="11">
        <v>41153</v>
      </c>
      <c r="I42" s="10"/>
      <c r="J42" s="10"/>
      <c r="K42" s="10"/>
      <c r="L42" s="11">
        <v>41244</v>
      </c>
      <c r="M42" s="10">
        <v>0</v>
      </c>
      <c r="N42" s="2"/>
      <c r="O42" s="2"/>
      <c r="P42" s="2"/>
      <c r="Q42" s="2"/>
      <c r="R42" s="2"/>
      <c r="S42" s="2"/>
      <c r="T42" s="2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3"/>
      <c r="CW42" s="10"/>
      <c r="CX42" s="10"/>
      <c r="CY42" s="10"/>
      <c r="CZ42" s="10"/>
      <c r="DA42" s="10"/>
      <c r="DB42" s="10"/>
      <c r="DC42" s="10"/>
      <c r="DD42" s="10"/>
      <c r="DE42" s="10"/>
      <c r="DF42" s="11"/>
      <c r="DG42" s="11"/>
      <c r="DH42" s="11"/>
      <c r="DI42" s="11"/>
      <c r="DJ42" s="11"/>
      <c r="DK42" s="11"/>
      <c r="DL42" s="10"/>
      <c r="DM42" s="10"/>
      <c r="DN42" s="11"/>
    </row>
    <row r="43" spans="1:118" ht="15.95" customHeight="1" x14ac:dyDescent="0.25">
      <c r="A43" s="12" t="s">
        <v>133</v>
      </c>
      <c r="B43" s="10" t="s">
        <v>134</v>
      </c>
      <c r="C43" s="11">
        <v>40973</v>
      </c>
      <c r="D43" s="11">
        <v>41044</v>
      </c>
      <c r="E43" s="11">
        <v>41064</v>
      </c>
      <c r="F43" s="11">
        <v>41737</v>
      </c>
      <c r="G43" s="10">
        <v>0</v>
      </c>
      <c r="H43" s="11">
        <v>41771</v>
      </c>
      <c r="I43" s="10"/>
      <c r="J43" s="10"/>
      <c r="K43" s="10"/>
      <c r="L43" s="11">
        <v>42097</v>
      </c>
      <c r="M43" s="10">
        <v>0</v>
      </c>
      <c r="N43" s="2">
        <v>40865</v>
      </c>
      <c r="O43" s="2">
        <v>41026</v>
      </c>
      <c r="P43" s="2">
        <v>41026</v>
      </c>
      <c r="Q43" s="2">
        <v>41026</v>
      </c>
      <c r="R43" s="2">
        <v>41754.433159722219</v>
      </c>
      <c r="S43" s="2"/>
      <c r="T43" s="2"/>
      <c r="U43" s="11"/>
      <c r="V43" s="10"/>
      <c r="W43" s="10"/>
      <c r="X43" s="10"/>
      <c r="Y43" s="10"/>
      <c r="Z43" s="10"/>
      <c r="AA43" s="10"/>
      <c r="AB43" s="10"/>
      <c r="AC43" s="11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3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1"/>
      <c r="DI43" s="10"/>
      <c r="DJ43" s="11"/>
      <c r="DK43" s="11"/>
      <c r="DL43" s="10"/>
      <c r="DM43" s="10"/>
      <c r="DN43" s="11"/>
    </row>
    <row r="44" spans="1:118" ht="15.95" customHeight="1" x14ac:dyDescent="0.25">
      <c r="A44" s="12" t="s">
        <v>171</v>
      </c>
      <c r="B44" s="10" t="s">
        <v>172</v>
      </c>
      <c r="C44" s="11">
        <v>42005</v>
      </c>
      <c r="D44" s="11">
        <v>42036</v>
      </c>
      <c r="E44" s="11">
        <v>42064</v>
      </c>
      <c r="F44" s="11">
        <v>42248</v>
      </c>
      <c r="G44" s="10">
        <v>0</v>
      </c>
      <c r="H44" s="11">
        <v>42248</v>
      </c>
      <c r="I44" s="10"/>
      <c r="J44" s="10"/>
      <c r="K44" s="10"/>
      <c r="L44" s="11">
        <v>42644</v>
      </c>
      <c r="M44" s="10">
        <v>0</v>
      </c>
      <c r="N44" s="2">
        <v>41257</v>
      </c>
      <c r="O44" s="2"/>
      <c r="P44" s="2"/>
      <c r="Q44" s="2"/>
      <c r="R44" s="2"/>
      <c r="S44" s="2"/>
      <c r="T44" s="2"/>
      <c r="U44" s="11"/>
      <c r="V44" s="10"/>
      <c r="W44" s="11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1"/>
      <c r="DG44" s="10"/>
      <c r="DH44" s="11"/>
      <c r="DI44" s="10"/>
      <c r="DJ44" s="11"/>
      <c r="DK44" s="10"/>
      <c r="DL44" s="10"/>
      <c r="DM44" s="10"/>
      <c r="DN44" s="10"/>
    </row>
    <row r="45" spans="1:118" ht="15.95" customHeight="1" x14ac:dyDescent="0.25">
      <c r="A45" s="12" t="s">
        <v>173</v>
      </c>
      <c r="B45" s="10" t="s">
        <v>174</v>
      </c>
      <c r="C45" s="11">
        <v>42005</v>
      </c>
      <c r="D45" s="11">
        <v>42036</v>
      </c>
      <c r="E45" s="11">
        <v>42067</v>
      </c>
      <c r="F45" s="11">
        <v>42248</v>
      </c>
      <c r="G45" s="10">
        <v>0</v>
      </c>
      <c r="H45" s="11">
        <v>42278</v>
      </c>
      <c r="I45" s="10"/>
      <c r="J45" s="10"/>
      <c r="K45" s="10"/>
      <c r="L45" s="11">
        <v>42509</v>
      </c>
      <c r="M45" s="10">
        <v>0</v>
      </c>
      <c r="N45" s="2">
        <v>41208</v>
      </c>
      <c r="O45" s="2"/>
      <c r="P45" s="2"/>
      <c r="Q45" s="2"/>
      <c r="R45" s="2"/>
      <c r="S45" s="2"/>
      <c r="T45" s="2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1"/>
      <c r="DG45" s="10"/>
      <c r="DH45" s="11"/>
      <c r="DI45" s="10"/>
      <c r="DJ45" s="11"/>
      <c r="DK45" s="10"/>
      <c r="DL45" s="10"/>
      <c r="DM45" s="10"/>
      <c r="DN45" s="10"/>
    </row>
    <row r="46" spans="1:118" ht="15.95" customHeight="1" x14ac:dyDescent="0.25">
      <c r="A46" s="12" t="s">
        <v>135</v>
      </c>
      <c r="B46" s="10" t="s">
        <v>22</v>
      </c>
      <c r="C46" s="11">
        <v>41326</v>
      </c>
      <c r="D46" s="11">
        <v>41355</v>
      </c>
      <c r="E46" s="11">
        <v>41372</v>
      </c>
      <c r="F46" s="11">
        <v>42055</v>
      </c>
      <c r="G46" s="10">
        <v>0</v>
      </c>
      <c r="H46" s="11">
        <v>42104</v>
      </c>
      <c r="I46" s="11">
        <v>42412</v>
      </c>
      <c r="J46" s="10">
        <v>0</v>
      </c>
      <c r="K46" s="11">
        <v>42433</v>
      </c>
      <c r="L46" s="11">
        <v>42741</v>
      </c>
      <c r="M46" s="10">
        <v>0</v>
      </c>
      <c r="N46" s="2">
        <v>41166</v>
      </c>
      <c r="O46" s="2">
        <v>41355</v>
      </c>
      <c r="P46" s="2">
        <v>41355</v>
      </c>
      <c r="Q46" s="2">
        <v>41479</v>
      </c>
      <c r="R46" s="2"/>
      <c r="S46" s="2"/>
      <c r="T46" s="2"/>
      <c r="U46" s="11"/>
      <c r="V46" s="10"/>
      <c r="W46" s="10"/>
      <c r="X46" s="10"/>
      <c r="Y46" s="11"/>
      <c r="Z46" s="10"/>
      <c r="AA46" s="10"/>
      <c r="AB46" s="10"/>
      <c r="AC46" s="11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3"/>
      <c r="CW46" s="10"/>
      <c r="CX46" s="10"/>
      <c r="CY46" s="10"/>
      <c r="CZ46" s="10"/>
      <c r="DA46" s="10"/>
      <c r="DB46" s="13"/>
      <c r="DC46" s="10"/>
      <c r="DD46" s="10"/>
      <c r="DE46" s="10"/>
      <c r="DF46" s="10"/>
      <c r="DG46" s="10"/>
      <c r="DH46" s="11"/>
      <c r="DI46" s="10"/>
      <c r="DJ46" s="11"/>
      <c r="DK46" s="11"/>
      <c r="DL46" s="10"/>
      <c r="DM46" s="10"/>
      <c r="DN46" s="11"/>
    </row>
    <row r="47" spans="1:118" ht="15.95" customHeight="1" x14ac:dyDescent="0.25">
      <c r="A47" s="12" t="s">
        <v>136</v>
      </c>
      <c r="B47" s="10" t="s">
        <v>55</v>
      </c>
      <c r="C47" s="11">
        <v>41810</v>
      </c>
      <c r="D47" s="11">
        <v>41915</v>
      </c>
      <c r="E47" s="11">
        <v>42034</v>
      </c>
      <c r="F47" s="11">
        <v>42110</v>
      </c>
      <c r="G47" s="10">
        <v>0</v>
      </c>
      <c r="H47" s="11">
        <v>42111</v>
      </c>
      <c r="I47" s="11">
        <v>42174</v>
      </c>
      <c r="J47" s="10">
        <v>0</v>
      </c>
      <c r="K47" s="11">
        <v>42265</v>
      </c>
      <c r="L47" s="11">
        <v>42629</v>
      </c>
      <c r="M47" s="10">
        <v>1</v>
      </c>
      <c r="N47" s="2">
        <v>41649</v>
      </c>
      <c r="O47" s="2">
        <v>41649</v>
      </c>
      <c r="P47" s="2">
        <v>41901.406655092593</v>
      </c>
      <c r="Q47" s="2">
        <v>42034.421712962961</v>
      </c>
      <c r="R47" s="2"/>
      <c r="S47" s="2"/>
      <c r="T47" s="2"/>
      <c r="U47" s="11"/>
      <c r="V47" s="10"/>
      <c r="W47" s="10"/>
      <c r="X47" s="10"/>
      <c r="Y47" s="11"/>
      <c r="Z47" s="10"/>
      <c r="AA47" s="11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3"/>
      <c r="CW47" s="10"/>
      <c r="CX47" s="10"/>
      <c r="CY47" s="13"/>
      <c r="CZ47" s="10"/>
      <c r="DA47" s="10"/>
      <c r="DB47" s="13"/>
      <c r="DC47" s="10"/>
      <c r="DD47" s="10"/>
      <c r="DE47" s="10"/>
      <c r="DF47" s="10"/>
      <c r="DG47" s="10"/>
      <c r="DH47" s="11"/>
      <c r="DI47" s="10"/>
      <c r="DJ47" s="11"/>
      <c r="DK47" s="10"/>
      <c r="DL47" s="10"/>
      <c r="DM47" s="10"/>
      <c r="DN47" s="10"/>
    </row>
    <row r="48" spans="1:118" ht="15.95" customHeight="1" x14ac:dyDescent="0.25">
      <c r="A48" s="12" t="s">
        <v>175</v>
      </c>
      <c r="B48" s="10" t="s">
        <v>176</v>
      </c>
      <c r="C48" s="10"/>
      <c r="D48" s="11">
        <v>41277</v>
      </c>
      <c r="E48" s="10"/>
      <c r="F48" s="11">
        <v>41369</v>
      </c>
      <c r="G48" s="10">
        <v>0</v>
      </c>
      <c r="H48" s="10"/>
      <c r="I48" s="10"/>
      <c r="J48" s="10"/>
      <c r="K48" s="10"/>
      <c r="L48" s="11">
        <v>41838</v>
      </c>
      <c r="M48" s="10">
        <v>0</v>
      </c>
      <c r="N48" s="2">
        <v>41110</v>
      </c>
      <c r="O48" s="2"/>
      <c r="P48" s="2"/>
      <c r="Q48" s="2"/>
      <c r="R48" s="2"/>
      <c r="S48" s="2"/>
      <c r="T48" s="2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3"/>
      <c r="CW48" s="10"/>
      <c r="CX48" s="10"/>
      <c r="CY48" s="10"/>
      <c r="CZ48" s="10"/>
      <c r="DA48" s="10"/>
      <c r="DB48" s="13"/>
      <c r="DC48" s="10"/>
      <c r="DD48" s="10"/>
      <c r="DE48" s="10"/>
      <c r="DF48" s="11"/>
      <c r="DG48" s="10"/>
      <c r="DH48" s="11"/>
      <c r="DI48" s="10"/>
      <c r="DJ48" s="11"/>
      <c r="DK48" s="10"/>
      <c r="DL48" s="10"/>
      <c r="DM48" s="10"/>
      <c r="DN48" s="11"/>
    </row>
    <row r="49" spans="1:118" ht="15.95" customHeight="1" x14ac:dyDescent="0.25">
      <c r="A49" s="12" t="s">
        <v>137</v>
      </c>
      <c r="B49" s="10" t="s">
        <v>60</v>
      </c>
      <c r="C49" s="11">
        <v>41659</v>
      </c>
      <c r="D49" s="11">
        <v>41729</v>
      </c>
      <c r="E49" s="11">
        <v>41803</v>
      </c>
      <c r="F49" s="11">
        <v>41821</v>
      </c>
      <c r="G49" s="10">
        <v>0</v>
      </c>
      <c r="H49" s="11">
        <v>42109</v>
      </c>
      <c r="I49" s="11">
        <v>42154</v>
      </c>
      <c r="J49" s="10">
        <v>0</v>
      </c>
      <c r="K49" s="11">
        <v>42215</v>
      </c>
      <c r="L49" s="11">
        <v>42368</v>
      </c>
      <c r="M49" s="10">
        <v>0</v>
      </c>
      <c r="N49" s="2">
        <v>41362</v>
      </c>
      <c r="O49" s="2">
        <v>41656</v>
      </c>
      <c r="P49" s="2">
        <v>41754.368576388886</v>
      </c>
      <c r="Q49" s="2">
        <v>41817.355138888888</v>
      </c>
      <c r="R49" s="2"/>
      <c r="S49" s="2"/>
      <c r="T49" s="2"/>
      <c r="U49" s="11"/>
      <c r="V49" s="10"/>
      <c r="W49" s="10"/>
      <c r="X49" s="10"/>
      <c r="Y49" s="11"/>
      <c r="Z49" s="10"/>
      <c r="AA49" s="11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3"/>
      <c r="CW49" s="10"/>
      <c r="CX49" s="10"/>
      <c r="CY49" s="10"/>
      <c r="CZ49" s="10"/>
      <c r="DA49" s="10"/>
      <c r="DB49" s="13"/>
      <c r="DC49" s="10"/>
      <c r="DD49" s="10"/>
      <c r="DE49" s="10"/>
      <c r="DF49" s="11"/>
      <c r="DG49" s="10"/>
      <c r="DH49" s="11"/>
      <c r="DI49" s="10"/>
      <c r="DJ49" s="11"/>
      <c r="DK49" s="11"/>
      <c r="DL49" s="10"/>
      <c r="DM49" s="10"/>
      <c r="DN49" s="11"/>
    </row>
    <row r="50" spans="1:118" ht="15.95" customHeight="1" x14ac:dyDescent="0.25">
      <c r="A50" s="12"/>
      <c r="B50" s="10" t="s">
        <v>99</v>
      </c>
      <c r="C50" s="11">
        <v>41873</v>
      </c>
      <c r="D50" s="11">
        <v>41950</v>
      </c>
      <c r="E50" s="11">
        <v>41985</v>
      </c>
      <c r="F50" s="11">
        <v>42062</v>
      </c>
      <c r="G50" s="10">
        <v>0</v>
      </c>
      <c r="H50" s="11">
        <v>42181</v>
      </c>
      <c r="I50" s="11">
        <v>42211</v>
      </c>
      <c r="J50" s="10">
        <v>0</v>
      </c>
      <c r="K50" s="11">
        <v>42254</v>
      </c>
      <c r="L50" s="11">
        <v>42356</v>
      </c>
      <c r="M50" s="10">
        <v>0</v>
      </c>
      <c r="N50" s="2">
        <v>41691.400833333333</v>
      </c>
      <c r="O50" s="2">
        <v>41873.352094907408</v>
      </c>
      <c r="P50" s="2">
        <v>41950.434490740743</v>
      </c>
      <c r="Q50" s="2"/>
      <c r="R50" s="2"/>
      <c r="S50" s="2"/>
      <c r="T50" s="2"/>
      <c r="U50" s="11"/>
      <c r="V50" s="10"/>
      <c r="W50" s="11"/>
      <c r="X50" s="10"/>
      <c r="Y50" s="11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3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1"/>
      <c r="DI50" s="10"/>
      <c r="DJ50" s="11"/>
      <c r="DK50" s="11"/>
      <c r="DL50" s="10"/>
      <c r="DM50" s="10"/>
      <c r="DN50" s="11"/>
    </row>
    <row r="51" spans="1:118" ht="15.95" customHeight="1" x14ac:dyDescent="0.25">
      <c r="A51" s="12" t="s">
        <v>138</v>
      </c>
      <c r="B51" s="10" t="s">
        <v>139</v>
      </c>
      <c r="C51" s="10"/>
      <c r="D51" s="11">
        <v>40914</v>
      </c>
      <c r="E51" s="10"/>
      <c r="F51" s="11">
        <v>40954</v>
      </c>
      <c r="G51" s="10">
        <v>0</v>
      </c>
      <c r="H51" s="11">
        <v>41229</v>
      </c>
      <c r="I51" s="10"/>
      <c r="J51" s="10"/>
      <c r="K51" s="10"/>
      <c r="L51" s="11">
        <v>41379</v>
      </c>
      <c r="M51" s="10">
        <v>0</v>
      </c>
      <c r="N51" s="2">
        <v>40914</v>
      </c>
      <c r="O51" s="2">
        <v>40914</v>
      </c>
      <c r="P51" s="2">
        <v>40914</v>
      </c>
      <c r="Q51" s="2">
        <v>41108</v>
      </c>
      <c r="R51" s="2">
        <v>40892</v>
      </c>
      <c r="S51" s="2"/>
      <c r="T51" s="2"/>
      <c r="U51" s="11"/>
      <c r="V51" s="10"/>
      <c r="W51" s="10"/>
      <c r="X51" s="10"/>
      <c r="Y51" s="10"/>
      <c r="Z51" s="10"/>
      <c r="AA51" s="10"/>
      <c r="AB51" s="10"/>
      <c r="AC51" s="11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3"/>
      <c r="DC51" s="10"/>
      <c r="DD51" s="10"/>
      <c r="DE51" s="10"/>
      <c r="DF51" s="10"/>
      <c r="DG51" s="10"/>
      <c r="DH51" s="11"/>
      <c r="DI51" s="10"/>
      <c r="DJ51" s="11"/>
      <c r="DK51" s="11"/>
      <c r="DL51" s="10"/>
      <c r="DM51" s="10"/>
      <c r="DN51" s="11"/>
    </row>
    <row r="52" spans="1:118" ht="15.95" customHeight="1" x14ac:dyDescent="0.25">
      <c r="A52" s="12"/>
      <c r="B52" s="10" t="s">
        <v>144</v>
      </c>
      <c r="C52" s="11">
        <v>41312</v>
      </c>
      <c r="D52" s="11">
        <v>41313</v>
      </c>
      <c r="E52" s="11">
        <v>41316</v>
      </c>
      <c r="F52" s="11">
        <v>41469</v>
      </c>
      <c r="G52" s="10">
        <v>0</v>
      </c>
      <c r="H52" s="11">
        <v>41592</v>
      </c>
      <c r="I52" s="10"/>
      <c r="J52" s="10">
        <v>0</v>
      </c>
      <c r="K52" s="10"/>
      <c r="L52" s="11">
        <v>42034</v>
      </c>
      <c r="M52" s="10">
        <v>0</v>
      </c>
      <c r="N52" s="2">
        <v>41299</v>
      </c>
      <c r="O52" s="2">
        <v>41299</v>
      </c>
      <c r="P52" s="2">
        <v>41299</v>
      </c>
      <c r="Q52" s="2">
        <v>41586</v>
      </c>
      <c r="R52" s="2">
        <v>41291</v>
      </c>
      <c r="S52" s="2"/>
      <c r="T52" s="2"/>
      <c r="U52" s="11"/>
      <c r="V52" s="10"/>
      <c r="W52" s="10"/>
      <c r="X52" s="10"/>
      <c r="Y52" s="10"/>
      <c r="Z52" s="10"/>
      <c r="AA52" s="10"/>
      <c r="AB52" s="10"/>
      <c r="AC52" s="11"/>
      <c r="AD52" s="10"/>
      <c r="AE52" s="10"/>
      <c r="AF52" s="10"/>
      <c r="AG52" s="11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3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1"/>
      <c r="DI52" s="10"/>
      <c r="DJ52" s="11"/>
      <c r="DK52" s="11"/>
      <c r="DL52" s="10"/>
      <c r="DM52" s="10"/>
      <c r="DN52" s="11"/>
    </row>
    <row r="53" spans="1:118" ht="15.95" customHeight="1" x14ac:dyDescent="0.25">
      <c r="A53" s="12" t="s">
        <v>177</v>
      </c>
      <c r="B53" s="10" t="s">
        <v>178</v>
      </c>
      <c r="C53" s="11">
        <v>41025</v>
      </c>
      <c r="D53" s="11">
        <v>41026</v>
      </c>
      <c r="E53" s="11">
        <v>41029</v>
      </c>
      <c r="F53" s="11">
        <v>41059</v>
      </c>
      <c r="G53" s="10">
        <v>0</v>
      </c>
      <c r="H53" s="11">
        <v>41059</v>
      </c>
      <c r="I53" s="10"/>
      <c r="J53" s="10">
        <v>0</v>
      </c>
      <c r="K53" s="10"/>
      <c r="L53" s="11">
        <v>42034</v>
      </c>
      <c r="M53" s="10">
        <v>0</v>
      </c>
      <c r="N53" s="2"/>
      <c r="O53" s="2"/>
      <c r="P53" s="2"/>
      <c r="Q53" s="2"/>
      <c r="R53" s="2"/>
      <c r="S53" s="2"/>
      <c r="T53" s="2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1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3"/>
      <c r="CW53" s="10"/>
      <c r="CX53" s="10"/>
      <c r="CY53" s="10"/>
      <c r="CZ53" s="10"/>
      <c r="DA53" s="10"/>
      <c r="DB53" s="13"/>
      <c r="DC53" s="10"/>
      <c r="DD53" s="10"/>
      <c r="DE53" s="10"/>
      <c r="DF53" s="10"/>
      <c r="DG53" s="10"/>
      <c r="DH53" s="11"/>
      <c r="DI53" s="10"/>
      <c r="DJ53" s="11"/>
      <c r="DK53" s="11"/>
      <c r="DL53" s="10"/>
      <c r="DM53" s="10"/>
      <c r="DN53" s="11"/>
    </row>
    <row r="54" spans="1:118" ht="15.95" customHeight="1" x14ac:dyDescent="0.25">
      <c r="A54" s="12" t="s">
        <v>179</v>
      </c>
      <c r="B54" s="10" t="s">
        <v>180</v>
      </c>
      <c r="C54" s="11">
        <v>41025</v>
      </c>
      <c r="D54" s="11">
        <v>41026</v>
      </c>
      <c r="E54" s="11">
        <v>41029</v>
      </c>
      <c r="F54" s="11">
        <v>41089</v>
      </c>
      <c r="G54" s="10">
        <v>0</v>
      </c>
      <c r="H54" s="11">
        <v>41089</v>
      </c>
      <c r="I54" s="10"/>
      <c r="J54" s="10">
        <v>0</v>
      </c>
      <c r="K54" s="10"/>
      <c r="L54" s="11">
        <v>42034</v>
      </c>
      <c r="M54" s="10">
        <v>0</v>
      </c>
      <c r="N54" s="2"/>
      <c r="O54" s="2"/>
      <c r="P54" s="2"/>
      <c r="Q54" s="2"/>
      <c r="R54" s="2"/>
      <c r="S54" s="2"/>
      <c r="T54" s="2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1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3"/>
      <c r="CW54" s="10"/>
      <c r="CX54" s="10"/>
      <c r="CY54" s="10"/>
      <c r="CZ54" s="10"/>
      <c r="DA54" s="10"/>
      <c r="DB54" s="13"/>
      <c r="DC54" s="10"/>
      <c r="DD54" s="10"/>
      <c r="DE54" s="10"/>
      <c r="DF54" s="10"/>
      <c r="DG54" s="10"/>
      <c r="DH54" s="11"/>
      <c r="DI54" s="10"/>
      <c r="DJ54" s="11"/>
      <c r="DK54" s="11"/>
      <c r="DL54" s="10"/>
      <c r="DM54" s="10"/>
      <c r="DN54" s="11"/>
    </row>
    <row r="55" spans="1:118" ht="15.95" customHeight="1" x14ac:dyDescent="0.25">
      <c r="A55" s="12"/>
      <c r="B55" s="10" t="s">
        <v>181</v>
      </c>
      <c r="C55" s="11">
        <v>41894</v>
      </c>
      <c r="D55" s="11">
        <v>41950</v>
      </c>
      <c r="E55" s="11">
        <v>41985</v>
      </c>
      <c r="F55" s="11">
        <v>42062</v>
      </c>
      <c r="G55" s="10"/>
      <c r="H55" s="11">
        <v>42181</v>
      </c>
      <c r="I55" s="11">
        <v>42181</v>
      </c>
      <c r="J55" s="10"/>
      <c r="K55" s="11">
        <v>42181</v>
      </c>
      <c r="L55" s="11">
        <v>42356</v>
      </c>
      <c r="M55" s="10">
        <v>0</v>
      </c>
      <c r="N55" s="2">
        <v>41894.381180555552</v>
      </c>
      <c r="O55" s="2"/>
      <c r="P55" s="2">
        <v>41950.434479166666</v>
      </c>
      <c r="Q55" s="2"/>
      <c r="R55" s="2"/>
      <c r="S55" s="2"/>
      <c r="T55" s="2"/>
      <c r="U55" s="11"/>
      <c r="V55" s="10"/>
      <c r="W55" s="10"/>
      <c r="X55" s="10"/>
      <c r="Y55" s="11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3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1"/>
      <c r="DH55" s="11"/>
      <c r="DI55" s="11"/>
      <c r="DJ55" s="10"/>
      <c r="DK55" s="10"/>
      <c r="DL55" s="10"/>
      <c r="DM55" s="10"/>
      <c r="DN55" s="10"/>
    </row>
    <row r="56" spans="1:118" ht="15.95" customHeight="1" x14ac:dyDescent="0.25">
      <c r="A56" s="12" t="s">
        <v>182</v>
      </c>
      <c r="B56" s="10" t="s">
        <v>183</v>
      </c>
      <c r="C56" s="10"/>
      <c r="D56" s="11">
        <v>41913</v>
      </c>
      <c r="E56" s="10"/>
      <c r="F56" s="11">
        <v>41974</v>
      </c>
      <c r="G56" s="10">
        <v>0</v>
      </c>
      <c r="H56" s="10"/>
      <c r="I56" s="10"/>
      <c r="J56" s="10">
        <v>0</v>
      </c>
      <c r="K56" s="10"/>
      <c r="L56" s="10"/>
      <c r="M56" s="10">
        <v>0</v>
      </c>
      <c r="N56" s="2">
        <v>41165</v>
      </c>
      <c r="O56" s="2"/>
      <c r="P56" s="2"/>
      <c r="Q56" s="2"/>
      <c r="R56" s="2"/>
      <c r="S56" s="2"/>
      <c r="T56" s="2"/>
      <c r="U56" s="11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1"/>
      <c r="DG56" s="10"/>
      <c r="DH56" s="11"/>
      <c r="DI56" s="10"/>
      <c r="DJ56" s="11"/>
      <c r="DK56" s="10"/>
      <c r="DL56" s="10"/>
      <c r="DM56" s="10"/>
      <c r="DN56" s="10"/>
    </row>
    <row r="57" spans="1:118" ht="15.95" customHeight="1" x14ac:dyDescent="0.25">
      <c r="A57" s="12" t="s">
        <v>150</v>
      </c>
      <c r="B57" s="10" t="s">
        <v>48</v>
      </c>
      <c r="C57" s="11">
        <v>41470</v>
      </c>
      <c r="D57" s="11">
        <v>41544</v>
      </c>
      <c r="E57" s="11">
        <v>41733</v>
      </c>
      <c r="F57" s="11">
        <v>41912</v>
      </c>
      <c r="G57" s="10">
        <v>0</v>
      </c>
      <c r="H57" s="11">
        <v>42021</v>
      </c>
      <c r="I57" s="11">
        <v>42174</v>
      </c>
      <c r="J57" s="10">
        <v>0</v>
      </c>
      <c r="K57" s="11">
        <v>42202</v>
      </c>
      <c r="L57" s="11">
        <v>42261</v>
      </c>
      <c r="M57" s="10">
        <v>0</v>
      </c>
      <c r="N57" s="2">
        <v>41355</v>
      </c>
      <c r="O57" s="2">
        <v>41621</v>
      </c>
      <c r="P57" s="2">
        <v>41621</v>
      </c>
      <c r="Q57" s="2">
        <v>41733.363946759258</v>
      </c>
      <c r="R57" s="2">
        <v>42013.410729166666</v>
      </c>
      <c r="S57" s="2"/>
      <c r="T57" s="2"/>
      <c r="U57" s="11"/>
      <c r="V57" s="10"/>
      <c r="W57" s="10"/>
      <c r="X57" s="10"/>
      <c r="Y57" s="11"/>
      <c r="Z57" s="10"/>
      <c r="AA57" s="11"/>
      <c r="AB57" s="10"/>
      <c r="AC57" s="11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3"/>
      <c r="CT57" s="10"/>
      <c r="CU57" s="10"/>
      <c r="CV57" s="13"/>
      <c r="CW57" s="10"/>
      <c r="CX57" s="10"/>
      <c r="CY57" s="10"/>
      <c r="CZ57" s="10"/>
      <c r="DA57" s="10"/>
      <c r="DB57" s="13"/>
      <c r="DC57" s="10"/>
      <c r="DD57" s="10"/>
      <c r="DE57" s="10"/>
      <c r="DF57" s="10"/>
      <c r="DG57" s="10"/>
      <c r="DH57" s="11"/>
      <c r="DI57" s="10"/>
      <c r="DJ57" s="11"/>
      <c r="DK57" s="11"/>
      <c r="DL57" s="10"/>
      <c r="DM57" s="10"/>
      <c r="DN57" s="11"/>
    </row>
    <row r="58" spans="1:118" ht="15.95" customHeight="1" x14ac:dyDescent="0.25">
      <c r="A58" s="12"/>
      <c r="B58" s="10" t="s">
        <v>61</v>
      </c>
      <c r="C58" s="11">
        <v>41835</v>
      </c>
      <c r="D58" s="11">
        <v>41850</v>
      </c>
      <c r="E58" s="11">
        <v>41946</v>
      </c>
      <c r="F58" s="11">
        <v>41901</v>
      </c>
      <c r="G58" s="10"/>
      <c r="H58" s="11">
        <v>42021</v>
      </c>
      <c r="I58" s="11">
        <v>42174</v>
      </c>
      <c r="J58" s="10"/>
      <c r="K58" s="11">
        <v>42202</v>
      </c>
      <c r="L58" s="11">
        <v>42261</v>
      </c>
      <c r="M58" s="10">
        <v>0</v>
      </c>
      <c r="N58" s="2">
        <v>41831.41915509259</v>
      </c>
      <c r="O58" s="2"/>
      <c r="P58" s="2">
        <v>41901.414710648147</v>
      </c>
      <c r="Q58" s="2"/>
      <c r="R58" s="2">
        <v>42013.410729166666</v>
      </c>
      <c r="S58" s="2"/>
      <c r="T58" s="2"/>
      <c r="U58" s="11"/>
      <c r="V58" s="10"/>
      <c r="W58" s="10"/>
      <c r="X58" s="10"/>
      <c r="Y58" s="11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1"/>
      <c r="DH58" s="11"/>
      <c r="DI58" s="11"/>
      <c r="DJ58" s="10"/>
      <c r="DK58" s="10"/>
      <c r="DL58" s="10"/>
      <c r="DM58" s="10"/>
      <c r="DN58" s="10"/>
    </row>
  </sheetData>
  <autoFilter ref="A1:DN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REF</vt:lpstr>
      <vt:lpstr>taskw13</vt:lpstr>
      <vt:lpstr>taskw14</vt:lpstr>
      <vt:lpstr>taskw15</vt:lpstr>
      <vt:lpstr>taskw16</vt:lpstr>
      <vt:lpstr>taskw17</vt:lpstr>
      <vt:lpstr>taskw19</vt:lpstr>
      <vt:lpstr>DD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DRAGANI</dc:creator>
  <cp:lastModifiedBy>ALEXANDRE DRAGANI</cp:lastModifiedBy>
  <dcterms:created xsi:type="dcterms:W3CDTF">2015-05-05T11:58:53Z</dcterms:created>
  <dcterms:modified xsi:type="dcterms:W3CDTF">2015-05-20T08:24:43Z</dcterms:modified>
</cp:coreProperties>
</file>