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630" windowWidth="8115" windowHeight="3945"/>
  </bookViews>
  <sheets>
    <sheet name="REF" sheetId="5" r:id="rId1"/>
    <sheet name="DD" sheetId="6" r:id="rId2"/>
    <sheet name="taskw13" sheetId="1" r:id="rId3"/>
    <sheet name="taskw14" sheetId="2" r:id="rId4"/>
    <sheet name="taskw15" sheetId="3" r:id="rId5"/>
    <sheet name="taskw16" sheetId="4" r:id="rId6"/>
    <sheet name="taskw17" sheetId="7" r:id="rId7"/>
  </sheets>
  <functionGroups builtInGroupCount="17"/>
  <definedNames>
    <definedName name="_xlnm._FilterDatabase" localSheetId="1" hidden="1">DD!$A$1:$DN$1</definedName>
    <definedName name="_xlnm._FilterDatabase" localSheetId="0">REF!$J$1:$AE$1</definedName>
    <definedName name="_xlnm._FilterDatabase" localSheetId="5" hidden="1">taskw16!$A$1:$J$1</definedName>
  </definedNames>
  <calcPr calcId="145621"/>
</workbook>
</file>

<file path=xl/calcChain.xml><?xml version="1.0" encoding="utf-8"?>
<calcChain xmlns="http://schemas.openxmlformats.org/spreadsheetml/2006/main">
  <c r="W3" i="5" l="1"/>
  <c r="W4" i="5"/>
  <c r="W5" i="5"/>
  <c r="W6" i="5"/>
  <c r="W7" i="5"/>
  <c r="W8" i="5"/>
  <c r="W9" i="5"/>
  <c r="W10" i="5"/>
  <c r="W11" i="5"/>
  <c r="W12" i="5"/>
  <c r="W13" i="5"/>
  <c r="W14" i="5"/>
  <c r="W15" i="5"/>
  <c r="W16" i="5"/>
  <c r="W17" i="5"/>
  <c r="W18" i="5"/>
  <c r="W19" i="5"/>
  <c r="W20" i="5"/>
  <c r="W21" i="5"/>
  <c r="W22" i="5"/>
  <c r="W23" i="5"/>
  <c r="W24" i="5"/>
  <c r="W25" i="5"/>
  <c r="W26" i="5"/>
  <c r="W27" i="5"/>
  <c r="W28" i="5"/>
  <c r="W29" i="5"/>
  <c r="W30" i="5"/>
  <c r="W31" i="5"/>
  <c r="W32" i="5"/>
  <c r="W33" i="5"/>
  <c r="W34" i="5"/>
  <c r="W35" i="5"/>
  <c r="W36" i="5"/>
  <c r="W37" i="5"/>
  <c r="W38" i="5"/>
  <c r="W39" i="5"/>
  <c r="W40" i="5"/>
  <c r="W41" i="5"/>
  <c r="W42" i="5"/>
  <c r="W43" i="5"/>
  <c r="W44" i="5"/>
  <c r="W45" i="5"/>
  <c r="W46" i="5"/>
  <c r="W47" i="5"/>
  <c r="W48" i="5"/>
  <c r="W49" i="5"/>
  <c r="W50" i="5"/>
  <c r="W51" i="5"/>
  <c r="W2" i="5"/>
  <c r="V3" i="5"/>
  <c r="V4" i="5"/>
  <c r="V5" i="5"/>
  <c r="V6" i="5"/>
  <c r="V7" i="5"/>
  <c r="V8" i="5"/>
  <c r="V9" i="5"/>
  <c r="V10" i="5"/>
  <c r="V11" i="5"/>
  <c r="V12" i="5"/>
  <c r="V13" i="5"/>
  <c r="V14" i="5"/>
  <c r="V15" i="5"/>
  <c r="V16" i="5"/>
  <c r="V17" i="5"/>
  <c r="V18" i="5"/>
  <c r="V19" i="5"/>
  <c r="V20" i="5"/>
  <c r="V21" i="5"/>
  <c r="V22" i="5"/>
  <c r="V23" i="5"/>
  <c r="V24" i="5"/>
  <c r="V25" i="5"/>
  <c r="V26" i="5"/>
  <c r="V27" i="5"/>
  <c r="V28" i="5"/>
  <c r="V29" i="5"/>
  <c r="V30" i="5"/>
  <c r="V31" i="5"/>
  <c r="V32" i="5"/>
  <c r="V33" i="5"/>
  <c r="V34" i="5"/>
  <c r="V35" i="5"/>
  <c r="V36" i="5"/>
  <c r="V37" i="5"/>
  <c r="V38" i="5"/>
  <c r="V39" i="5"/>
  <c r="V40" i="5"/>
  <c r="V41" i="5"/>
  <c r="V42" i="5"/>
  <c r="V43" i="5"/>
  <c r="V44" i="5"/>
  <c r="V45" i="5"/>
  <c r="V46" i="5"/>
  <c r="V47" i="5"/>
  <c r="V48" i="5"/>
  <c r="V49" i="5"/>
  <c r="V50" i="5"/>
  <c r="V51" i="5"/>
  <c r="V2" i="5"/>
  <c r="U3" i="5"/>
  <c r="U4" i="5"/>
  <c r="U5" i="5"/>
  <c r="U6" i="5"/>
  <c r="U7" i="5"/>
  <c r="U8" i="5"/>
  <c r="U9" i="5"/>
  <c r="U10" i="5"/>
  <c r="U11" i="5"/>
  <c r="U12" i="5"/>
  <c r="U13" i="5"/>
  <c r="U14" i="5"/>
  <c r="U15" i="5"/>
  <c r="U16" i="5"/>
  <c r="U17" i="5"/>
  <c r="U18" i="5"/>
  <c r="U19" i="5"/>
  <c r="U20" i="5"/>
  <c r="U21" i="5"/>
  <c r="U22" i="5"/>
  <c r="U23" i="5"/>
  <c r="U24" i="5"/>
  <c r="U25" i="5"/>
  <c r="U26" i="5"/>
  <c r="U27" i="5"/>
  <c r="U28" i="5"/>
  <c r="U29" i="5"/>
  <c r="U30" i="5"/>
  <c r="U31" i="5"/>
  <c r="U32" i="5"/>
  <c r="U33" i="5"/>
  <c r="U34" i="5"/>
  <c r="U35" i="5"/>
  <c r="U36" i="5"/>
  <c r="U37" i="5"/>
  <c r="U38" i="5"/>
  <c r="U39" i="5"/>
  <c r="U40" i="5"/>
  <c r="U41" i="5"/>
  <c r="U42" i="5"/>
  <c r="U43" i="5"/>
  <c r="U44" i="5"/>
  <c r="U45" i="5"/>
  <c r="U46" i="5"/>
  <c r="U47" i="5"/>
  <c r="U48" i="5"/>
  <c r="U49" i="5"/>
  <c r="U50" i="5"/>
  <c r="U51" i="5"/>
  <c r="U2" i="5"/>
  <c r="T3" i="5"/>
  <c r="T4" i="5"/>
  <c r="T5" i="5"/>
  <c r="T6" i="5"/>
  <c r="T7" i="5"/>
  <c r="T8" i="5"/>
  <c r="T9" i="5"/>
  <c r="T10" i="5"/>
  <c r="T11" i="5"/>
  <c r="T12" i="5"/>
  <c r="T13" i="5"/>
  <c r="T14" i="5"/>
  <c r="T15" i="5"/>
  <c r="T16" i="5"/>
  <c r="T17" i="5"/>
  <c r="T18" i="5"/>
  <c r="T19" i="5"/>
  <c r="T20" i="5"/>
  <c r="T21" i="5"/>
  <c r="T22" i="5"/>
  <c r="T23" i="5"/>
  <c r="T24" i="5"/>
  <c r="T25" i="5"/>
  <c r="T26" i="5"/>
  <c r="T27" i="5"/>
  <c r="T28" i="5"/>
  <c r="T29" i="5"/>
  <c r="T30" i="5"/>
  <c r="T31" i="5"/>
  <c r="T32" i="5"/>
  <c r="T33" i="5"/>
  <c r="T34" i="5"/>
  <c r="T35" i="5"/>
  <c r="T36" i="5"/>
  <c r="T37" i="5"/>
  <c r="T38" i="5"/>
  <c r="T39" i="5"/>
  <c r="T40" i="5"/>
  <c r="T41" i="5"/>
  <c r="T42" i="5"/>
  <c r="T43" i="5"/>
  <c r="T44" i="5"/>
  <c r="T45" i="5"/>
  <c r="T46" i="5"/>
  <c r="T47" i="5"/>
  <c r="T48" i="5"/>
  <c r="T49" i="5"/>
  <c r="T50" i="5"/>
  <c r="T51" i="5"/>
  <c r="T2" i="5"/>
  <c r="S3" i="5"/>
  <c r="S2" i="5"/>
  <c r="AA2" i="5" l="1"/>
  <c r="AB2" i="5" s="1"/>
  <c r="AA3" i="5"/>
  <c r="AB3" i="5" s="1"/>
  <c r="AA26" i="5"/>
  <c r="AB26" i="5" s="1"/>
  <c r="AA27" i="5"/>
  <c r="AB27" i="5" s="1"/>
  <c r="AA17" i="5"/>
  <c r="AB17" i="5" s="1"/>
  <c r="AA28" i="5"/>
  <c r="AB28" i="5" s="1"/>
  <c r="AA29" i="5"/>
  <c r="AB29" i="5" s="1"/>
  <c r="AA30" i="5"/>
  <c r="AB30" i="5" s="1"/>
  <c r="AA31" i="5"/>
  <c r="AB31" i="5" s="1"/>
  <c r="AA32" i="5"/>
  <c r="AB32" i="5" s="1"/>
  <c r="AA33" i="5"/>
  <c r="AB33" i="5" s="1"/>
  <c r="AA34" i="5"/>
  <c r="AB34" i="5" s="1"/>
  <c r="AA35" i="5"/>
  <c r="AB35" i="5" s="1"/>
  <c r="AA36" i="5"/>
  <c r="AB36" i="5" s="1"/>
  <c r="AA37" i="5"/>
  <c r="AB37" i="5" s="1"/>
  <c r="AA38" i="5"/>
  <c r="AB38" i="5" s="1"/>
  <c r="AA39" i="5"/>
  <c r="AB39" i="5" s="1"/>
  <c r="AA4" i="5"/>
  <c r="AB4" i="5" s="1"/>
  <c r="AA7" i="5"/>
  <c r="AB7" i="5" s="1"/>
  <c r="AA5" i="5"/>
  <c r="AB5" i="5" s="1"/>
  <c r="AA6" i="5"/>
  <c r="AB6" i="5" s="1"/>
  <c r="AA8" i="5"/>
  <c r="AB8" i="5" s="1"/>
  <c r="AA9" i="5"/>
  <c r="AB9" i="5" s="1"/>
  <c r="AA12" i="5"/>
  <c r="AB12" i="5" s="1"/>
  <c r="AA13" i="5"/>
  <c r="AB13" i="5" s="1"/>
  <c r="AA14" i="5"/>
  <c r="AB14" i="5" s="1"/>
  <c r="AA15" i="5"/>
  <c r="AB15" i="5" s="1"/>
  <c r="AA16" i="5"/>
  <c r="AB16" i="5" s="1"/>
  <c r="AA18" i="5"/>
  <c r="AB18" i="5" s="1"/>
  <c r="AA19" i="5"/>
  <c r="AB19" i="5" s="1"/>
  <c r="AA20" i="5"/>
  <c r="AB20" i="5" s="1"/>
  <c r="AA21" i="5"/>
  <c r="AB21" i="5" s="1"/>
  <c r="AA22" i="5"/>
  <c r="AB22" i="5" s="1"/>
  <c r="AA23" i="5"/>
  <c r="AB23" i="5" s="1"/>
  <c r="AA24" i="5"/>
  <c r="AB24" i="5" s="1"/>
  <c r="AA25" i="5"/>
  <c r="AB25" i="5" s="1"/>
  <c r="AA45" i="5"/>
  <c r="AB45" i="5" s="1"/>
  <c r="AA50" i="5"/>
  <c r="AB50" i="5" s="1"/>
  <c r="AA51" i="5"/>
  <c r="AB51" i="5" s="1"/>
  <c r="AA11" i="5"/>
  <c r="AB11" i="5" s="1"/>
  <c r="AA43" i="5"/>
  <c r="AB43" i="5" s="1"/>
  <c r="AA44" i="5"/>
  <c r="AB44" i="5" s="1"/>
  <c r="AA10" i="5"/>
  <c r="AB10" i="5" s="1"/>
  <c r="AA46" i="5"/>
  <c r="AB46" i="5" s="1"/>
  <c r="AA47" i="5"/>
  <c r="AB47" i="5" s="1"/>
  <c r="AA48" i="5"/>
  <c r="AB48" i="5" s="1"/>
  <c r="AA49" i="5"/>
  <c r="AB49" i="5" s="1"/>
  <c r="AA40" i="5"/>
  <c r="AB40" i="5" s="1"/>
  <c r="AA41" i="5"/>
  <c r="AB41" i="5" s="1"/>
  <c r="AA42" i="5"/>
  <c r="AB42" i="5" s="1"/>
  <c r="Y2" i="5"/>
  <c r="Y3" i="5"/>
  <c r="Y26" i="5"/>
  <c r="Y27" i="5"/>
  <c r="Y17" i="5"/>
  <c r="Y28" i="5"/>
  <c r="Y29" i="5"/>
  <c r="Y30" i="5"/>
  <c r="Y31" i="5"/>
  <c r="Y32" i="5"/>
  <c r="Y33" i="5"/>
  <c r="Y34" i="5"/>
  <c r="Y35" i="5"/>
  <c r="Y36" i="5"/>
  <c r="Y37" i="5"/>
  <c r="Y38" i="5"/>
  <c r="Y39" i="5"/>
  <c r="Y4" i="5"/>
  <c r="Y7" i="5"/>
  <c r="Y5" i="5"/>
  <c r="Y6" i="5"/>
  <c r="Y8" i="5"/>
  <c r="Y9" i="5"/>
  <c r="Y12" i="5"/>
  <c r="Y13" i="5"/>
  <c r="Y14" i="5"/>
  <c r="Y15" i="5"/>
  <c r="Y16" i="5"/>
  <c r="Y18" i="5"/>
  <c r="Y19" i="5"/>
  <c r="Y20" i="5"/>
  <c r="Y21" i="5"/>
  <c r="Y22" i="5"/>
  <c r="Y23" i="5"/>
  <c r="Y24" i="5"/>
  <c r="Y25" i="5"/>
  <c r="Y45" i="5"/>
  <c r="Y50" i="5"/>
  <c r="Y51" i="5"/>
  <c r="Y11" i="5"/>
  <c r="Y43" i="5"/>
  <c r="Y44" i="5"/>
  <c r="Y10" i="5"/>
  <c r="Y46" i="5"/>
  <c r="Y47" i="5"/>
  <c r="Y48" i="5"/>
  <c r="Y49" i="5"/>
  <c r="Y40" i="5"/>
  <c r="Y41" i="5"/>
  <c r="Y42" i="5"/>
  <c r="X2" i="5"/>
  <c r="X3" i="5"/>
  <c r="X26" i="5"/>
  <c r="X27" i="5"/>
  <c r="X17" i="5"/>
  <c r="X28" i="5"/>
  <c r="X29" i="5"/>
  <c r="X30" i="5"/>
  <c r="X31" i="5"/>
  <c r="X32" i="5"/>
  <c r="X33" i="5"/>
  <c r="X34" i="5"/>
  <c r="X35" i="5"/>
  <c r="X36" i="5"/>
  <c r="X37" i="5"/>
  <c r="X38" i="5"/>
  <c r="X39" i="5"/>
  <c r="X4" i="5"/>
  <c r="X7" i="5"/>
  <c r="X5" i="5"/>
  <c r="X6" i="5"/>
  <c r="X8" i="5"/>
  <c r="X9" i="5"/>
  <c r="X12" i="5"/>
  <c r="X13" i="5"/>
  <c r="X14" i="5"/>
  <c r="X15" i="5"/>
  <c r="X16" i="5"/>
  <c r="X18" i="5"/>
  <c r="X19" i="5"/>
  <c r="X20" i="5"/>
  <c r="X21" i="5"/>
  <c r="X22" i="5"/>
  <c r="X23" i="5"/>
  <c r="X24" i="5"/>
  <c r="X25" i="5"/>
  <c r="X45" i="5"/>
  <c r="X50" i="5"/>
  <c r="X51" i="5"/>
  <c r="X11" i="5"/>
  <c r="X43" i="5"/>
  <c r="X44" i="5"/>
  <c r="X10" i="5"/>
  <c r="X46" i="5"/>
  <c r="X47" i="5"/>
  <c r="X48" i="5"/>
  <c r="X49" i="5"/>
  <c r="X40" i="5"/>
  <c r="X41" i="5"/>
  <c r="X42" i="5"/>
  <c r="S5" i="5"/>
  <c r="S13" i="5"/>
  <c r="S21" i="5"/>
  <c r="S29" i="5"/>
  <c r="S37" i="5"/>
  <c r="S45" i="5"/>
  <c r="S6" i="5"/>
  <c r="S14" i="5"/>
  <c r="S22" i="5"/>
  <c r="S30" i="5"/>
  <c r="S38" i="5"/>
  <c r="S46" i="5"/>
  <c r="S7" i="5"/>
  <c r="S15" i="5"/>
  <c r="S23" i="5"/>
  <c r="S31" i="5"/>
  <c r="S39" i="5"/>
  <c r="S47" i="5"/>
  <c r="S8" i="5"/>
  <c r="S16" i="5"/>
  <c r="S24" i="5"/>
  <c r="S32" i="5"/>
  <c r="S40" i="5"/>
  <c r="S48" i="5"/>
  <c r="S9" i="5"/>
  <c r="S17" i="5"/>
  <c r="S25" i="5"/>
  <c r="S33" i="5"/>
  <c r="S41" i="5"/>
  <c r="S51" i="5"/>
  <c r="S10" i="5"/>
  <c r="S18" i="5"/>
  <c r="S26" i="5"/>
  <c r="S34" i="5"/>
  <c r="S42" i="5"/>
  <c r="S50" i="5"/>
  <c r="S11" i="5"/>
  <c r="S19" i="5"/>
  <c r="S27" i="5"/>
  <c r="S35" i="5"/>
  <c r="S43" i="5"/>
  <c r="S4" i="5"/>
  <c r="S12" i="5"/>
  <c r="S20" i="5"/>
  <c r="S28" i="5"/>
  <c r="S36" i="5"/>
  <c r="S44" i="5"/>
  <c r="S49" i="5"/>
  <c r="AC42" i="5" l="1"/>
  <c r="AC40" i="5"/>
  <c r="AC44" i="5"/>
  <c r="AC11" i="5"/>
  <c r="AC50" i="5"/>
  <c r="AC25" i="5"/>
  <c r="AC23" i="5"/>
  <c r="AC19" i="5"/>
  <c r="AC16" i="5"/>
  <c r="AC14" i="5"/>
  <c r="AC12" i="5"/>
  <c r="AC8" i="5"/>
  <c r="AC5" i="5"/>
  <c r="AC4" i="5"/>
  <c r="AC27" i="5"/>
  <c r="AC3" i="5"/>
  <c r="AC41" i="5"/>
  <c r="AC43" i="5"/>
  <c r="AC51" i="5"/>
  <c r="AC45" i="5"/>
  <c r="AC24" i="5"/>
  <c r="AC22" i="5"/>
  <c r="AC20" i="5"/>
  <c r="AC18" i="5"/>
  <c r="AC15" i="5"/>
  <c r="AC13" i="5"/>
  <c r="AC9" i="5"/>
  <c r="AC6" i="5"/>
  <c r="AC7" i="5"/>
  <c r="AC17" i="5"/>
  <c r="AC26" i="5"/>
  <c r="AC2" i="5"/>
  <c r="AC49" i="5"/>
  <c r="AC47" i="5"/>
  <c r="AC10" i="5"/>
  <c r="AC39" i="5"/>
  <c r="AC37" i="5"/>
  <c r="AC35" i="5"/>
  <c r="AC33" i="5"/>
  <c r="AC31" i="5"/>
  <c r="AC29" i="5"/>
  <c r="AC48" i="5"/>
  <c r="AC46" i="5"/>
  <c r="AC21" i="5"/>
  <c r="AC38" i="5"/>
  <c r="AC36" i="5"/>
  <c r="AC34" i="5"/>
  <c r="AC32" i="5"/>
  <c r="AC30" i="5"/>
  <c r="AC28" i="5"/>
  <c r="Z2" i="5" l="1"/>
  <c r="Z50" i="5" l="1"/>
  <c r="Z48" i="5"/>
  <c r="Z46" i="5"/>
  <c r="Z44" i="5"/>
  <c r="Z42" i="5"/>
  <c r="Z39" i="5"/>
  <c r="Z37" i="5"/>
  <c r="Z35" i="5"/>
  <c r="Z33" i="5"/>
  <c r="Z31" i="5"/>
  <c r="Z29" i="5"/>
  <c r="Z26" i="5"/>
  <c r="Z24" i="5"/>
  <c r="Z22" i="5"/>
  <c r="Z20" i="5"/>
  <c r="Z18" i="5"/>
  <c r="Z17" i="5"/>
  <c r="Z15" i="5"/>
  <c r="Z13" i="5"/>
  <c r="Z10" i="5"/>
  <c r="Z8" i="5"/>
  <c r="Z7" i="5"/>
  <c r="Z5" i="5"/>
  <c r="Z3" i="5"/>
  <c r="Z51" i="5"/>
  <c r="Z49" i="5"/>
  <c r="Z47" i="5"/>
  <c r="Z45" i="5"/>
  <c r="Z43" i="5"/>
  <c r="Z41" i="5"/>
  <c r="Z40" i="5"/>
  <c r="Z38" i="5"/>
  <c r="Z36" i="5"/>
  <c r="Z34" i="5"/>
  <c r="Z32" i="5"/>
  <c r="Z30" i="5"/>
  <c r="Z28" i="5"/>
  <c r="Z27" i="5"/>
  <c r="Z25" i="5"/>
  <c r="Z23" i="5"/>
  <c r="Z21" i="5"/>
  <c r="Z19" i="5"/>
  <c r="Z16" i="5"/>
  <c r="Z14" i="5"/>
  <c r="Z12" i="5"/>
  <c r="Z11" i="5"/>
  <c r="Z9" i="5"/>
  <c r="Z6" i="5"/>
  <c r="Z4" i="5"/>
</calcChain>
</file>

<file path=xl/sharedStrings.xml><?xml version="1.0" encoding="utf-8"?>
<sst xmlns="http://schemas.openxmlformats.org/spreadsheetml/2006/main" count="1562" uniqueCount="192">
  <si>
    <t>ID Action</t>
  </si>
  <si>
    <t>Initial quotation</t>
  </si>
  <si>
    <t>Up to date quotation</t>
  </si>
  <si>
    <t>Deadline</t>
  </si>
  <si>
    <t>Status</t>
  </si>
  <si>
    <t>Creation date</t>
  </si>
  <si>
    <t>Update date</t>
  </si>
  <si>
    <t>Is late</t>
  </si>
  <si>
    <t>Offer / Sub-project Project</t>
  </si>
  <si>
    <t>Current phase</t>
  </si>
  <si>
    <t>Action origin</t>
  </si>
  <si>
    <t>Trade</t>
  </si>
  <si>
    <t>Product</t>
  </si>
  <si>
    <t>In progress</t>
  </si>
  <si>
    <t>I002643/01</t>
  </si>
  <si>
    <t>PSA</t>
  </si>
  <si>
    <t>RdP</t>
  </si>
  <si>
    <t>Produits</t>
  </si>
  <si>
    <t>FC42932S01</t>
  </si>
  <si>
    <t>I002751/01</t>
  </si>
  <si>
    <t>RU</t>
  </si>
  <si>
    <t>AT42467S03</t>
  </si>
  <si>
    <t>I002766/01</t>
  </si>
  <si>
    <t>Données d'entrée</t>
  </si>
  <si>
    <t>FC43176S01</t>
  </si>
  <si>
    <t>Données de sortie</t>
  </si>
  <si>
    <t>I002595/01</t>
  </si>
  <si>
    <t>PSB</t>
  </si>
  <si>
    <t>Procédés</t>
  </si>
  <si>
    <t>I002817/01</t>
  </si>
  <si>
    <t>DPP</t>
  </si>
  <si>
    <t>FC43824S01 (130x230)</t>
  </si>
  <si>
    <t>I002814/01</t>
  </si>
  <si>
    <t>NJ2224ES01(F-570720.ZL)-CA PA</t>
  </si>
  <si>
    <t>I002648/01</t>
  </si>
  <si>
    <t>32021A</t>
  </si>
  <si>
    <t>I002520/01</t>
  </si>
  <si>
    <t>I002705/02</t>
  </si>
  <si>
    <t>FC43684S01FS30</t>
  </si>
  <si>
    <t>I002627/02</t>
  </si>
  <si>
    <t>Logistique et Commercial</t>
  </si>
  <si>
    <t>Projet et Planning</t>
  </si>
  <si>
    <t>I002885/01</t>
  </si>
  <si>
    <t>N43768S01</t>
  </si>
  <si>
    <t>I002897/02</t>
  </si>
  <si>
    <t>QR43829 (based on QR42998)</t>
  </si>
  <si>
    <t>I002897/03</t>
  </si>
  <si>
    <t>QR43833 (based on QR43135)</t>
  </si>
  <si>
    <t>I002792/01</t>
  </si>
  <si>
    <t>EMDFC43718S02</t>
  </si>
  <si>
    <t>I001620/01</t>
  </si>
  <si>
    <t>I001010/01</t>
  </si>
  <si>
    <t>I001139/06</t>
  </si>
  <si>
    <t>I002897/01</t>
  </si>
  <si>
    <t>I002939/01</t>
  </si>
  <si>
    <t>I002769/02</t>
  </si>
  <si>
    <t>I002816/01</t>
  </si>
  <si>
    <t>I002816/02</t>
  </si>
  <si>
    <t>I002644/02</t>
  </si>
  <si>
    <t>I002733/01</t>
  </si>
  <si>
    <t>I002779/01</t>
  </si>
  <si>
    <t>I002792/02</t>
  </si>
  <si>
    <t>I002721/01</t>
  </si>
  <si>
    <t>I002825/01</t>
  </si>
  <si>
    <t>Offer / Sub-project</t>
  </si>
  <si>
    <t>Unknown</t>
  </si>
  <si>
    <t>taskw13</t>
  </si>
  <si>
    <t>taskw14</t>
  </si>
  <si>
    <t>taskw15</t>
  </si>
  <si>
    <t>taskw16</t>
  </si>
  <si>
    <t>Offre</t>
  </si>
  <si>
    <t>Dossier</t>
  </si>
  <si>
    <t>Top EO</t>
  </si>
  <si>
    <t>Top RO</t>
  </si>
  <si>
    <t>Top PSA</t>
  </si>
  <si>
    <t>Livraison PSA</t>
  </si>
  <si>
    <t>Livraison PSA effectuée</t>
  </si>
  <si>
    <t>Top PSB</t>
  </si>
  <si>
    <t>Livraison PSB</t>
  </si>
  <si>
    <t>Livraison PSB effectuée</t>
  </si>
  <si>
    <t>Top RU</t>
  </si>
  <si>
    <t>Bilan Ramp up</t>
  </si>
  <si>
    <t>Planning Sciforma</t>
  </si>
  <si>
    <t>LP - Date fin</t>
  </si>
  <si>
    <t>DPP - Date fin</t>
  </si>
  <si>
    <t>PI - Date fin</t>
  </si>
  <si>
    <t>RO - Date fin</t>
  </si>
  <si>
    <t>PSA - Date fin</t>
  </si>
  <si>
    <t>PSB - Date fin</t>
  </si>
  <si>
    <t>I002629/A1</t>
  </si>
  <si>
    <t>I002629/01</t>
  </si>
  <si>
    <t>I002650/A1</t>
  </si>
  <si>
    <t>I002650/01</t>
  </si>
  <si>
    <t>I002705/A1</t>
  </si>
  <si>
    <t>I002705/01</t>
  </si>
  <si>
    <t>I002668/A2</t>
  </si>
  <si>
    <t>I002668/02</t>
  </si>
  <si>
    <t>I002668/A1</t>
  </si>
  <si>
    <t>I002668/01</t>
  </si>
  <si>
    <t>I002784/06</t>
  </si>
  <si>
    <t>I002733/A1</t>
  </si>
  <si>
    <t>I002641/A1</t>
  </si>
  <si>
    <t>I002641/01</t>
  </si>
  <si>
    <t>I002643/A1</t>
  </si>
  <si>
    <t>I002645/A2</t>
  </si>
  <si>
    <t>I002645/01</t>
  </si>
  <si>
    <t>I002648/A1</t>
  </si>
  <si>
    <t>I002648/A2</t>
  </si>
  <si>
    <t>I002648/02</t>
  </si>
  <si>
    <t>I002653/A5</t>
  </si>
  <si>
    <t>I002653/01</t>
  </si>
  <si>
    <t>I002660/A1</t>
  </si>
  <si>
    <t>I002660/01</t>
  </si>
  <si>
    <t>I002660/A2</t>
  </si>
  <si>
    <t>I002660/02</t>
  </si>
  <si>
    <t>I002660/A3</t>
  </si>
  <si>
    <t>I002660/03</t>
  </si>
  <si>
    <t>I002660/A4</t>
  </si>
  <si>
    <t>I002660/04</t>
  </si>
  <si>
    <t>I002665/A1</t>
  </si>
  <si>
    <t>I002665/01</t>
  </si>
  <si>
    <t>I002718/A1</t>
  </si>
  <si>
    <t>I002718/01</t>
  </si>
  <si>
    <t>I002722/A1</t>
  </si>
  <si>
    <t>I002722/01</t>
  </si>
  <si>
    <t>I002722/03</t>
  </si>
  <si>
    <t>I002732/A1</t>
  </si>
  <si>
    <t>I002732/01</t>
  </si>
  <si>
    <t>I002735/A1</t>
  </si>
  <si>
    <t>I002735/01</t>
  </si>
  <si>
    <t>I002736/A1</t>
  </si>
  <si>
    <t>I002736/01</t>
  </si>
  <si>
    <t>I002751/A1</t>
  </si>
  <si>
    <t>I002762/A1</t>
  </si>
  <si>
    <t>I002762/01</t>
  </si>
  <si>
    <t>I002766/A1</t>
  </si>
  <si>
    <t>I002769/B1</t>
  </si>
  <si>
    <t>I002779/A1</t>
  </si>
  <si>
    <t>I002784/A1</t>
  </si>
  <si>
    <t>I002784/01</t>
  </si>
  <si>
    <t>I002628/A2</t>
  </si>
  <si>
    <t>I002628/02</t>
  </si>
  <si>
    <t>I002630/A1</t>
  </si>
  <si>
    <t>I002630/01</t>
  </si>
  <si>
    <t>I002784/05</t>
  </si>
  <si>
    <t>I002644/A3</t>
  </si>
  <si>
    <t>I002644/01</t>
  </si>
  <si>
    <t>I002644/A5</t>
  </si>
  <si>
    <t>I002646/A3</t>
  </si>
  <si>
    <t>I002646/01</t>
  </si>
  <si>
    <t>I002792/A3</t>
  </si>
  <si>
    <t>I002650/A2</t>
  </si>
  <si>
    <t>I002650/02</t>
  </si>
  <si>
    <t>I002650/A3</t>
  </si>
  <si>
    <t>I002650/03</t>
  </si>
  <si>
    <t>I002650/A4</t>
  </si>
  <si>
    <t>I002650/04</t>
  </si>
  <si>
    <t>I002650/A5</t>
  </si>
  <si>
    <t>I002650/05</t>
  </si>
  <si>
    <t>I002650/A6</t>
  </si>
  <si>
    <t>I002650/06</t>
  </si>
  <si>
    <t>I002650/A7</t>
  </si>
  <si>
    <t>I002650/07</t>
  </si>
  <si>
    <t>I002688/01</t>
  </si>
  <si>
    <t>I002703/A1</t>
  </si>
  <si>
    <t>I002703/01</t>
  </si>
  <si>
    <t>I002705/A2</t>
  </si>
  <si>
    <t>I002721/A3</t>
  </si>
  <si>
    <t>I002722/02</t>
  </si>
  <si>
    <t>I002761/A1</t>
  </si>
  <si>
    <t>I002761/01</t>
  </si>
  <si>
    <t>I002763/A5</t>
  </si>
  <si>
    <t>I002763/01</t>
  </si>
  <si>
    <t>I002763/A4</t>
  </si>
  <si>
    <t>I002763/02</t>
  </si>
  <si>
    <t>I002769/A2</t>
  </si>
  <si>
    <t>I002769/01</t>
  </si>
  <si>
    <t>I002784/A2</t>
  </si>
  <si>
    <t>I002784/02</t>
  </si>
  <si>
    <t>I002784/A3</t>
  </si>
  <si>
    <t>I002784/03</t>
  </si>
  <si>
    <t>I002784/07</t>
  </si>
  <si>
    <t>I002788/A1</t>
  </si>
  <si>
    <t>I002788/01</t>
  </si>
  <si>
    <t>Année</t>
  </si>
  <si>
    <t>Date fin de phase</t>
  </si>
  <si>
    <t>Temps restant</t>
  </si>
  <si>
    <t>Levée de risque</t>
  </si>
  <si>
    <t>Nombre report</t>
  </si>
  <si>
    <t xml:space="preserve">  </t>
  </si>
  <si>
    <t>TOP PSA</t>
  </si>
  <si>
    <t>TOP 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</si>
</sst>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2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17" fontId="0" fillId="0" borderId="0" xfId="0" applyNumberFormat="1"/>
    <xf numFmtId="1" fontId="0" fillId="0" borderId="0" xfId="0" applyNumberFormat="1"/>
    <xf numFmtId="22" fontId="0" fillId="0" borderId="0" xfId="0" applyNumberFormat="1"/>
    <xf numFmtId="0" fontId="0" fillId="33" borderId="0" xfId="0" applyNumberFormat="1" applyFill="1"/>
    <xf numFmtId="0" fontId="0" fillId="0" borderId="0" xfId="0" applyNumberFormat="1" applyFill="1"/>
    <xf numFmtId="0" fontId="0" fillId="0" borderId="0" xfId="0" applyNumberFormat="1" applyFill="1" applyAlignment="1">
      <alignment horizontal="center"/>
    </xf>
    <xf numFmtId="1" fontId="18" fillId="0" borderId="0" xfId="0" applyNumberFormat="1" applyFont="1"/>
    <xf numFmtId="0" fontId="16" fillId="0" borderId="0" xfId="0" applyFont="1" applyFill="1" applyAlignment="1">
      <alignment horizontal="center"/>
    </xf>
    <xf numFmtId="164" fontId="16" fillId="0" borderId="0" xfId="0" quotePrefix="1" applyNumberFormat="1" applyFont="1" applyFill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442"/>
  <sheetViews>
    <sheetView tabSelected="1" topLeftCell="K1" zoomScaleNormal="100" workbookViewId="0">
      <selection activeCell="X1" sqref="X1:X1048576"/>
    </sheetView>
  </sheetViews>
  <sheetFormatPr baseColWidth="10" defaultColWidth="11.42578125" defaultRowHeight="15.95" customHeight="1" outlineLevelCol="1" x14ac:dyDescent="0.25"/>
  <cols>
    <col min="1" max="6" width="11.42578125" style="10"/>
    <col min="9" max="9" width="11.42578125" style="10"/>
    <col min="11" max="12" width="11.42578125" style="2"/>
    <col min="14" max="14" width="11.42578125" customWidth="1" outlineLevel="1"/>
    <col min="16" max="18" width="11.42578125" customWidth="1" outlineLevel="1"/>
    <col min="19" max="19" width="16.7109375" style="17" customWidth="1"/>
    <col min="20" max="23" width="11.42578125" style="11" customWidth="1" outlineLevel="1"/>
    <col min="24" max="25" width="13.28515625" style="11" customWidth="1" outlineLevel="1"/>
    <col min="26" max="26" width="11.42578125" customWidth="1" outlineLevel="1"/>
    <col min="27" max="27" width="18.85546875" style="2" customWidth="1" outlineLevel="1"/>
    <col min="28" max="28" width="13.42578125" style="1" customWidth="1"/>
    <col min="29" max="29" width="13.28515625" customWidth="1"/>
    <col min="30" max="30" width="11.42578125" style="2"/>
  </cols>
  <sheetData>
    <row r="1" spans="7:34" ht="15.95" customHeight="1" x14ac:dyDescent="0.25">
      <c r="G1" s="10" t="s">
        <v>0</v>
      </c>
      <c r="H1" s="10" t="s">
        <v>3</v>
      </c>
      <c r="J1" s="10" t="s">
        <v>4</v>
      </c>
      <c r="K1" s="2" t="s">
        <v>5</v>
      </c>
      <c r="L1" s="2" t="s">
        <v>6</v>
      </c>
      <c r="M1" s="10" t="s">
        <v>7</v>
      </c>
      <c r="N1" s="10" t="s">
        <v>8</v>
      </c>
      <c r="O1" s="10" t="s">
        <v>9</v>
      </c>
      <c r="P1" s="10" t="s">
        <v>10</v>
      </c>
      <c r="Q1" s="10" t="s">
        <v>11</v>
      </c>
      <c r="R1" s="10" t="s">
        <v>12</v>
      </c>
      <c r="S1" s="16" t="s">
        <v>188</v>
      </c>
      <c r="T1" s="11" t="s">
        <v>66</v>
      </c>
      <c r="U1" s="11" t="s">
        <v>67</v>
      </c>
      <c r="V1" s="11" t="s">
        <v>68</v>
      </c>
      <c r="W1" s="11" t="s">
        <v>69</v>
      </c>
      <c r="X1" s="11" t="s">
        <v>191</v>
      </c>
      <c r="Y1" s="11" t="s">
        <v>190</v>
      </c>
      <c r="Z1" s="10" t="s">
        <v>184</v>
      </c>
      <c r="AA1" s="2" t="s">
        <v>185</v>
      </c>
      <c r="AB1" s="1" t="s">
        <v>186</v>
      </c>
      <c r="AC1" s="2" t="s">
        <v>187</v>
      </c>
    </row>
    <row r="2" spans="7:34" ht="15.95" customHeight="1" x14ac:dyDescent="0.25">
      <c r="G2" s="10">
        <v>12315</v>
      </c>
      <c r="H2" s="11">
        <v>42713</v>
      </c>
      <c r="J2" s="10" t="s">
        <v>13</v>
      </c>
      <c r="K2" s="2">
        <v>40592</v>
      </c>
      <c r="L2" s="2">
        <v>41992.394409722219</v>
      </c>
      <c r="M2" s="10">
        <v>0</v>
      </c>
      <c r="N2" s="10" t="s">
        <v>14</v>
      </c>
      <c r="O2" s="10" t="s">
        <v>15</v>
      </c>
      <c r="P2" s="10" t="s">
        <v>16</v>
      </c>
      <c r="Q2" s="10" t="s">
        <v>17</v>
      </c>
      <c r="R2" s="10" t="s">
        <v>18</v>
      </c>
      <c r="S2" s="18">
        <f ca="1">nbReports(T2:W2)</f>
        <v>0</v>
      </c>
      <c r="T2" s="11">
        <f>IFERROR(VLOOKUP($G2,taskw13!$A$2:$D$444,4,FALSE),"Date non existante")</f>
        <v>42713</v>
      </c>
      <c r="U2" s="11">
        <f>IFERROR(VLOOKUP($G2,taskw14!$A$2:$D$440,4,FALSE),"Date non exisante")</f>
        <v>42713</v>
      </c>
      <c r="V2" s="11">
        <f>IFERROR(VLOOKUP($G2,taskw15!$A$2:$D$440,4,FALSE),"Date non exisante")</f>
        <v>42713</v>
      </c>
      <c r="W2" s="11">
        <f>IFERROR(VLOOKUP($G2,taskw16!$A$2:$D$440,4,FALSE),"Date non exisante")</f>
        <v>42713</v>
      </c>
      <c r="X2" s="11">
        <f>IFERROR(IFERROR(IF(INDEX(DD!D:D,MATCH(N2,DD!A:A,0))=0,"Date non existante",INDEX(DD!D:D,MATCH(N2,DD!A:A,0))),IF(INDEX(DD!D:D,MATCH(N2,DD!B:B,0))=0,"Date non existante",INDEX(DD!D:D,MATCH(N2,DD!B:B,0)))),"")</f>
        <v>40711</v>
      </c>
      <c r="Y2" s="11">
        <f>IFERROR(IFERROR(IF(INDEX(DD!E:E,MATCH(N2,DD!A:A,0))=0,"Date non existante",INDEX(DD!E:E,MATCH(N2,DD!A:A,0))),IF(INDEX(DD!E:E,MATCH(N2,DD!B:B,0))=0,"Date non existante",INDEX(DD!E:E,MATCH(N2,DD!B:B,0)))),"")</f>
        <v>40728</v>
      </c>
      <c r="Z2">
        <f t="shared" ref="Z2:Z48" si="0">IFERROR(YEAR(X2), "Date non existante")</f>
        <v>2011</v>
      </c>
      <c r="AA2" s="2">
        <f>IF(O2="L",INDEX(DD!N:N,MATCH(N2,DD!B:B,0)),IF(O2="DPP",INDEX(DD!C:C,MATCH(N2,DD!B:B,0)),IF(O2="PI",INDEX(DD!D:D,MATCH(N2,DD!B:B,0)),IF(O2="RO",INDEX(DD!E:E,MATCH(N2,DD!B:B,0)),IF(O2="PSA",INDEX(DD!H:H,MATCH(N2,DD!B:B,0)),IF(O2="PSB",INDEX(DD!K:K,MATCH(N2,DD!B:B,0)),IF(O2="RU",INDEX(DD!L:L,MATCH(N2,DD!B:B,0)),"NA")))))))</f>
        <v>42163</v>
      </c>
      <c r="AB2" s="14">
        <f ca="1">IF(AA2=0,"Non disponible",(AA2-TODAY())/7)</f>
        <v>0.8571428571428571</v>
      </c>
      <c r="AC2" t="str">
        <f>IF(L2&gt;Y2,"Après PSA",IF(AND(L2&lt;Y2,L2&gt;X2),"Après TOP RO",IF(L2&lt;X2,"Avant TOP RO","NA")))</f>
        <v>Après PSA</v>
      </c>
      <c r="AG2" s="20"/>
      <c r="AH2" s="21"/>
    </row>
    <row r="3" spans="7:34" ht="15.95" customHeight="1" x14ac:dyDescent="0.25">
      <c r="G3" s="10">
        <v>12316</v>
      </c>
      <c r="H3" s="11">
        <v>42377</v>
      </c>
      <c r="J3" s="10" t="s">
        <v>13</v>
      </c>
      <c r="K3" s="2">
        <v>40592</v>
      </c>
      <c r="L3" s="2">
        <v>42023.385949074072</v>
      </c>
      <c r="M3" s="10">
        <v>0</v>
      </c>
      <c r="N3" s="10" t="s">
        <v>14</v>
      </c>
      <c r="O3" s="10" t="s">
        <v>15</v>
      </c>
      <c r="P3" s="10" t="s">
        <v>16</v>
      </c>
      <c r="Q3" s="10" t="s">
        <v>17</v>
      </c>
      <c r="R3" s="10" t="s">
        <v>18</v>
      </c>
      <c r="S3" s="18">
        <f ca="1">nbReports(T3:W3)</f>
        <v>0</v>
      </c>
      <c r="T3" s="11">
        <f>IFERROR(VLOOKUP($G3,taskw13!$A$2:$D$444,4,FALSE),"Date non existante")</f>
        <v>42377</v>
      </c>
      <c r="U3" s="11">
        <f>IFERROR(VLOOKUP($G3,taskw14!$A$2:$D$440,4,FALSE),"Date non exisante")</f>
        <v>42377</v>
      </c>
      <c r="V3" s="11">
        <f>IFERROR(VLOOKUP($G3,taskw15!$A$2:$D$440,4,FALSE),"Date non exisante")</f>
        <v>42377</v>
      </c>
      <c r="W3" s="11">
        <f>IFERROR(VLOOKUP($G3,taskw16!$A$2:$D$440,4,FALSE),"Date non exisante")</f>
        <v>42377</v>
      </c>
      <c r="X3" s="11">
        <f>IFERROR(IFERROR(IF(INDEX(DD!D:D,MATCH(N3,DD!A:A,0))=0,"Date non existante",INDEX(DD!D:D,MATCH(N3,DD!A:A,0))),IF(INDEX(DD!D:D,MATCH(N3,DD!B:B,0))=0,"Date non existante",INDEX(DD!D:D,MATCH(N3,DD!B:B,0)))),"")</f>
        <v>40711</v>
      </c>
      <c r="Y3" s="11">
        <f>IFERROR(IFERROR(IF(INDEX(DD!E:E,MATCH(N3,DD!A:A,0))=0,"Date non existante",INDEX(DD!E:E,MATCH(N3,DD!A:A,0))),IF(INDEX(DD!E:E,MATCH(N3,DD!B:B,0))=0,"Date non existante",INDEX(DD!E:E,MATCH(N3,DD!B:B,0)))),"")</f>
        <v>40728</v>
      </c>
      <c r="Z3" s="10">
        <f t="shared" si="0"/>
        <v>2011</v>
      </c>
      <c r="AA3" s="2">
        <f>IF(O3="L",INDEX(DD!N:N,MATCH(N3,DD!B:B,0)),IF(O3="DPP",INDEX(DD!C:C,MATCH(N3,DD!B:B,0)),IF(O3="PI",INDEX(DD!D:D,MATCH(N3,DD!B:B,0)),IF(O3="RO",INDEX(DD!E:E,MATCH(N3,DD!B:B,0)),IF(O3="PSA",INDEX(DD!H:H,MATCH(N3,DD!B:B,0)),IF(O3="PSB",INDEX(DD!K:K,MATCH(N3,DD!B:B,0)),IF(O3="RU",INDEX(DD!L:L,MATCH(N3,DD!B:B,0)),"NA")))))))</f>
        <v>42163</v>
      </c>
      <c r="AB3" s="14">
        <f t="shared" ref="AB3:AB49" ca="1" si="1">IF(AA3=0,"Non disponible",(AA3-TODAY())/7)</f>
        <v>0.8571428571428571</v>
      </c>
      <c r="AC3" s="10" t="str">
        <f>IF(L3&gt;Y3,"Après PSA",IF(AND(L3&lt;Y3,L3&gt;X3),"Après TOP RO",IF(L3&lt;X3,"Avant TOP RO","NA")))</f>
        <v>Après PSA</v>
      </c>
      <c r="AE3" t="s">
        <v>189</v>
      </c>
      <c r="AG3" s="19"/>
    </row>
    <row r="4" spans="7:34" ht="15.95" customHeight="1" x14ac:dyDescent="0.25">
      <c r="G4" s="10">
        <v>13867</v>
      </c>
      <c r="H4" s="11">
        <v>42377</v>
      </c>
      <c r="J4" s="10" t="s">
        <v>13</v>
      </c>
      <c r="K4" s="2">
        <v>40812</v>
      </c>
      <c r="L4" s="2">
        <v>42060.289571759262</v>
      </c>
      <c r="M4" s="10">
        <v>0</v>
      </c>
      <c r="N4" s="10" t="s">
        <v>19</v>
      </c>
      <c r="O4" s="10" t="s">
        <v>20</v>
      </c>
      <c r="P4" s="10" t="s">
        <v>16</v>
      </c>
      <c r="Q4" s="10" t="s">
        <v>17</v>
      </c>
      <c r="R4" s="10" t="s">
        <v>21</v>
      </c>
      <c r="S4" s="18">
        <f ca="1">nbReports(T4:W4)</f>
        <v>0</v>
      </c>
      <c r="T4" s="11">
        <f>IFERROR(VLOOKUP($G4,taskw13!$A$2:$D$444,4,FALSE),"Date non existante")</f>
        <v>42377</v>
      </c>
      <c r="U4" s="11">
        <f>IFERROR(VLOOKUP($G4,taskw14!$A$2:$D$440,4,FALSE),"Date non exisante")</f>
        <v>42377</v>
      </c>
      <c r="V4" s="11">
        <f>IFERROR(VLOOKUP($G4,taskw15!$A$2:$D$440,4,FALSE),"Date non exisante")</f>
        <v>42377</v>
      </c>
      <c r="W4" s="11">
        <f>IFERROR(VLOOKUP($G4,taskw16!$A$2:$D$440,4,FALSE),"Date non exisante")</f>
        <v>42377</v>
      </c>
      <c r="X4" s="11">
        <f>IFERROR(IFERROR(IF(INDEX(DD!D:D,MATCH(N4,DD!A:A,0))=0,"Date non existante",INDEX(DD!D:D,MATCH(N4,DD!A:A,0))),IF(INDEX(DD!D:D,MATCH(N4,DD!B:B,0))=0,"Date non existante",INDEX(DD!D:D,MATCH(N4,DD!B:B,0)))),"")</f>
        <v>41110</v>
      </c>
      <c r="Y4" s="11">
        <f>IFERROR(IFERROR(IF(INDEX(DD!E:E,MATCH(N4,DD!A:A,0))=0,"Date non existante",INDEX(DD!E:E,MATCH(N4,DD!A:A,0))),IF(INDEX(DD!E:E,MATCH(N4,DD!B:B,0))=0,"Date non existante",INDEX(DD!E:E,MATCH(N4,DD!B:B,0)))),"")</f>
        <v>41705</v>
      </c>
      <c r="Z4" s="10">
        <f t="shared" si="0"/>
        <v>2012</v>
      </c>
      <c r="AA4" s="2">
        <f>IF(O4="L",INDEX(DD!N:N,MATCH(N4,DD!B:B,0)),IF(O4="DPP",INDEX(DD!C:C,MATCH(N4,DD!B:B,0)),IF(O4="PI",INDEX(DD!D:D,MATCH(N4,DD!B:B,0)),IF(O4="RO",INDEX(DD!E:E,MATCH(N4,DD!B:B,0)),IF(O4="PSA",INDEX(DD!H:H,MATCH(N4,DD!B:B,0)),IF(O4="PSB",INDEX(DD!K:K,MATCH(N4,DD!B:B,0)),IF(O4="RU",INDEX(DD!L:L,MATCH(N4,DD!B:B,0)),"NA")))))))</f>
        <v>42097</v>
      </c>
      <c r="AB4" s="14">
        <f t="shared" ca="1" si="1"/>
        <v>-8.5714285714285712</v>
      </c>
      <c r="AC4" s="10" t="str">
        <f>IF(L4&gt;Y4,"Après PSA",IF(AND(L4&lt;Y4,L4&gt;X4),"Après TOP RO",IF(L4&lt;X4,"Avant TOP RO","NA")))</f>
        <v>Après PSA</v>
      </c>
      <c r="AG4" s="19"/>
    </row>
    <row r="5" spans="7:34" ht="15.95" customHeight="1" x14ac:dyDescent="0.25">
      <c r="G5" s="10">
        <v>15592</v>
      </c>
      <c r="H5" s="11">
        <v>42174</v>
      </c>
      <c r="J5" s="10" t="s">
        <v>13</v>
      </c>
      <c r="K5" s="2">
        <v>41018</v>
      </c>
      <c r="L5" s="2">
        <v>41947.271516203706</v>
      </c>
      <c r="M5" s="10">
        <v>0</v>
      </c>
      <c r="N5" s="10" t="s">
        <v>22</v>
      </c>
      <c r="O5" s="10" t="s">
        <v>15</v>
      </c>
      <c r="P5" s="10" t="s">
        <v>16</v>
      </c>
      <c r="Q5" s="10" t="s">
        <v>23</v>
      </c>
      <c r="R5" s="10" t="s">
        <v>24</v>
      </c>
      <c r="S5" s="18">
        <f ca="1">nbReports(T5:W5)</f>
        <v>0</v>
      </c>
      <c r="T5" s="11">
        <f>IFERROR(VLOOKUP($G5,taskw13!$A$2:$D$444,4,FALSE),"Date non existante")</f>
        <v>42174</v>
      </c>
      <c r="U5" s="11">
        <f>IFERROR(VLOOKUP($G5,taskw14!$A$2:$D$440,4,FALSE),"Date non exisante")</f>
        <v>42174</v>
      </c>
      <c r="V5" s="11">
        <f>IFERROR(VLOOKUP($G5,taskw15!$A$2:$D$440,4,FALSE),"Date non exisante")</f>
        <v>42174</v>
      </c>
      <c r="W5" s="11">
        <f>IFERROR(VLOOKUP($G5,taskw16!$A$2:$D$440,4,FALSE),"Date non exisante")</f>
        <v>42174</v>
      </c>
      <c r="X5" s="11">
        <f>IFERROR(IFERROR(IF(INDEX(DD!D:D,MATCH(N5,DD!A:A,0))=0,"Date non existante",INDEX(DD!D:D,MATCH(N5,DD!A:A,0))),IF(INDEX(DD!D:D,MATCH(N5,DD!B:B,0))=0,"Date non existante",INDEX(DD!D:D,MATCH(N5,DD!B:B,0)))),"")</f>
        <v>41355</v>
      </c>
      <c r="Y5" s="11">
        <f>IFERROR(IFERROR(IF(INDEX(DD!E:E,MATCH(N5,DD!A:A,0))=0,"Date non existante",INDEX(DD!E:E,MATCH(N5,DD!A:A,0))),IF(INDEX(DD!E:E,MATCH(N5,DD!B:B,0))=0,"Date non existante",INDEX(DD!E:E,MATCH(N5,DD!B:B,0)))),"")</f>
        <v>41372</v>
      </c>
      <c r="Z5" s="10">
        <f t="shared" si="0"/>
        <v>2013</v>
      </c>
      <c r="AA5" s="2">
        <f>IF(O5="L",INDEX(DD!N:N,MATCH(N5,DD!B:B,0)),IF(O5="DPP",INDEX(DD!C:C,MATCH(N5,DD!B:B,0)),IF(O5="PI",INDEX(DD!D:D,MATCH(N5,DD!B:B,0)),IF(O5="RO",INDEX(DD!E:E,MATCH(N5,DD!B:B,0)),IF(O5="PSA",INDEX(DD!H:H,MATCH(N5,DD!B:B,0)),IF(O5="PSB",INDEX(DD!K:K,MATCH(N5,DD!B:B,0)),IF(O5="RU",INDEX(DD!L:L,MATCH(N5,DD!B:B,0)),"NA")))))))</f>
        <v>42104</v>
      </c>
      <c r="AB5" s="14">
        <f t="shared" ca="1" si="1"/>
        <v>-7.5714285714285712</v>
      </c>
      <c r="AC5" s="10" t="str">
        <f>IF(L5&gt;Y5,"Après PSA",IF(AND(L5&lt;Y5,L5&gt;X5),"Après TOP RO",IF(L5&lt;X5,"Avant TOP RO","NA")))</f>
        <v>Après PSA</v>
      </c>
      <c r="AG5" s="14"/>
    </row>
    <row r="6" spans="7:34" ht="15.95" customHeight="1" x14ac:dyDescent="0.25">
      <c r="G6" s="10">
        <v>15593</v>
      </c>
      <c r="H6" s="11">
        <v>42163</v>
      </c>
      <c r="J6" s="10" t="s">
        <v>13</v>
      </c>
      <c r="K6" s="2">
        <v>41018</v>
      </c>
      <c r="L6" s="2">
        <v>41754.591238425928</v>
      </c>
      <c r="M6" s="10">
        <v>0</v>
      </c>
      <c r="N6" s="10" t="s">
        <v>22</v>
      </c>
      <c r="O6" s="10" t="s">
        <v>15</v>
      </c>
      <c r="P6" s="10" t="s">
        <v>16</v>
      </c>
      <c r="Q6" s="10" t="s">
        <v>23</v>
      </c>
      <c r="R6" s="10" t="s">
        <v>24</v>
      </c>
      <c r="S6" s="18">
        <f ca="1">nbReports(T6:W6)</f>
        <v>0</v>
      </c>
      <c r="T6" s="11">
        <f>IFERROR(VLOOKUP($G6,taskw13!$A$2:$D$444,4,FALSE),"Date non existante")</f>
        <v>42163</v>
      </c>
      <c r="U6" s="11">
        <f>IFERROR(VLOOKUP($G6,taskw14!$A$2:$D$440,4,FALSE),"Date non exisante")</f>
        <v>42163</v>
      </c>
      <c r="V6" s="11">
        <f>IFERROR(VLOOKUP($G6,taskw15!$A$2:$D$440,4,FALSE),"Date non exisante")</f>
        <v>42163</v>
      </c>
      <c r="W6" s="11">
        <f>IFERROR(VLOOKUP($G6,taskw16!$A$2:$D$440,4,FALSE),"Date non exisante")</f>
        <v>42163</v>
      </c>
      <c r="X6" s="11">
        <f>IFERROR(IFERROR(IF(INDEX(DD!D:D,MATCH(N6,DD!A:A,0))=0,"Date non existante",INDEX(DD!D:D,MATCH(N6,DD!A:A,0))),IF(INDEX(DD!D:D,MATCH(N6,DD!B:B,0))=0,"Date non existante",INDEX(DD!D:D,MATCH(N6,DD!B:B,0)))),"")</f>
        <v>41355</v>
      </c>
      <c r="Y6" s="11">
        <f>IFERROR(IFERROR(IF(INDEX(DD!E:E,MATCH(N6,DD!A:A,0))=0,"Date non existante",INDEX(DD!E:E,MATCH(N6,DD!A:A,0))),IF(INDEX(DD!E:E,MATCH(N6,DD!B:B,0))=0,"Date non existante",INDEX(DD!E:E,MATCH(N6,DD!B:B,0)))),"")</f>
        <v>41372</v>
      </c>
      <c r="Z6" s="10">
        <f t="shared" si="0"/>
        <v>2013</v>
      </c>
      <c r="AA6" s="2">
        <f>IF(O6="L",INDEX(DD!N:N,MATCH(N6,DD!B:B,0)),IF(O6="DPP",INDEX(DD!C:C,MATCH(N6,DD!B:B,0)),IF(O6="PI",INDEX(DD!D:D,MATCH(N6,DD!B:B,0)),IF(O6="RO",INDEX(DD!E:E,MATCH(N6,DD!B:B,0)),IF(O6="PSA",INDEX(DD!H:H,MATCH(N6,DD!B:B,0)),IF(O6="PSB",INDEX(DD!K:K,MATCH(N6,DD!B:B,0)),IF(O6="RU",INDEX(DD!L:L,MATCH(N6,DD!B:B,0)),"NA")))))))</f>
        <v>42104</v>
      </c>
      <c r="AB6" s="14">
        <f t="shared" ca="1" si="1"/>
        <v>-7.5714285714285712</v>
      </c>
      <c r="AC6" s="10" t="str">
        <f>IF(L6&gt;Y6,"Après PSA",IF(AND(L6&lt;Y6,L6&gt;X6),"Après TOP RO",IF(L6&lt;X6,"Avant TOP RO","NA")))</f>
        <v>Après PSA</v>
      </c>
      <c r="AG6" s="14"/>
    </row>
    <row r="7" spans="7:34" ht="15.95" customHeight="1" x14ac:dyDescent="0.25">
      <c r="G7" s="10">
        <v>16257</v>
      </c>
      <c r="H7" s="11">
        <v>42132</v>
      </c>
      <c r="J7" s="10" t="s">
        <v>13</v>
      </c>
      <c r="K7" s="2">
        <v>41106</v>
      </c>
      <c r="L7" s="2">
        <v>41967.312037037038</v>
      </c>
      <c r="M7" s="10">
        <v>0</v>
      </c>
      <c r="N7" s="10" t="s">
        <v>19</v>
      </c>
      <c r="O7" s="10" t="s">
        <v>20</v>
      </c>
      <c r="P7" s="10" t="s">
        <v>16</v>
      </c>
      <c r="Q7" s="10" t="s">
        <v>25</v>
      </c>
      <c r="R7" s="10" t="s">
        <v>21</v>
      </c>
      <c r="S7" s="18">
        <f ca="1">nbReports(T7:W7)</f>
        <v>0</v>
      </c>
      <c r="T7" s="11">
        <f>IFERROR(VLOOKUP($G7,taskw13!$A$2:$D$444,4,FALSE),"Date non existante")</f>
        <v>42132</v>
      </c>
      <c r="U7" s="11">
        <f>IFERROR(VLOOKUP($G7,taskw14!$A$2:$D$440,4,FALSE),"Date non exisante")</f>
        <v>42132</v>
      </c>
      <c r="V7" s="11">
        <f>IFERROR(VLOOKUP($G7,taskw15!$A$2:$D$440,4,FALSE),"Date non exisante")</f>
        <v>42132</v>
      </c>
      <c r="W7" s="11">
        <f>IFERROR(VLOOKUP($G7,taskw16!$A$2:$D$440,4,FALSE),"Date non exisante")</f>
        <v>42132</v>
      </c>
      <c r="X7" s="11">
        <f>IFERROR(IFERROR(IF(INDEX(DD!D:D,MATCH(N7,DD!A:A,0))=0,"Date non existante",INDEX(DD!D:D,MATCH(N7,DD!A:A,0))),IF(INDEX(DD!D:D,MATCH(N7,DD!B:B,0))=0,"Date non existante",INDEX(DD!D:D,MATCH(N7,DD!B:B,0)))),"")</f>
        <v>41110</v>
      </c>
      <c r="Y7" s="11">
        <f>IFERROR(IFERROR(IF(INDEX(DD!E:E,MATCH(N7,DD!A:A,0))=0,"Date non existante",INDEX(DD!E:E,MATCH(N7,DD!A:A,0))),IF(INDEX(DD!E:E,MATCH(N7,DD!B:B,0))=0,"Date non existante",INDEX(DD!E:E,MATCH(N7,DD!B:B,0)))),"")</f>
        <v>41705</v>
      </c>
      <c r="Z7" s="10">
        <f t="shared" si="0"/>
        <v>2012</v>
      </c>
      <c r="AA7" s="2">
        <f>IF(O7="L",INDEX(DD!N:N,MATCH(N7,DD!B:B,0)),IF(O7="DPP",INDEX(DD!C:C,MATCH(N7,DD!B:B,0)),IF(O7="PI",INDEX(DD!D:D,MATCH(N7,DD!B:B,0)),IF(O7="RO",INDEX(DD!E:E,MATCH(N7,DD!B:B,0)),IF(O7="PSA",INDEX(DD!H:H,MATCH(N7,DD!B:B,0)),IF(O7="PSB",INDEX(DD!K:K,MATCH(N7,DD!B:B,0)),IF(O7="RU",INDEX(DD!L:L,MATCH(N7,DD!B:B,0)),"NA")))))))</f>
        <v>42097</v>
      </c>
      <c r="AB7" s="14">
        <f t="shared" ca="1" si="1"/>
        <v>-8.5714285714285712</v>
      </c>
      <c r="AC7" s="10" t="str">
        <f>IF(L7&gt;Y7,"Après PSA",IF(AND(L7&lt;Y7,L7&gt;X7),"Après TOP RO",IF(L7&lt;X7,"Avant TOP RO","NA")))</f>
        <v>Après PSA</v>
      </c>
    </row>
    <row r="8" spans="7:34" ht="15.95" customHeight="1" x14ac:dyDescent="0.25">
      <c r="G8" s="10">
        <v>16503</v>
      </c>
      <c r="H8" s="11">
        <v>42160</v>
      </c>
      <c r="J8" s="10" t="s">
        <v>13</v>
      </c>
      <c r="K8" s="2">
        <v>41163</v>
      </c>
      <c r="L8" s="2">
        <v>42086.312222222223</v>
      </c>
      <c r="M8" s="10">
        <v>0</v>
      </c>
      <c r="N8" s="10" t="s">
        <v>22</v>
      </c>
      <c r="O8" s="10" t="s">
        <v>15</v>
      </c>
      <c r="P8" s="10" t="s">
        <v>16</v>
      </c>
      <c r="Q8" s="10" t="s">
        <v>17</v>
      </c>
      <c r="R8" s="10" t="s">
        <v>24</v>
      </c>
      <c r="S8" s="18">
        <f ca="1">nbReports(T8:W8)</f>
        <v>0</v>
      </c>
      <c r="T8" s="11">
        <f>IFERROR(VLOOKUP($G8,taskw13!$A$2:$D$444,4,FALSE),"Date non existante")</f>
        <v>42160</v>
      </c>
      <c r="U8" s="11">
        <f>IFERROR(VLOOKUP($G8,taskw14!$A$2:$D$440,4,FALSE),"Date non exisante")</f>
        <v>42160</v>
      </c>
      <c r="V8" s="11">
        <f>IFERROR(VLOOKUP($G8,taskw15!$A$2:$D$440,4,FALSE),"Date non exisante")</f>
        <v>42160</v>
      </c>
      <c r="W8" s="11">
        <f>IFERROR(VLOOKUP($G8,taskw16!$A$2:$D$440,4,FALSE),"Date non exisante")</f>
        <v>42160</v>
      </c>
      <c r="X8" s="11">
        <f>IFERROR(IFERROR(IF(INDEX(DD!D:D,MATCH(N8,DD!A:A,0))=0,"Date non existante",INDEX(DD!D:D,MATCH(N8,DD!A:A,0))),IF(INDEX(DD!D:D,MATCH(N8,DD!B:B,0))=0,"Date non existante",INDEX(DD!D:D,MATCH(N8,DD!B:B,0)))),"")</f>
        <v>41355</v>
      </c>
      <c r="Y8" s="11">
        <f>IFERROR(IFERROR(IF(INDEX(DD!E:E,MATCH(N8,DD!A:A,0))=0,"Date non existante",INDEX(DD!E:E,MATCH(N8,DD!A:A,0))),IF(INDEX(DD!E:E,MATCH(N8,DD!B:B,0))=0,"Date non existante",INDEX(DD!E:E,MATCH(N8,DD!B:B,0)))),"")</f>
        <v>41372</v>
      </c>
      <c r="Z8" s="10">
        <f t="shared" si="0"/>
        <v>2013</v>
      </c>
      <c r="AA8" s="2">
        <f>IF(O8="L",INDEX(DD!N:N,MATCH(N8,DD!B:B,0)),IF(O8="DPP",INDEX(DD!C:C,MATCH(N8,DD!B:B,0)),IF(O8="PI",INDEX(DD!D:D,MATCH(N8,DD!B:B,0)),IF(O8="RO",INDEX(DD!E:E,MATCH(N8,DD!B:B,0)),IF(O8="PSA",INDEX(DD!H:H,MATCH(N8,DD!B:B,0)),IF(O8="PSB",INDEX(DD!K:K,MATCH(N8,DD!B:B,0)),IF(O8="RU",INDEX(DD!L:L,MATCH(N8,DD!B:B,0)),"NA")))))))</f>
        <v>42104</v>
      </c>
      <c r="AB8" s="14">
        <f t="shared" ca="1" si="1"/>
        <v>-7.5714285714285712</v>
      </c>
      <c r="AC8" s="10" t="str">
        <f>IF(L8&gt;Y8,"Après PSA",IF(AND(L8&lt;Y8,L8&gt;X8),"Après TOP RO",IF(L8&lt;X8,"Avant TOP RO","NA")))</f>
        <v>Après PSA</v>
      </c>
    </row>
    <row r="9" spans="7:34" ht="15.95" customHeight="1" x14ac:dyDescent="0.25">
      <c r="G9" s="10">
        <v>16505</v>
      </c>
      <c r="H9" s="11">
        <v>42188</v>
      </c>
      <c r="J9" s="10" t="s">
        <v>13</v>
      </c>
      <c r="K9" s="2">
        <v>41163</v>
      </c>
      <c r="L9" s="2">
        <v>42087.539120370369</v>
      </c>
      <c r="M9" s="10">
        <v>0</v>
      </c>
      <c r="N9" s="10" t="s">
        <v>22</v>
      </c>
      <c r="O9" s="10" t="s">
        <v>15</v>
      </c>
      <c r="P9" s="10" t="s">
        <v>16</v>
      </c>
      <c r="Q9" s="10" t="s">
        <v>28</v>
      </c>
      <c r="R9" s="10" t="s">
        <v>24</v>
      </c>
      <c r="S9" s="18">
        <f ca="1">nbReports(T9:W9)</f>
        <v>0</v>
      </c>
      <c r="T9" s="11">
        <f>IFERROR(VLOOKUP($G9,taskw13!$A$2:$D$444,4,FALSE),"Date non existante")</f>
        <v>42188</v>
      </c>
      <c r="U9" s="11">
        <f>IFERROR(VLOOKUP($G9,taskw14!$A$2:$D$440,4,FALSE),"Date non exisante")</f>
        <v>42188</v>
      </c>
      <c r="V9" s="11">
        <f>IFERROR(VLOOKUP($G9,taskw15!$A$2:$D$440,4,FALSE),"Date non exisante")</f>
        <v>42188</v>
      </c>
      <c r="W9" s="11">
        <f>IFERROR(VLOOKUP($G9,taskw16!$A$2:$D$440,4,FALSE),"Date non exisante")</f>
        <v>42188</v>
      </c>
      <c r="X9" s="11">
        <f>IFERROR(IFERROR(IF(INDEX(DD!D:D,MATCH(N9,DD!A:A,0))=0,"Date non existante",INDEX(DD!D:D,MATCH(N9,DD!A:A,0))),IF(INDEX(DD!D:D,MATCH(N9,DD!B:B,0))=0,"Date non existante",INDEX(DD!D:D,MATCH(N9,DD!B:B,0)))),"")</f>
        <v>41355</v>
      </c>
      <c r="Y9" s="11">
        <f>IFERROR(IFERROR(IF(INDEX(DD!E:E,MATCH(N9,DD!A:A,0))=0,"Date non existante",INDEX(DD!E:E,MATCH(N9,DD!A:A,0))),IF(INDEX(DD!E:E,MATCH(N9,DD!B:B,0))=0,"Date non existante",INDEX(DD!E:E,MATCH(N9,DD!B:B,0)))),"")</f>
        <v>41372</v>
      </c>
      <c r="Z9" s="10">
        <f t="shared" si="0"/>
        <v>2013</v>
      </c>
      <c r="AA9" s="2">
        <f>IF(O9="L",INDEX(DD!N:N,MATCH(N9,DD!B:B,0)),IF(O9="DPP",INDEX(DD!C:C,MATCH(N9,DD!B:B,0)),IF(O9="PI",INDEX(DD!D:D,MATCH(N9,DD!B:B,0)),IF(O9="RO",INDEX(DD!E:E,MATCH(N9,DD!B:B,0)),IF(O9="PSA",INDEX(DD!H:H,MATCH(N9,DD!B:B,0)),IF(O9="PSB",INDEX(DD!K:K,MATCH(N9,DD!B:B,0)),IF(O9="RU",INDEX(DD!L:L,MATCH(N9,DD!B:B,0)),"NA")))))))</f>
        <v>42104</v>
      </c>
      <c r="AB9" s="14">
        <f t="shared" ca="1" si="1"/>
        <v>-7.5714285714285712</v>
      </c>
      <c r="AC9" s="10" t="str">
        <f>IF(L9&gt;Y9,"Après PSA",IF(AND(L9&lt;Y9,L9&gt;X9),"Après TOP RO",IF(L9&lt;X9,"Avant TOP RO","NA")))</f>
        <v>Après PSA</v>
      </c>
    </row>
    <row r="10" spans="7:34" ht="15.95" customHeight="1" x14ac:dyDescent="0.25">
      <c r="G10" s="10">
        <v>16508</v>
      </c>
      <c r="H10" s="11">
        <v>42321</v>
      </c>
      <c r="J10" s="10" t="s">
        <v>13</v>
      </c>
      <c r="K10" s="2">
        <v>41163</v>
      </c>
      <c r="L10" s="2">
        <v>42095.320613425924</v>
      </c>
      <c r="M10" s="10">
        <v>0</v>
      </c>
      <c r="N10" s="10" t="s">
        <v>29</v>
      </c>
      <c r="O10" s="10" t="s">
        <v>30</v>
      </c>
      <c r="P10" s="10" t="s">
        <v>16</v>
      </c>
      <c r="Q10" s="10" t="s">
        <v>23</v>
      </c>
      <c r="R10" s="10" t="s">
        <v>31</v>
      </c>
      <c r="S10" s="18">
        <f ca="1">nbReports(T10:W10)</f>
        <v>0</v>
      </c>
      <c r="T10" s="11">
        <f>IFERROR(VLOOKUP($G10,taskw13!$A$2:$D$444,4,FALSE),"Date non existante")</f>
        <v>42321</v>
      </c>
      <c r="U10" s="11">
        <f>IFERROR(VLOOKUP($G10,taskw14!$A$2:$D$440,4,FALSE),"Date non exisante")</f>
        <v>42321</v>
      </c>
      <c r="V10" s="11">
        <f>IFERROR(VLOOKUP($G10,taskw15!$A$2:$D$440,4,FALSE),"Date non exisante")</f>
        <v>42321</v>
      </c>
      <c r="W10" s="11">
        <f>IFERROR(VLOOKUP($G10,taskw16!$A$2:$D$440,4,FALSE),"Date non exisante")</f>
        <v>42321</v>
      </c>
      <c r="X10" s="11" t="str">
        <f>IFERROR(IFERROR(IF(INDEX(DD!D:D,MATCH(N10,DD!A:A,0))=0,"Date non existante",INDEX(DD!D:D,MATCH(N10,DD!A:A,0))),IF(INDEX(DD!D:D,MATCH(N10,DD!B:B,0))=0,"Date non existante",INDEX(DD!D:D,MATCH(N10,DD!B:B,0)))),"")</f>
        <v/>
      </c>
      <c r="Y10" s="11" t="str">
        <f>IFERROR(IFERROR(IF(INDEX(DD!E:E,MATCH(N10,DD!A:A,0))=0,"Date non existante",INDEX(DD!E:E,MATCH(N10,DD!A:A,0))),IF(INDEX(DD!E:E,MATCH(N10,DD!B:B,0))=0,"Date non existante",INDEX(DD!E:E,MATCH(N10,DD!B:B,0)))),"")</f>
        <v/>
      </c>
      <c r="Z10" s="10" t="str">
        <f t="shared" si="0"/>
        <v>Date non existante</v>
      </c>
      <c r="AA10" s="2" t="e">
        <f>IF(O10="L",INDEX(DD!N:N,MATCH(N10,DD!B:B,0)),IF(O10="DPP",INDEX(DD!C:C,MATCH(N10,DD!B:B,0)),IF(O10="PI",INDEX(DD!D:D,MATCH(N10,DD!B:B,0)),IF(O10="RO",INDEX(DD!E:E,MATCH(N10,DD!B:B,0)),IF(O10="PSA",INDEX(DD!H:H,MATCH(N10,DD!B:B,0)),IF(O10="PSB",INDEX(DD!K:K,MATCH(N10,DD!B:B,0)),IF(O10="RU",INDEX(DD!L:L,MATCH(N10,DD!B:B,0)),"NA")))))))</f>
        <v>#N/A</v>
      </c>
      <c r="AB10" s="14" t="e">
        <f t="shared" ca="1" si="1"/>
        <v>#N/A</v>
      </c>
      <c r="AC10" s="10" t="str">
        <f>IF(L10&gt;Y10,"Après PSA",IF(AND(L10&lt;Y10,L10&gt;X10),"Après TOP RO",IF(L10&lt;X10,"Avant TOP RO","NA")))</f>
        <v>Avant TOP RO</v>
      </c>
    </row>
    <row r="11" spans="7:34" ht="15.95" customHeight="1" x14ac:dyDescent="0.25">
      <c r="G11" s="10">
        <v>16562</v>
      </c>
      <c r="H11" s="11">
        <v>42265</v>
      </c>
      <c r="J11" s="10" t="s">
        <v>13</v>
      </c>
      <c r="K11" s="2">
        <v>41165</v>
      </c>
      <c r="L11" s="2">
        <v>42047.282812500001</v>
      </c>
      <c r="M11" s="10">
        <v>0</v>
      </c>
      <c r="N11" s="10" t="s">
        <v>32</v>
      </c>
      <c r="O11" s="10" t="s">
        <v>27</v>
      </c>
      <c r="P11" s="10" t="s">
        <v>16</v>
      </c>
      <c r="Q11" s="10" t="s">
        <v>23</v>
      </c>
      <c r="R11" s="10" t="s">
        <v>33</v>
      </c>
      <c r="S11" s="18">
        <f ca="1">nbReports(T11:W11)</f>
        <v>0</v>
      </c>
      <c r="T11" s="11">
        <f>IFERROR(VLOOKUP($G11,taskw13!$A$2:$D$444,4,FALSE),"Date non existante")</f>
        <v>42265</v>
      </c>
      <c r="U11" s="11">
        <f>IFERROR(VLOOKUP($G11,taskw14!$A$2:$D$440,4,FALSE),"Date non exisante")</f>
        <v>42265</v>
      </c>
      <c r="V11" s="11">
        <f>IFERROR(VLOOKUP($G11,taskw15!$A$2:$D$440,4,FALSE),"Date non exisante")</f>
        <v>42265</v>
      </c>
      <c r="W11" s="11">
        <f>IFERROR(VLOOKUP($G11,taskw16!$A$2:$D$440,4,FALSE),"Date non exisante")</f>
        <v>42265</v>
      </c>
      <c r="X11" s="11" t="str">
        <f>IFERROR(IFERROR(IF(INDEX(DD!D:D,MATCH(N11,DD!A:A,0))=0,"Date non existante",INDEX(DD!D:D,MATCH(N11,DD!A:A,0))),IF(INDEX(DD!D:D,MATCH(N11,DD!B:B,0))=0,"Date non existante",INDEX(DD!D:D,MATCH(N11,DD!B:B,0)))),"")</f>
        <v/>
      </c>
      <c r="Y11" s="11" t="str">
        <f>IFERROR(IFERROR(IF(INDEX(DD!E:E,MATCH(N11,DD!A:A,0))=0,"Date non existante",INDEX(DD!E:E,MATCH(N11,DD!A:A,0))),IF(INDEX(DD!E:E,MATCH(N11,DD!B:B,0))=0,"Date non existante",INDEX(DD!E:E,MATCH(N11,DD!B:B,0)))),"")</f>
        <v/>
      </c>
      <c r="Z11" s="10" t="str">
        <f t="shared" si="0"/>
        <v>Date non existante</v>
      </c>
      <c r="AA11" s="2" t="e">
        <f>IF(O11="L",INDEX(DD!N:N,MATCH(N11,DD!B:B,0)),IF(O11="DPP",INDEX(DD!C:C,MATCH(N11,DD!B:B,0)),IF(O11="PI",INDEX(DD!D:D,MATCH(N11,DD!B:B,0)),IF(O11="RO",INDEX(DD!E:E,MATCH(N11,DD!B:B,0)),IF(O11="PSA",INDEX(DD!H:H,MATCH(N11,DD!B:B,0)),IF(O11="PSB",INDEX(DD!K:K,MATCH(N11,DD!B:B,0)),IF(O11="RU",INDEX(DD!L:L,MATCH(N11,DD!B:B,0)),"NA")))))))</f>
        <v>#N/A</v>
      </c>
      <c r="AB11" s="14" t="e">
        <f t="shared" ca="1" si="1"/>
        <v>#N/A</v>
      </c>
      <c r="AC11" s="10" t="str">
        <f>IF(L11&gt;Y11,"Après PSA",IF(AND(L11&lt;Y11,L11&gt;X11),"Après TOP RO",IF(L11&lt;X11,"Avant TOP RO","NA")))</f>
        <v>Avant TOP RO</v>
      </c>
    </row>
    <row r="12" spans="7:34" ht="15.95" customHeight="1" x14ac:dyDescent="0.25">
      <c r="G12" s="10">
        <v>16735</v>
      </c>
      <c r="H12" s="11">
        <v>42251</v>
      </c>
      <c r="J12" s="10" t="s">
        <v>13</v>
      </c>
      <c r="K12" s="2">
        <v>41183</v>
      </c>
      <c r="L12" s="2">
        <v>42023.398842592593</v>
      </c>
      <c r="M12" s="10">
        <v>0</v>
      </c>
      <c r="N12" s="10" t="s">
        <v>22</v>
      </c>
      <c r="O12" s="10" t="s">
        <v>15</v>
      </c>
      <c r="P12" s="10" t="s">
        <v>16</v>
      </c>
      <c r="Q12" s="10" t="s">
        <v>17</v>
      </c>
      <c r="R12" s="10" t="s">
        <v>24</v>
      </c>
      <c r="S12" s="18">
        <f ca="1">nbReports(T12:W12)</f>
        <v>0</v>
      </c>
      <c r="T12" s="11">
        <f>IFERROR(VLOOKUP($G12,taskw13!$A$2:$D$444,4,FALSE),"Date non existante")</f>
        <v>42251</v>
      </c>
      <c r="U12" s="11">
        <f>IFERROR(VLOOKUP($G12,taskw14!$A$2:$D$440,4,FALSE),"Date non exisante")</f>
        <v>42251</v>
      </c>
      <c r="V12" s="11">
        <f>IFERROR(VLOOKUP($G12,taskw15!$A$2:$D$440,4,FALSE),"Date non exisante")</f>
        <v>42251</v>
      </c>
      <c r="W12" s="11">
        <f>IFERROR(VLOOKUP($G12,taskw16!$A$2:$D$440,4,FALSE),"Date non exisante")</f>
        <v>42251</v>
      </c>
      <c r="X12" s="11">
        <f>IFERROR(IFERROR(IF(INDEX(DD!D:D,MATCH(N12,DD!A:A,0))=0,"Date non existante",INDEX(DD!D:D,MATCH(N12,DD!A:A,0))),IF(INDEX(DD!D:D,MATCH(N12,DD!B:B,0))=0,"Date non existante",INDEX(DD!D:D,MATCH(N12,DD!B:B,0)))),"")</f>
        <v>41355</v>
      </c>
      <c r="Y12" s="11">
        <f>IFERROR(IFERROR(IF(INDEX(DD!E:E,MATCH(N12,DD!A:A,0))=0,"Date non existante",INDEX(DD!E:E,MATCH(N12,DD!A:A,0))),IF(INDEX(DD!E:E,MATCH(N12,DD!B:B,0))=0,"Date non existante",INDEX(DD!E:E,MATCH(N12,DD!B:B,0)))),"")</f>
        <v>41372</v>
      </c>
      <c r="Z12" s="10">
        <f t="shared" si="0"/>
        <v>2013</v>
      </c>
      <c r="AA12" s="2">
        <f>IF(O12="L",INDEX(DD!N:N,MATCH(N12,DD!B:B,0)),IF(O12="DPP",INDEX(DD!C:C,MATCH(N12,DD!B:B,0)),IF(O12="PI",INDEX(DD!D:D,MATCH(N12,DD!B:B,0)),IF(O12="RO",INDEX(DD!E:E,MATCH(N12,DD!B:B,0)),IF(O12="PSA",INDEX(DD!H:H,MATCH(N12,DD!B:B,0)),IF(O12="PSB",INDEX(DD!K:K,MATCH(N12,DD!B:B,0)),IF(O12="RU",INDEX(DD!L:L,MATCH(N12,DD!B:B,0)),"NA")))))))</f>
        <v>42104</v>
      </c>
      <c r="AB12" s="14">
        <f t="shared" ca="1" si="1"/>
        <v>-7.5714285714285712</v>
      </c>
      <c r="AC12" s="10" t="str">
        <f>IF(L12&gt;Y12,"Après PSA",IF(AND(L12&lt;Y12,L12&gt;X12),"Après TOP RO",IF(L12&lt;X12,"Avant TOP RO","NA")))</f>
        <v>Après PSA</v>
      </c>
    </row>
    <row r="13" spans="7:34" ht="15.95" customHeight="1" x14ac:dyDescent="0.25">
      <c r="G13" s="10">
        <v>16736</v>
      </c>
      <c r="H13" s="11">
        <v>42097</v>
      </c>
      <c r="J13" s="10" t="s">
        <v>13</v>
      </c>
      <c r="K13" s="2">
        <v>41183</v>
      </c>
      <c r="L13" s="2">
        <v>42051.577731481484</v>
      </c>
      <c r="M13" s="10">
        <v>1</v>
      </c>
      <c r="N13" s="10" t="s">
        <v>22</v>
      </c>
      <c r="O13" s="10" t="s">
        <v>15</v>
      </c>
      <c r="P13" s="10" t="s">
        <v>16</v>
      </c>
      <c r="Q13" s="10" t="s">
        <v>17</v>
      </c>
      <c r="R13" s="10" t="s">
        <v>24</v>
      </c>
      <c r="S13" s="18">
        <f ca="1">nbReports(T13:W13)</f>
        <v>0</v>
      </c>
      <c r="T13" s="11">
        <f>IFERROR(VLOOKUP($G13,taskw13!$A$2:$D$444,4,FALSE),"Date non existante")</f>
        <v>42097</v>
      </c>
      <c r="U13" s="11">
        <f>IFERROR(VLOOKUP($G13,taskw14!$A$2:$D$440,4,FALSE),"Date non exisante")</f>
        <v>42097</v>
      </c>
      <c r="V13" s="11">
        <f>IFERROR(VLOOKUP($G13,taskw15!$A$2:$D$440,4,FALSE),"Date non exisante")</f>
        <v>42097</v>
      </c>
      <c r="W13" s="11">
        <f>IFERROR(VLOOKUP($G13,taskw16!$A$2:$D$440,4,FALSE),"Date non exisante")</f>
        <v>42097</v>
      </c>
      <c r="X13" s="11">
        <f>IFERROR(IFERROR(IF(INDEX(DD!D:D,MATCH(N13,DD!A:A,0))=0,"Date non existante",INDEX(DD!D:D,MATCH(N13,DD!A:A,0))),IF(INDEX(DD!D:D,MATCH(N13,DD!B:B,0))=0,"Date non existante",INDEX(DD!D:D,MATCH(N13,DD!B:B,0)))),"")</f>
        <v>41355</v>
      </c>
      <c r="Y13" s="11">
        <f>IFERROR(IFERROR(IF(INDEX(DD!E:E,MATCH(N13,DD!A:A,0))=0,"Date non existante",INDEX(DD!E:E,MATCH(N13,DD!A:A,0))),IF(INDEX(DD!E:E,MATCH(N13,DD!B:B,0))=0,"Date non existante",INDEX(DD!E:E,MATCH(N13,DD!B:B,0)))),"")</f>
        <v>41372</v>
      </c>
      <c r="Z13" s="10">
        <f t="shared" si="0"/>
        <v>2013</v>
      </c>
      <c r="AA13" s="2">
        <f>IF(O13="L",INDEX(DD!N:N,MATCH(N13,DD!B:B,0)),IF(O13="DPP",INDEX(DD!C:C,MATCH(N13,DD!B:B,0)),IF(O13="PI",INDEX(DD!D:D,MATCH(N13,DD!B:B,0)),IF(O13="RO",INDEX(DD!E:E,MATCH(N13,DD!B:B,0)),IF(O13="PSA",INDEX(DD!H:H,MATCH(N13,DD!B:B,0)),IF(O13="PSB",INDEX(DD!K:K,MATCH(N13,DD!B:B,0)),IF(O13="RU",INDEX(DD!L:L,MATCH(N13,DD!B:B,0)),"NA")))))))</f>
        <v>42104</v>
      </c>
      <c r="AB13" s="14">
        <f t="shared" ca="1" si="1"/>
        <v>-7.5714285714285712</v>
      </c>
      <c r="AC13" s="10" t="str">
        <f>IF(L13&gt;Y13,"Après PSA",IF(AND(L13&lt;Y13,L13&gt;X13),"Après TOP RO",IF(L13&lt;X13,"Avant TOP RO","NA")))</f>
        <v>Après PSA</v>
      </c>
    </row>
    <row r="14" spans="7:34" ht="15.95" customHeight="1" x14ac:dyDescent="0.25">
      <c r="G14" s="10">
        <v>16737</v>
      </c>
      <c r="H14" s="11">
        <v>42160</v>
      </c>
      <c r="J14" s="10" t="s">
        <v>13</v>
      </c>
      <c r="K14" s="2">
        <v>41183</v>
      </c>
      <c r="L14" s="2">
        <v>42086.309560185182</v>
      </c>
      <c r="M14" s="10">
        <v>0</v>
      </c>
      <c r="N14" s="10" t="s">
        <v>22</v>
      </c>
      <c r="O14" s="10" t="s">
        <v>15</v>
      </c>
      <c r="P14" s="10" t="s">
        <v>16</v>
      </c>
      <c r="Q14" s="10" t="s">
        <v>17</v>
      </c>
      <c r="R14" s="10" t="s">
        <v>24</v>
      </c>
      <c r="S14" s="18">
        <f ca="1">nbReports(T14:W14)</f>
        <v>0</v>
      </c>
      <c r="T14" s="11">
        <f>IFERROR(VLOOKUP($G14,taskw13!$A$2:$D$444,4,FALSE),"Date non existante")</f>
        <v>42160</v>
      </c>
      <c r="U14" s="11">
        <f>IFERROR(VLOOKUP($G14,taskw14!$A$2:$D$440,4,FALSE),"Date non exisante")</f>
        <v>42160</v>
      </c>
      <c r="V14" s="11">
        <f>IFERROR(VLOOKUP($G14,taskw15!$A$2:$D$440,4,FALSE),"Date non exisante")</f>
        <v>42160</v>
      </c>
      <c r="W14" s="11">
        <f>IFERROR(VLOOKUP($G14,taskw16!$A$2:$D$440,4,FALSE),"Date non exisante")</f>
        <v>42160</v>
      </c>
      <c r="X14" s="11">
        <f>IFERROR(IFERROR(IF(INDEX(DD!D:D,MATCH(N14,DD!A:A,0))=0,"Date non existante",INDEX(DD!D:D,MATCH(N14,DD!A:A,0))),IF(INDEX(DD!D:D,MATCH(N14,DD!B:B,0))=0,"Date non existante",INDEX(DD!D:D,MATCH(N14,DD!B:B,0)))),"")</f>
        <v>41355</v>
      </c>
      <c r="Y14" s="11">
        <f>IFERROR(IFERROR(IF(INDEX(DD!E:E,MATCH(N14,DD!A:A,0))=0,"Date non existante",INDEX(DD!E:E,MATCH(N14,DD!A:A,0))),IF(INDEX(DD!E:E,MATCH(N14,DD!B:B,0))=0,"Date non existante",INDEX(DD!E:E,MATCH(N14,DD!B:B,0)))),"")</f>
        <v>41372</v>
      </c>
      <c r="Z14" s="10">
        <f t="shared" si="0"/>
        <v>2013</v>
      </c>
      <c r="AA14" s="2">
        <f>IF(O14="L",INDEX(DD!N:N,MATCH(N14,DD!B:B,0)),IF(O14="DPP",INDEX(DD!C:C,MATCH(N14,DD!B:B,0)),IF(O14="PI",INDEX(DD!D:D,MATCH(N14,DD!B:B,0)),IF(O14="RO",INDEX(DD!E:E,MATCH(N14,DD!B:B,0)),IF(O14="PSA",INDEX(DD!H:H,MATCH(N14,DD!B:B,0)),IF(O14="PSB",INDEX(DD!K:K,MATCH(N14,DD!B:B,0)),IF(O14="RU",INDEX(DD!L:L,MATCH(N14,DD!B:B,0)),"NA")))))))</f>
        <v>42104</v>
      </c>
      <c r="AB14" s="14">
        <f t="shared" ca="1" si="1"/>
        <v>-7.5714285714285712</v>
      </c>
      <c r="AC14" s="10" t="str">
        <f>IF(L14&gt;Y14,"Après PSA",IF(AND(L14&lt;Y14,L14&gt;X14),"Après TOP RO",IF(L14&lt;X14,"Avant TOP RO","NA")))</f>
        <v>Après PSA</v>
      </c>
    </row>
    <row r="15" spans="7:34" ht="15.95" customHeight="1" x14ac:dyDescent="0.25">
      <c r="G15" s="10">
        <v>16738</v>
      </c>
      <c r="H15" s="11">
        <v>42097</v>
      </c>
      <c r="J15" s="10" t="s">
        <v>13</v>
      </c>
      <c r="K15" s="2">
        <v>41183</v>
      </c>
      <c r="L15" s="2">
        <v>42051.577951388892</v>
      </c>
      <c r="M15" s="10">
        <v>1</v>
      </c>
      <c r="N15" s="10" t="s">
        <v>22</v>
      </c>
      <c r="O15" s="10" t="s">
        <v>15</v>
      </c>
      <c r="P15" s="10" t="s">
        <v>16</v>
      </c>
      <c r="Q15" s="10" t="s">
        <v>17</v>
      </c>
      <c r="R15" s="10" t="s">
        <v>24</v>
      </c>
      <c r="S15" s="18">
        <f ca="1">nbReports(T15:W15)</f>
        <v>0</v>
      </c>
      <c r="T15" s="11">
        <f>IFERROR(VLOOKUP($G15,taskw13!$A$2:$D$444,4,FALSE),"Date non existante")</f>
        <v>42097</v>
      </c>
      <c r="U15" s="11">
        <f>IFERROR(VLOOKUP($G15,taskw14!$A$2:$D$440,4,FALSE),"Date non exisante")</f>
        <v>42097</v>
      </c>
      <c r="V15" s="11">
        <f>IFERROR(VLOOKUP($G15,taskw15!$A$2:$D$440,4,FALSE),"Date non exisante")</f>
        <v>42097</v>
      </c>
      <c r="W15" s="11">
        <f>IFERROR(VLOOKUP($G15,taskw16!$A$2:$D$440,4,FALSE),"Date non exisante")</f>
        <v>42097</v>
      </c>
      <c r="X15" s="11">
        <f>IFERROR(IFERROR(IF(INDEX(DD!D:D,MATCH(N15,DD!A:A,0))=0,"Date non existante",INDEX(DD!D:D,MATCH(N15,DD!A:A,0))),IF(INDEX(DD!D:D,MATCH(N15,DD!B:B,0))=0,"Date non existante",INDEX(DD!D:D,MATCH(N15,DD!B:B,0)))),"")</f>
        <v>41355</v>
      </c>
      <c r="Y15" s="11">
        <f>IFERROR(IFERROR(IF(INDEX(DD!E:E,MATCH(N15,DD!A:A,0))=0,"Date non existante",INDEX(DD!E:E,MATCH(N15,DD!A:A,0))),IF(INDEX(DD!E:E,MATCH(N15,DD!B:B,0))=0,"Date non existante",INDEX(DD!E:E,MATCH(N15,DD!B:B,0)))),"")</f>
        <v>41372</v>
      </c>
      <c r="Z15" s="10">
        <f t="shared" si="0"/>
        <v>2013</v>
      </c>
      <c r="AA15" s="2">
        <f>IF(O15="L",INDEX(DD!N:N,MATCH(N15,DD!B:B,0)),IF(O15="DPP",INDEX(DD!C:C,MATCH(N15,DD!B:B,0)),IF(O15="PI",INDEX(DD!D:D,MATCH(N15,DD!B:B,0)),IF(O15="RO",INDEX(DD!E:E,MATCH(N15,DD!B:B,0)),IF(O15="PSA",INDEX(DD!H:H,MATCH(N15,DD!B:B,0)),IF(O15="PSB",INDEX(DD!K:K,MATCH(N15,DD!B:B,0)),IF(O15="RU",INDEX(DD!L:L,MATCH(N15,DD!B:B,0)),"NA")))))))</f>
        <v>42104</v>
      </c>
      <c r="AB15" s="14">
        <f t="shared" ca="1" si="1"/>
        <v>-7.5714285714285712</v>
      </c>
      <c r="AC15" s="10" t="str">
        <f>IF(L15&gt;Y15,"Après PSA",IF(AND(L15&lt;Y15,L15&gt;X15),"Après TOP RO",IF(L15&lt;X15,"Avant TOP RO","NA")))</f>
        <v>Après PSA</v>
      </c>
    </row>
    <row r="16" spans="7:34" ht="15.95" customHeight="1" x14ac:dyDescent="0.25">
      <c r="G16" s="10">
        <v>16745</v>
      </c>
      <c r="H16" s="11">
        <v>42188</v>
      </c>
      <c r="J16" s="10" t="s">
        <v>13</v>
      </c>
      <c r="K16" s="2">
        <v>41183</v>
      </c>
      <c r="L16" s="2">
        <v>42087.53056712963</v>
      </c>
      <c r="M16" s="10">
        <v>0</v>
      </c>
      <c r="N16" s="10" t="s">
        <v>22</v>
      </c>
      <c r="O16" s="10" t="s">
        <v>15</v>
      </c>
      <c r="P16" s="10" t="s">
        <v>16</v>
      </c>
      <c r="Q16" s="10" t="s">
        <v>28</v>
      </c>
      <c r="R16" s="10" t="s">
        <v>24</v>
      </c>
      <c r="S16" s="18">
        <f ca="1">nbReports(T16:W16)</f>
        <v>0</v>
      </c>
      <c r="T16" s="11">
        <f>IFERROR(VLOOKUP($G16,taskw13!$A$2:$D$444,4,FALSE),"Date non existante")</f>
        <v>42188</v>
      </c>
      <c r="U16" s="11">
        <f>IFERROR(VLOOKUP($G16,taskw14!$A$2:$D$440,4,FALSE),"Date non exisante")</f>
        <v>42188</v>
      </c>
      <c r="V16" s="11">
        <f>IFERROR(VLOOKUP($G16,taskw15!$A$2:$D$440,4,FALSE),"Date non exisante")</f>
        <v>42188</v>
      </c>
      <c r="W16" s="11">
        <f>IFERROR(VLOOKUP($G16,taskw16!$A$2:$D$440,4,FALSE),"Date non exisante")</f>
        <v>42188</v>
      </c>
      <c r="X16" s="11">
        <f>IFERROR(IFERROR(IF(INDEX(DD!D:D,MATCH(N16,DD!A:A,0))=0,"Date non existante",INDEX(DD!D:D,MATCH(N16,DD!A:A,0))),IF(INDEX(DD!D:D,MATCH(N16,DD!B:B,0))=0,"Date non existante",INDEX(DD!D:D,MATCH(N16,DD!B:B,0)))),"")</f>
        <v>41355</v>
      </c>
      <c r="Y16" s="11">
        <f>IFERROR(IFERROR(IF(INDEX(DD!E:E,MATCH(N16,DD!A:A,0))=0,"Date non existante",INDEX(DD!E:E,MATCH(N16,DD!A:A,0))),IF(INDEX(DD!E:E,MATCH(N16,DD!B:B,0))=0,"Date non existante",INDEX(DD!E:E,MATCH(N16,DD!B:B,0)))),"")</f>
        <v>41372</v>
      </c>
      <c r="Z16" s="10">
        <f t="shared" si="0"/>
        <v>2013</v>
      </c>
      <c r="AA16" s="2">
        <f>IF(O16="L",INDEX(DD!N:N,MATCH(N16,DD!B:B,0)),IF(O16="DPP",INDEX(DD!C:C,MATCH(N16,DD!B:B,0)),IF(O16="PI",INDEX(DD!D:D,MATCH(N16,DD!B:B,0)),IF(O16="RO",INDEX(DD!E:E,MATCH(N16,DD!B:B,0)),IF(O16="PSA",INDEX(DD!H:H,MATCH(N16,DD!B:B,0)),IF(O16="PSB",INDEX(DD!K:K,MATCH(N16,DD!B:B,0)),IF(O16="RU",INDEX(DD!L:L,MATCH(N16,DD!B:B,0)),"NA")))))))</f>
        <v>42104</v>
      </c>
      <c r="AB16" s="14">
        <f t="shared" ca="1" si="1"/>
        <v>-7.5714285714285712</v>
      </c>
      <c r="AC16" s="10" t="str">
        <f>IF(L16&gt;Y16,"Après PSA",IF(AND(L16&lt;Y16,L16&gt;X16),"Après TOP RO",IF(L16&lt;X16,"Avant TOP RO","NA")))</f>
        <v>Après PSA</v>
      </c>
    </row>
    <row r="17" spans="7:29" ht="15.95" customHeight="1" x14ac:dyDescent="0.25">
      <c r="G17" s="10">
        <v>17019</v>
      </c>
      <c r="H17" s="11">
        <v>42175</v>
      </c>
      <c r="J17" s="10" t="s">
        <v>13</v>
      </c>
      <c r="K17" s="2">
        <v>41211</v>
      </c>
      <c r="L17" s="2">
        <v>42093.604108796295</v>
      </c>
      <c r="M17" s="10">
        <v>0</v>
      </c>
      <c r="N17" s="10" t="s">
        <v>34</v>
      </c>
      <c r="O17" s="10" t="s">
        <v>15</v>
      </c>
      <c r="P17" s="10" t="s">
        <v>16</v>
      </c>
      <c r="Q17" s="10" t="s">
        <v>25</v>
      </c>
      <c r="R17" s="10" t="s">
        <v>35</v>
      </c>
      <c r="S17" s="18">
        <f ca="1">nbReports(T17:W17)</f>
        <v>0</v>
      </c>
      <c r="T17" s="11">
        <f>IFERROR(VLOOKUP($G17,taskw13!$A$2:$D$444,4,FALSE),"Date non existante")</f>
        <v>42175</v>
      </c>
      <c r="U17" s="11">
        <f>IFERROR(VLOOKUP($G17,taskw14!$A$2:$D$440,4,FALSE),"Date non exisante")</f>
        <v>42175</v>
      </c>
      <c r="V17" s="11">
        <f>IFERROR(VLOOKUP($G17,taskw15!$A$2:$D$440,4,FALSE),"Date non exisante")</f>
        <v>42175</v>
      </c>
      <c r="W17" s="11">
        <f>IFERROR(VLOOKUP($G17,taskw16!$A$2:$D$440,4,FALSE),"Date non exisante")</f>
        <v>42175</v>
      </c>
      <c r="X17" s="11">
        <f>IFERROR(IFERROR(IF(INDEX(DD!D:D,MATCH(N17,DD!A:A,0))=0,"Date non existante",INDEX(DD!D:D,MATCH(N17,DD!A:A,0))),IF(INDEX(DD!D:D,MATCH(N17,DD!B:B,0))=0,"Date non existante",INDEX(DD!D:D,MATCH(N17,DD!B:B,0)))),"")</f>
        <v>41222</v>
      </c>
      <c r="Y17" s="11">
        <f>IFERROR(IFERROR(IF(INDEX(DD!E:E,MATCH(N17,DD!A:A,0))=0,"Date non existante",INDEX(DD!E:E,MATCH(N17,DD!A:A,0))),IF(INDEX(DD!E:E,MATCH(N17,DD!B:B,0))=0,"Date non existante",INDEX(DD!E:E,MATCH(N17,DD!B:B,0)))),"")</f>
        <v>41260</v>
      </c>
      <c r="Z17" s="10">
        <f t="shared" si="0"/>
        <v>2012</v>
      </c>
      <c r="AA17" s="2">
        <f>IF(O17="L",INDEX(DD!N:N,MATCH(N17,DD!B:B,0)),IF(O17="DPP",INDEX(DD!C:C,MATCH(N17,DD!B:B,0)),IF(O17="PI",INDEX(DD!D:D,MATCH(N17,DD!B:B,0)),IF(O17="RO",INDEX(DD!E:E,MATCH(N17,DD!B:B,0)),IF(O17="PSA",INDEX(DD!H:H,MATCH(N17,DD!B:B,0)),IF(O17="PSB",INDEX(DD!K:K,MATCH(N17,DD!B:B,0)),IF(O17="RU",INDEX(DD!L:L,MATCH(N17,DD!B:B,0)),"NA")))))))</f>
        <v>42174</v>
      </c>
      <c r="AB17" s="14">
        <f t="shared" ca="1" si="1"/>
        <v>2.4285714285714284</v>
      </c>
      <c r="AC17" s="10" t="str">
        <f>IF(L17&gt;Y17,"Après PSA",IF(AND(L17&lt;Y17,L17&gt;X17),"Après TOP RO",IF(L17&lt;X17,"Avant TOP RO","NA")))</f>
        <v>Après PSA</v>
      </c>
    </row>
    <row r="18" spans="7:29" ht="15.95" customHeight="1" x14ac:dyDescent="0.25">
      <c r="G18" s="10">
        <v>17158</v>
      </c>
      <c r="H18" s="11">
        <v>42132</v>
      </c>
      <c r="J18" s="10" t="s">
        <v>13</v>
      </c>
      <c r="K18" s="2">
        <v>41222</v>
      </c>
      <c r="L18" s="2">
        <v>41918.584236111114</v>
      </c>
      <c r="M18" s="10">
        <v>0</v>
      </c>
      <c r="N18" s="10" t="s">
        <v>22</v>
      </c>
      <c r="O18" s="10" t="s">
        <v>15</v>
      </c>
      <c r="P18" s="10" t="s">
        <v>16</v>
      </c>
      <c r="Q18" s="10" t="s">
        <v>25</v>
      </c>
      <c r="R18" s="10" t="s">
        <v>24</v>
      </c>
      <c r="S18" s="18">
        <f ca="1">nbReports(T18:W18)</f>
        <v>0</v>
      </c>
      <c r="T18" s="11">
        <f>IFERROR(VLOOKUP($G18,taskw13!$A$2:$D$444,4,FALSE),"Date non existante")</f>
        <v>42132</v>
      </c>
      <c r="U18" s="11">
        <f>IFERROR(VLOOKUP($G18,taskw14!$A$2:$D$440,4,FALSE),"Date non exisante")</f>
        <v>42132</v>
      </c>
      <c r="V18" s="11">
        <f>IFERROR(VLOOKUP($G18,taskw15!$A$2:$D$440,4,FALSE),"Date non exisante")</f>
        <v>42132</v>
      </c>
      <c r="W18" s="11">
        <f>IFERROR(VLOOKUP($G18,taskw16!$A$2:$D$440,4,FALSE),"Date non exisante")</f>
        <v>42132</v>
      </c>
      <c r="X18" s="11">
        <f>IFERROR(IFERROR(IF(INDEX(DD!D:D,MATCH(N18,DD!A:A,0))=0,"Date non existante",INDEX(DD!D:D,MATCH(N18,DD!A:A,0))),IF(INDEX(DD!D:D,MATCH(N18,DD!B:B,0))=0,"Date non existante",INDEX(DD!D:D,MATCH(N18,DD!B:B,0)))),"")</f>
        <v>41355</v>
      </c>
      <c r="Y18" s="11">
        <f>IFERROR(IFERROR(IF(INDEX(DD!E:E,MATCH(N18,DD!A:A,0))=0,"Date non existante",INDEX(DD!E:E,MATCH(N18,DD!A:A,0))),IF(INDEX(DD!E:E,MATCH(N18,DD!B:B,0))=0,"Date non existante",INDEX(DD!E:E,MATCH(N18,DD!B:B,0)))),"")</f>
        <v>41372</v>
      </c>
      <c r="Z18" s="10">
        <f t="shared" si="0"/>
        <v>2013</v>
      </c>
      <c r="AA18" s="2">
        <f>IF(O18="L",INDEX(DD!N:N,MATCH(N18,DD!B:B,0)),IF(O18="DPP",INDEX(DD!C:C,MATCH(N18,DD!B:B,0)),IF(O18="PI",INDEX(DD!D:D,MATCH(N18,DD!B:B,0)),IF(O18="RO",INDEX(DD!E:E,MATCH(N18,DD!B:B,0)),IF(O18="PSA",INDEX(DD!H:H,MATCH(N18,DD!B:B,0)),IF(O18="PSB",INDEX(DD!K:K,MATCH(N18,DD!B:B,0)),IF(O18="RU",INDEX(DD!L:L,MATCH(N18,DD!B:B,0)),"NA")))))))</f>
        <v>42104</v>
      </c>
      <c r="AB18" s="14">
        <f t="shared" ca="1" si="1"/>
        <v>-7.5714285714285712</v>
      </c>
      <c r="AC18" s="10" t="str">
        <f>IF(L18&gt;Y18,"Après PSA",IF(AND(L18&lt;Y18,L18&gt;X18),"Après TOP RO",IF(L18&lt;X18,"Avant TOP RO","NA")))</f>
        <v>Après PSA</v>
      </c>
    </row>
    <row r="19" spans="7:29" ht="15.95" customHeight="1" x14ac:dyDescent="0.25">
      <c r="G19" s="10">
        <v>17159</v>
      </c>
      <c r="H19" s="11">
        <v>42167</v>
      </c>
      <c r="J19" s="10" t="s">
        <v>13</v>
      </c>
      <c r="K19" s="2">
        <v>41222</v>
      </c>
      <c r="L19" s="2">
        <v>41967.321423611109</v>
      </c>
      <c r="M19" s="10">
        <v>0</v>
      </c>
      <c r="N19" s="10" t="s">
        <v>22</v>
      </c>
      <c r="O19" s="10" t="s">
        <v>15</v>
      </c>
      <c r="P19" s="10" t="s">
        <v>16</v>
      </c>
      <c r="Q19" s="10" t="s">
        <v>25</v>
      </c>
      <c r="R19" s="10" t="s">
        <v>24</v>
      </c>
      <c r="S19" s="18">
        <f ca="1">nbReports(T19:W19)</f>
        <v>0</v>
      </c>
      <c r="T19" s="11">
        <f>IFERROR(VLOOKUP($G19,taskw13!$A$2:$D$444,4,FALSE),"Date non existante")</f>
        <v>42167</v>
      </c>
      <c r="U19" s="11">
        <f>IFERROR(VLOOKUP($G19,taskw14!$A$2:$D$440,4,FALSE),"Date non exisante")</f>
        <v>42167</v>
      </c>
      <c r="V19" s="11">
        <f>IFERROR(VLOOKUP($G19,taskw15!$A$2:$D$440,4,FALSE),"Date non exisante")</f>
        <v>42167</v>
      </c>
      <c r="W19" s="11">
        <f>IFERROR(VLOOKUP($G19,taskw16!$A$2:$D$440,4,FALSE),"Date non exisante")</f>
        <v>42167</v>
      </c>
      <c r="X19" s="11">
        <f>IFERROR(IFERROR(IF(INDEX(DD!D:D,MATCH(N19,DD!A:A,0))=0,"Date non existante",INDEX(DD!D:D,MATCH(N19,DD!A:A,0))),IF(INDEX(DD!D:D,MATCH(N19,DD!B:B,0))=0,"Date non existante",INDEX(DD!D:D,MATCH(N19,DD!B:B,0)))),"")</f>
        <v>41355</v>
      </c>
      <c r="Y19" s="11">
        <f>IFERROR(IFERROR(IF(INDEX(DD!E:E,MATCH(N19,DD!A:A,0))=0,"Date non existante",INDEX(DD!E:E,MATCH(N19,DD!A:A,0))),IF(INDEX(DD!E:E,MATCH(N19,DD!B:B,0))=0,"Date non existante",INDEX(DD!E:E,MATCH(N19,DD!B:B,0)))),"")</f>
        <v>41372</v>
      </c>
      <c r="Z19" s="10">
        <f t="shared" si="0"/>
        <v>2013</v>
      </c>
      <c r="AA19" s="2">
        <f>IF(O19="L",INDEX(DD!N:N,MATCH(N19,DD!B:B,0)),IF(O19="DPP",INDEX(DD!C:C,MATCH(N19,DD!B:B,0)),IF(O19="PI",INDEX(DD!D:D,MATCH(N19,DD!B:B,0)),IF(O19="RO",INDEX(DD!E:E,MATCH(N19,DD!B:B,0)),IF(O19="PSA",INDEX(DD!H:H,MATCH(N19,DD!B:B,0)),IF(O19="PSB",INDEX(DD!K:K,MATCH(N19,DD!B:B,0)),IF(O19="RU",INDEX(DD!L:L,MATCH(N19,DD!B:B,0)),"NA")))))))</f>
        <v>42104</v>
      </c>
      <c r="AB19" s="14">
        <f t="shared" ca="1" si="1"/>
        <v>-7.5714285714285712</v>
      </c>
      <c r="AC19" s="10" t="str">
        <f>IF(L19&gt;Y19,"Après PSA",IF(AND(L19&lt;Y19,L19&gt;X19),"Après TOP RO",IF(L19&lt;X19,"Avant TOP RO","NA")))</f>
        <v>Après PSA</v>
      </c>
    </row>
    <row r="20" spans="7:29" ht="15.95" customHeight="1" x14ac:dyDescent="0.25">
      <c r="G20" s="10">
        <v>17162</v>
      </c>
      <c r="H20" s="11">
        <v>42167</v>
      </c>
      <c r="J20" s="10" t="s">
        <v>13</v>
      </c>
      <c r="K20" s="2">
        <v>41222</v>
      </c>
      <c r="L20" s="2">
        <v>41967.321666666663</v>
      </c>
      <c r="M20" s="10">
        <v>0</v>
      </c>
      <c r="N20" s="10" t="s">
        <v>22</v>
      </c>
      <c r="O20" s="10" t="s">
        <v>15</v>
      </c>
      <c r="P20" s="10" t="s">
        <v>16</v>
      </c>
      <c r="Q20" s="10" t="s">
        <v>25</v>
      </c>
      <c r="R20" s="10" t="s">
        <v>24</v>
      </c>
      <c r="S20" s="18">
        <f ca="1">nbReports(T20:W20)</f>
        <v>0</v>
      </c>
      <c r="T20" s="11">
        <f>IFERROR(VLOOKUP($G20,taskw13!$A$2:$D$444,4,FALSE),"Date non existante")</f>
        <v>42167</v>
      </c>
      <c r="U20" s="11">
        <f>IFERROR(VLOOKUP($G20,taskw14!$A$2:$D$440,4,FALSE),"Date non exisante")</f>
        <v>42167</v>
      </c>
      <c r="V20" s="11">
        <f>IFERROR(VLOOKUP($G20,taskw15!$A$2:$D$440,4,FALSE),"Date non exisante")</f>
        <v>42167</v>
      </c>
      <c r="W20" s="11">
        <f>IFERROR(VLOOKUP($G20,taskw16!$A$2:$D$440,4,FALSE),"Date non exisante")</f>
        <v>42167</v>
      </c>
      <c r="X20" s="11">
        <f>IFERROR(IFERROR(IF(INDEX(DD!D:D,MATCH(N20,DD!A:A,0))=0,"Date non existante",INDEX(DD!D:D,MATCH(N20,DD!A:A,0))),IF(INDEX(DD!D:D,MATCH(N20,DD!B:B,0))=0,"Date non existante",INDEX(DD!D:D,MATCH(N20,DD!B:B,0)))),"")</f>
        <v>41355</v>
      </c>
      <c r="Y20" s="11">
        <f>IFERROR(IFERROR(IF(INDEX(DD!E:E,MATCH(N20,DD!A:A,0))=0,"Date non existante",INDEX(DD!E:E,MATCH(N20,DD!A:A,0))),IF(INDEX(DD!E:E,MATCH(N20,DD!B:B,0))=0,"Date non existante",INDEX(DD!E:E,MATCH(N20,DD!B:B,0)))),"")</f>
        <v>41372</v>
      </c>
      <c r="Z20" s="10">
        <f t="shared" si="0"/>
        <v>2013</v>
      </c>
      <c r="AA20" s="2">
        <f>IF(O20="L",INDEX(DD!N:N,MATCH(N20,DD!B:B,0)),IF(O20="DPP",INDEX(DD!C:C,MATCH(N20,DD!B:B,0)),IF(O20="PI",INDEX(DD!D:D,MATCH(N20,DD!B:B,0)),IF(O20="RO",INDEX(DD!E:E,MATCH(N20,DD!B:B,0)),IF(O20="PSA",INDEX(DD!H:H,MATCH(N20,DD!B:B,0)),IF(O20="PSB",INDEX(DD!K:K,MATCH(N20,DD!B:B,0)),IF(O20="RU",INDEX(DD!L:L,MATCH(N20,DD!B:B,0)),"NA")))))))</f>
        <v>42104</v>
      </c>
      <c r="AB20" s="14">
        <f t="shared" ca="1" si="1"/>
        <v>-7.5714285714285712</v>
      </c>
      <c r="AC20" s="10" t="str">
        <f>IF(L20&gt;Y20,"Après PSA",IF(AND(L20&lt;Y20,L20&gt;X20),"Après TOP RO",IF(L20&lt;X20,"Avant TOP RO","NA")))</f>
        <v>Après PSA</v>
      </c>
    </row>
    <row r="21" spans="7:29" ht="15.95" customHeight="1" x14ac:dyDescent="0.25">
      <c r="G21" s="10">
        <v>17163</v>
      </c>
      <c r="H21" s="11">
        <v>42369</v>
      </c>
      <c r="J21" s="10" t="s">
        <v>13</v>
      </c>
      <c r="K21" s="2">
        <v>41222</v>
      </c>
      <c r="L21" s="2">
        <v>41222</v>
      </c>
      <c r="M21" s="10">
        <v>0</v>
      </c>
      <c r="N21" s="10" t="s">
        <v>22</v>
      </c>
      <c r="O21" s="10" t="s">
        <v>15</v>
      </c>
      <c r="P21" s="10" t="s">
        <v>16</v>
      </c>
      <c r="Q21" s="10" t="s">
        <v>25</v>
      </c>
      <c r="R21" s="10" t="s">
        <v>24</v>
      </c>
      <c r="S21" s="18">
        <f ca="1">nbReports(T21:W21)</f>
        <v>0</v>
      </c>
      <c r="T21" s="11">
        <f>IFERROR(VLOOKUP($G21,taskw13!$A$2:$D$444,4,FALSE),"Date non existante")</f>
        <v>42369</v>
      </c>
      <c r="U21" s="11">
        <f>IFERROR(VLOOKUP($G21,taskw14!$A$2:$D$440,4,FALSE),"Date non exisante")</f>
        <v>42369</v>
      </c>
      <c r="V21" s="11">
        <f>IFERROR(VLOOKUP($G21,taskw15!$A$2:$D$440,4,FALSE),"Date non exisante")</f>
        <v>42369</v>
      </c>
      <c r="W21" s="11">
        <f>IFERROR(VLOOKUP($G21,taskw16!$A$2:$D$440,4,FALSE),"Date non exisante")</f>
        <v>42369</v>
      </c>
      <c r="X21" s="11">
        <f>IFERROR(IFERROR(IF(INDEX(DD!D:D,MATCH(N21,DD!A:A,0))=0,"Date non existante",INDEX(DD!D:D,MATCH(N21,DD!A:A,0))),IF(INDEX(DD!D:D,MATCH(N21,DD!B:B,0))=0,"Date non existante",INDEX(DD!D:D,MATCH(N21,DD!B:B,0)))),"")</f>
        <v>41355</v>
      </c>
      <c r="Y21" s="11">
        <f>IFERROR(IFERROR(IF(INDEX(DD!E:E,MATCH(N21,DD!A:A,0))=0,"Date non existante",INDEX(DD!E:E,MATCH(N21,DD!A:A,0))),IF(INDEX(DD!E:E,MATCH(N21,DD!B:B,0))=0,"Date non existante",INDEX(DD!E:E,MATCH(N21,DD!B:B,0)))),"")</f>
        <v>41372</v>
      </c>
      <c r="Z21" s="10">
        <f t="shared" si="0"/>
        <v>2013</v>
      </c>
      <c r="AA21" s="2">
        <f>IF(O21="L",INDEX(DD!N:N,MATCH(N21,DD!B:B,0)),IF(O21="DPP",INDEX(DD!C:C,MATCH(N21,DD!B:B,0)),IF(O21="PI",INDEX(DD!D:D,MATCH(N21,DD!B:B,0)),IF(O21="RO",INDEX(DD!E:E,MATCH(N21,DD!B:B,0)),IF(O21="PSA",INDEX(DD!H:H,MATCH(N21,DD!B:B,0)),IF(O21="PSB",INDEX(DD!K:K,MATCH(N21,DD!B:B,0)),IF(O21="RU",INDEX(DD!L:L,MATCH(N21,DD!B:B,0)),"NA")))))))</f>
        <v>42104</v>
      </c>
      <c r="AB21" s="14">
        <f t="shared" ca="1" si="1"/>
        <v>-7.5714285714285712</v>
      </c>
      <c r="AC21" s="10" t="str">
        <f>IF(L21&gt;Y21,"Après PSA",IF(AND(L21&lt;Y21,L21&gt;X21),"Après TOP RO",IF(L21&lt;X21,"Avant TOP RO","NA")))</f>
        <v>Avant TOP RO</v>
      </c>
    </row>
    <row r="22" spans="7:29" ht="15.95" customHeight="1" x14ac:dyDescent="0.25">
      <c r="G22" s="10">
        <v>17173</v>
      </c>
      <c r="H22" s="11">
        <v>42167</v>
      </c>
      <c r="J22" s="10" t="s">
        <v>13</v>
      </c>
      <c r="K22" s="2">
        <v>41222</v>
      </c>
      <c r="L22" s="2">
        <v>41967.322268518517</v>
      </c>
      <c r="M22" s="10">
        <v>0</v>
      </c>
      <c r="N22" s="10" t="s">
        <v>22</v>
      </c>
      <c r="O22" s="10" t="s">
        <v>15</v>
      </c>
      <c r="P22" s="10" t="s">
        <v>16</v>
      </c>
      <c r="Q22" s="10" t="s">
        <v>25</v>
      </c>
      <c r="R22" s="10" t="s">
        <v>24</v>
      </c>
      <c r="S22" s="18">
        <f ca="1">nbReports(T22:W22)</f>
        <v>0</v>
      </c>
      <c r="T22" s="11">
        <f>IFERROR(VLOOKUP($G22,taskw13!$A$2:$D$444,4,FALSE),"Date non existante")</f>
        <v>42167</v>
      </c>
      <c r="U22" s="11">
        <f>IFERROR(VLOOKUP($G22,taskw14!$A$2:$D$440,4,FALSE),"Date non exisante")</f>
        <v>42167</v>
      </c>
      <c r="V22" s="11">
        <f>IFERROR(VLOOKUP($G22,taskw15!$A$2:$D$440,4,FALSE),"Date non exisante")</f>
        <v>42167</v>
      </c>
      <c r="W22" s="11">
        <f>IFERROR(VLOOKUP($G22,taskw16!$A$2:$D$440,4,FALSE),"Date non exisante")</f>
        <v>42167</v>
      </c>
      <c r="X22" s="11">
        <f>IFERROR(IFERROR(IF(INDEX(DD!D:D,MATCH(N22,DD!A:A,0))=0,"Date non existante",INDEX(DD!D:D,MATCH(N22,DD!A:A,0))),IF(INDEX(DD!D:D,MATCH(N22,DD!B:B,0))=0,"Date non existante",INDEX(DD!D:D,MATCH(N22,DD!B:B,0)))),"")</f>
        <v>41355</v>
      </c>
      <c r="Y22" s="11">
        <f>IFERROR(IFERROR(IF(INDEX(DD!E:E,MATCH(N22,DD!A:A,0))=0,"Date non existante",INDEX(DD!E:E,MATCH(N22,DD!A:A,0))),IF(INDEX(DD!E:E,MATCH(N22,DD!B:B,0))=0,"Date non existante",INDEX(DD!E:E,MATCH(N22,DD!B:B,0)))),"")</f>
        <v>41372</v>
      </c>
      <c r="Z22" s="10">
        <f t="shared" si="0"/>
        <v>2013</v>
      </c>
      <c r="AA22" s="2">
        <f>IF(O22="L",INDEX(DD!N:N,MATCH(N22,DD!B:B,0)),IF(O22="DPP",INDEX(DD!C:C,MATCH(N22,DD!B:B,0)),IF(O22="PI",INDEX(DD!D:D,MATCH(N22,DD!B:B,0)),IF(O22="RO",INDEX(DD!E:E,MATCH(N22,DD!B:B,0)),IF(O22="PSA",INDEX(DD!H:H,MATCH(N22,DD!B:B,0)),IF(O22="PSB",INDEX(DD!K:K,MATCH(N22,DD!B:B,0)),IF(O22="RU",INDEX(DD!L:L,MATCH(N22,DD!B:B,0)),"NA")))))))</f>
        <v>42104</v>
      </c>
      <c r="AB22" s="14">
        <f t="shared" ca="1" si="1"/>
        <v>-7.5714285714285712</v>
      </c>
      <c r="AC22" s="10" t="str">
        <f>IF(L22&gt;Y22,"Après PSA",IF(AND(L22&lt;Y22,L22&gt;X22),"Après TOP RO",IF(L22&lt;X22,"Avant TOP RO","NA")))</f>
        <v>Après PSA</v>
      </c>
    </row>
    <row r="23" spans="7:29" ht="15.95" customHeight="1" x14ac:dyDescent="0.25">
      <c r="G23" s="10">
        <v>17174</v>
      </c>
      <c r="H23" s="11">
        <v>42167</v>
      </c>
      <c r="J23" s="10" t="s">
        <v>13</v>
      </c>
      <c r="K23" s="2">
        <v>41222</v>
      </c>
      <c r="L23" s="2">
        <v>41967.324907407405</v>
      </c>
      <c r="M23" s="10">
        <v>0</v>
      </c>
      <c r="N23" s="10" t="s">
        <v>22</v>
      </c>
      <c r="O23" s="10" t="s">
        <v>15</v>
      </c>
      <c r="P23" s="10" t="s">
        <v>16</v>
      </c>
      <c r="Q23" s="10" t="s">
        <v>25</v>
      </c>
      <c r="R23" s="10" t="s">
        <v>24</v>
      </c>
      <c r="S23" s="18">
        <f ca="1">nbReports(T23:W23)</f>
        <v>0</v>
      </c>
      <c r="T23" s="11">
        <f>IFERROR(VLOOKUP($G23,taskw13!$A$2:$D$444,4,FALSE),"Date non existante")</f>
        <v>42167</v>
      </c>
      <c r="U23" s="11">
        <f>IFERROR(VLOOKUP($G23,taskw14!$A$2:$D$440,4,FALSE),"Date non exisante")</f>
        <v>42167</v>
      </c>
      <c r="V23" s="11">
        <f>IFERROR(VLOOKUP($G23,taskw15!$A$2:$D$440,4,FALSE),"Date non exisante")</f>
        <v>42167</v>
      </c>
      <c r="W23" s="11">
        <f>IFERROR(VLOOKUP($G23,taskw16!$A$2:$D$440,4,FALSE),"Date non exisante")</f>
        <v>42167</v>
      </c>
      <c r="X23" s="11">
        <f>IFERROR(IFERROR(IF(INDEX(DD!D:D,MATCH(N23,DD!A:A,0))=0,"Date non existante",INDEX(DD!D:D,MATCH(N23,DD!A:A,0))),IF(INDEX(DD!D:D,MATCH(N23,DD!B:B,0))=0,"Date non existante",INDEX(DD!D:D,MATCH(N23,DD!B:B,0)))),"")</f>
        <v>41355</v>
      </c>
      <c r="Y23" s="11">
        <f>IFERROR(IFERROR(IF(INDEX(DD!E:E,MATCH(N23,DD!A:A,0))=0,"Date non existante",INDEX(DD!E:E,MATCH(N23,DD!A:A,0))),IF(INDEX(DD!E:E,MATCH(N23,DD!B:B,0))=0,"Date non existante",INDEX(DD!E:E,MATCH(N23,DD!B:B,0)))),"")</f>
        <v>41372</v>
      </c>
      <c r="Z23" s="10">
        <f t="shared" si="0"/>
        <v>2013</v>
      </c>
      <c r="AA23" s="2">
        <f>IF(O23="L",INDEX(DD!N:N,MATCH(N23,DD!B:B,0)),IF(O23="DPP",INDEX(DD!C:C,MATCH(N23,DD!B:B,0)),IF(O23="PI",INDEX(DD!D:D,MATCH(N23,DD!B:B,0)),IF(O23="RO",INDEX(DD!E:E,MATCH(N23,DD!B:B,0)),IF(O23="PSA",INDEX(DD!H:H,MATCH(N23,DD!B:B,0)),IF(O23="PSB",INDEX(DD!K:K,MATCH(N23,DD!B:B,0)),IF(O23="RU",INDEX(DD!L:L,MATCH(N23,DD!B:B,0)),"NA")))))))</f>
        <v>42104</v>
      </c>
      <c r="AB23" s="14">
        <f t="shared" ca="1" si="1"/>
        <v>-7.5714285714285712</v>
      </c>
      <c r="AC23" s="10" t="str">
        <f>IF(L23&gt;Y23,"Après PSA",IF(AND(L23&lt;Y23,L23&gt;X23),"Après TOP RO",IF(L23&lt;X23,"Avant TOP RO","NA")))</f>
        <v>Après PSA</v>
      </c>
    </row>
    <row r="24" spans="7:29" ht="15.95" customHeight="1" x14ac:dyDescent="0.25">
      <c r="G24" s="10">
        <v>17175</v>
      </c>
      <c r="H24" s="11">
        <v>42167</v>
      </c>
      <c r="J24" s="10" t="s">
        <v>13</v>
      </c>
      <c r="K24" s="2">
        <v>41222</v>
      </c>
      <c r="L24" s="2">
        <v>41967.325254629628</v>
      </c>
      <c r="M24" s="10">
        <v>0</v>
      </c>
      <c r="N24" s="10" t="s">
        <v>22</v>
      </c>
      <c r="O24" s="10" t="s">
        <v>15</v>
      </c>
      <c r="P24" s="10" t="s">
        <v>16</v>
      </c>
      <c r="Q24" s="10" t="s">
        <v>25</v>
      </c>
      <c r="R24" s="10" t="s">
        <v>24</v>
      </c>
      <c r="S24" s="18">
        <f ca="1">nbReports(T24:W24)</f>
        <v>0</v>
      </c>
      <c r="T24" s="11">
        <f>IFERROR(VLOOKUP($G24,taskw13!$A$2:$D$444,4,FALSE),"Date non existante")</f>
        <v>42167</v>
      </c>
      <c r="U24" s="11">
        <f>IFERROR(VLOOKUP($G24,taskw14!$A$2:$D$440,4,FALSE),"Date non exisante")</f>
        <v>42167</v>
      </c>
      <c r="V24" s="11">
        <f>IFERROR(VLOOKUP($G24,taskw15!$A$2:$D$440,4,FALSE),"Date non exisante")</f>
        <v>42167</v>
      </c>
      <c r="W24" s="11">
        <f>IFERROR(VLOOKUP($G24,taskw16!$A$2:$D$440,4,FALSE),"Date non exisante")</f>
        <v>42167</v>
      </c>
      <c r="X24" s="11">
        <f>IFERROR(IFERROR(IF(INDEX(DD!D:D,MATCH(N24,DD!A:A,0))=0,"Date non existante",INDEX(DD!D:D,MATCH(N24,DD!A:A,0))),IF(INDEX(DD!D:D,MATCH(N24,DD!B:B,0))=0,"Date non existante",INDEX(DD!D:D,MATCH(N24,DD!B:B,0)))),"")</f>
        <v>41355</v>
      </c>
      <c r="Y24" s="11">
        <f>IFERROR(IFERROR(IF(INDEX(DD!E:E,MATCH(N24,DD!A:A,0))=0,"Date non existante",INDEX(DD!E:E,MATCH(N24,DD!A:A,0))),IF(INDEX(DD!E:E,MATCH(N24,DD!B:B,0))=0,"Date non existante",INDEX(DD!E:E,MATCH(N24,DD!B:B,0)))),"")</f>
        <v>41372</v>
      </c>
      <c r="Z24" s="10">
        <f t="shared" si="0"/>
        <v>2013</v>
      </c>
      <c r="AA24" s="2">
        <f>IF(O24="L",INDEX(DD!N:N,MATCH(N24,DD!B:B,0)),IF(O24="DPP",INDEX(DD!C:C,MATCH(N24,DD!B:B,0)),IF(O24="PI",INDEX(DD!D:D,MATCH(N24,DD!B:B,0)),IF(O24="RO",INDEX(DD!E:E,MATCH(N24,DD!B:B,0)),IF(O24="PSA",INDEX(DD!H:H,MATCH(N24,DD!B:B,0)),IF(O24="PSB",INDEX(DD!K:K,MATCH(N24,DD!B:B,0)),IF(O24="RU",INDEX(DD!L:L,MATCH(N24,DD!B:B,0)),"NA")))))))</f>
        <v>42104</v>
      </c>
      <c r="AB24" s="14">
        <f t="shared" ca="1" si="1"/>
        <v>-7.5714285714285712</v>
      </c>
      <c r="AC24" s="10" t="str">
        <f>IF(L24&gt;Y24,"Après PSA",IF(AND(L24&lt;Y24,L24&gt;X24),"Après TOP RO",IF(L24&lt;X24,"Avant TOP RO","NA")))</f>
        <v>Après PSA</v>
      </c>
    </row>
    <row r="25" spans="7:29" ht="15.95" customHeight="1" x14ac:dyDescent="0.25">
      <c r="G25" s="10">
        <v>17178</v>
      </c>
      <c r="H25" s="11">
        <v>42097</v>
      </c>
      <c r="J25" s="10" t="s">
        <v>13</v>
      </c>
      <c r="K25" s="2">
        <v>41222</v>
      </c>
      <c r="L25" s="2">
        <v>42051.578657407408</v>
      </c>
      <c r="M25" s="10">
        <v>1</v>
      </c>
      <c r="N25" s="10" t="s">
        <v>22</v>
      </c>
      <c r="O25" s="10" t="s">
        <v>15</v>
      </c>
      <c r="P25" s="10" t="s">
        <v>16</v>
      </c>
      <c r="Q25" s="10" t="s">
        <v>25</v>
      </c>
      <c r="R25" s="10" t="s">
        <v>24</v>
      </c>
      <c r="S25" s="18">
        <f ca="1">nbReports(T25:W25)</f>
        <v>0</v>
      </c>
      <c r="T25" s="11">
        <f>IFERROR(VLOOKUP($G25,taskw13!$A$2:$D$444,4,FALSE),"Date non existante")</f>
        <v>42097</v>
      </c>
      <c r="U25" s="11">
        <f>IFERROR(VLOOKUP($G25,taskw14!$A$2:$D$440,4,FALSE),"Date non exisante")</f>
        <v>42097</v>
      </c>
      <c r="V25" s="11">
        <f>IFERROR(VLOOKUP($G25,taskw15!$A$2:$D$440,4,FALSE),"Date non exisante")</f>
        <v>42097</v>
      </c>
      <c r="W25" s="11">
        <f>IFERROR(VLOOKUP($G25,taskw16!$A$2:$D$440,4,FALSE),"Date non exisante")</f>
        <v>42097</v>
      </c>
      <c r="X25" s="11">
        <f>IFERROR(IFERROR(IF(INDEX(DD!D:D,MATCH(N25,DD!A:A,0))=0,"Date non existante",INDEX(DD!D:D,MATCH(N25,DD!A:A,0))),IF(INDEX(DD!D:D,MATCH(N25,DD!B:B,0))=0,"Date non existante",INDEX(DD!D:D,MATCH(N25,DD!B:B,0)))),"")</f>
        <v>41355</v>
      </c>
      <c r="Y25" s="11">
        <f>IFERROR(IFERROR(IF(INDEX(DD!E:E,MATCH(N25,DD!A:A,0))=0,"Date non existante",INDEX(DD!E:E,MATCH(N25,DD!A:A,0))),IF(INDEX(DD!E:E,MATCH(N25,DD!B:B,0))=0,"Date non existante",INDEX(DD!E:E,MATCH(N25,DD!B:B,0)))),"")</f>
        <v>41372</v>
      </c>
      <c r="Z25" s="10">
        <f t="shared" si="0"/>
        <v>2013</v>
      </c>
      <c r="AA25" s="2">
        <f>IF(O25="L",INDEX(DD!N:N,MATCH(N25,DD!B:B,0)),IF(O25="DPP",INDEX(DD!C:C,MATCH(N25,DD!B:B,0)),IF(O25="PI",INDEX(DD!D:D,MATCH(N25,DD!B:B,0)),IF(O25="RO",INDEX(DD!E:E,MATCH(N25,DD!B:B,0)),IF(O25="PSA",INDEX(DD!H:H,MATCH(N25,DD!B:B,0)),IF(O25="PSB",INDEX(DD!K:K,MATCH(N25,DD!B:B,0)),IF(O25="RU",INDEX(DD!L:L,MATCH(N25,DD!B:B,0)),"NA")))))))</f>
        <v>42104</v>
      </c>
      <c r="AB25" s="14">
        <f t="shared" ca="1" si="1"/>
        <v>-7.5714285714285712</v>
      </c>
      <c r="AC25" s="10" t="str">
        <f>IF(L25&gt;Y25,"Après PSA",IF(AND(L25&lt;Y25,L25&gt;X25),"Après TOP RO",IF(L25&lt;X25,"Avant TOP RO","NA")))</f>
        <v>Après PSA</v>
      </c>
    </row>
    <row r="26" spans="7:29" ht="15.95" customHeight="1" x14ac:dyDescent="0.25">
      <c r="G26" s="10">
        <v>17189</v>
      </c>
      <c r="H26" s="11">
        <v>42132</v>
      </c>
      <c r="J26" s="10" t="s">
        <v>13</v>
      </c>
      <c r="K26" s="2">
        <v>41222</v>
      </c>
      <c r="L26" s="2">
        <v>42086.310150462959</v>
      </c>
      <c r="M26" s="10">
        <v>0</v>
      </c>
      <c r="N26" s="10" t="s">
        <v>14</v>
      </c>
      <c r="O26" s="10" t="s">
        <v>15</v>
      </c>
      <c r="P26" s="10" t="s">
        <v>16</v>
      </c>
      <c r="Q26" s="10" t="s">
        <v>23</v>
      </c>
      <c r="R26" s="10" t="s">
        <v>18</v>
      </c>
      <c r="S26" s="18">
        <f ca="1">nbReports(T26:W26)</f>
        <v>0</v>
      </c>
      <c r="T26" s="11">
        <f>IFERROR(VLOOKUP($G26,taskw13!$A$2:$D$444,4,FALSE),"Date non existante")</f>
        <v>42132</v>
      </c>
      <c r="U26" s="11">
        <f>IFERROR(VLOOKUP($G26,taskw14!$A$2:$D$440,4,FALSE),"Date non exisante")</f>
        <v>42132</v>
      </c>
      <c r="V26" s="11">
        <f>IFERROR(VLOOKUP($G26,taskw15!$A$2:$D$440,4,FALSE),"Date non exisante")</f>
        <v>42132</v>
      </c>
      <c r="W26" s="11">
        <f>IFERROR(VLOOKUP($G26,taskw16!$A$2:$D$440,4,FALSE),"Date non exisante")</f>
        <v>42132</v>
      </c>
      <c r="X26" s="11">
        <f>IFERROR(IFERROR(IF(INDEX(DD!D:D,MATCH(N26,DD!A:A,0))=0,"Date non existante",INDEX(DD!D:D,MATCH(N26,DD!A:A,0))),IF(INDEX(DD!D:D,MATCH(N26,DD!B:B,0))=0,"Date non existante",INDEX(DD!D:D,MATCH(N26,DD!B:B,0)))),"")</f>
        <v>40711</v>
      </c>
      <c r="Y26" s="11">
        <f>IFERROR(IFERROR(IF(INDEX(DD!E:E,MATCH(N26,DD!A:A,0))=0,"Date non existante",INDEX(DD!E:E,MATCH(N26,DD!A:A,0))),IF(INDEX(DD!E:E,MATCH(N26,DD!B:B,0))=0,"Date non existante",INDEX(DD!E:E,MATCH(N26,DD!B:B,0)))),"")</f>
        <v>40728</v>
      </c>
      <c r="Z26" s="10">
        <f t="shared" si="0"/>
        <v>2011</v>
      </c>
      <c r="AA26" s="2">
        <f>IF(O26="L",INDEX(DD!N:N,MATCH(N26,DD!B:B,0)),IF(O26="DPP",INDEX(DD!C:C,MATCH(N26,DD!B:B,0)),IF(O26="PI",INDEX(DD!D:D,MATCH(N26,DD!B:B,0)),IF(O26="RO",INDEX(DD!E:E,MATCH(N26,DD!B:B,0)),IF(O26="PSA",INDEX(DD!H:H,MATCH(N26,DD!B:B,0)),IF(O26="PSB",INDEX(DD!K:K,MATCH(N26,DD!B:B,0)),IF(O26="RU",INDEX(DD!L:L,MATCH(N26,DD!B:B,0)),"NA")))))))</f>
        <v>42163</v>
      </c>
      <c r="AB26" s="14">
        <f t="shared" ca="1" si="1"/>
        <v>0.8571428571428571</v>
      </c>
      <c r="AC26" s="10" t="str">
        <f>IF(L26&gt;Y26,"Après PSA",IF(AND(L26&lt;Y26,L26&gt;X26),"Après TOP RO",IF(L26&lt;X26,"Avant TOP RO","NA")))</f>
        <v>Après PSA</v>
      </c>
    </row>
    <row r="27" spans="7:29" ht="15.95" customHeight="1" x14ac:dyDescent="0.25">
      <c r="G27" s="10">
        <v>17190</v>
      </c>
      <c r="H27" s="11">
        <v>42132</v>
      </c>
      <c r="J27" s="10" t="s">
        <v>13</v>
      </c>
      <c r="K27" s="2">
        <v>41222</v>
      </c>
      <c r="L27" s="2">
        <v>42086.310474537036</v>
      </c>
      <c r="M27" s="10">
        <v>0</v>
      </c>
      <c r="N27" s="10" t="s">
        <v>14</v>
      </c>
      <c r="O27" s="10" t="s">
        <v>15</v>
      </c>
      <c r="P27" s="10" t="s">
        <v>16</v>
      </c>
      <c r="Q27" s="10" t="s">
        <v>23</v>
      </c>
      <c r="R27" s="10" t="s">
        <v>18</v>
      </c>
      <c r="S27" s="18">
        <f ca="1">nbReports(T27:W27)</f>
        <v>0</v>
      </c>
      <c r="T27" s="11">
        <f>IFERROR(VLOOKUP($G27,taskw13!$A$2:$D$444,4,FALSE),"Date non existante")</f>
        <v>42132</v>
      </c>
      <c r="U27" s="11">
        <f>IFERROR(VLOOKUP($G27,taskw14!$A$2:$D$440,4,FALSE),"Date non exisante")</f>
        <v>42132</v>
      </c>
      <c r="V27" s="11">
        <f>IFERROR(VLOOKUP($G27,taskw15!$A$2:$D$440,4,FALSE),"Date non exisante")</f>
        <v>42132</v>
      </c>
      <c r="W27" s="11">
        <f>IFERROR(VLOOKUP($G27,taskw16!$A$2:$D$440,4,FALSE),"Date non exisante")</f>
        <v>42132</v>
      </c>
      <c r="X27" s="11">
        <f>IFERROR(IFERROR(IF(INDEX(DD!D:D,MATCH(N27,DD!A:A,0))=0,"Date non existante",INDEX(DD!D:D,MATCH(N27,DD!A:A,0))),IF(INDEX(DD!D:D,MATCH(N27,DD!B:B,0))=0,"Date non existante",INDEX(DD!D:D,MATCH(N27,DD!B:B,0)))),"")</f>
        <v>40711</v>
      </c>
      <c r="Y27" s="11">
        <f>IFERROR(IFERROR(IF(INDEX(DD!E:E,MATCH(N27,DD!A:A,0))=0,"Date non existante",INDEX(DD!E:E,MATCH(N27,DD!A:A,0))),IF(INDEX(DD!E:E,MATCH(N27,DD!B:B,0))=0,"Date non existante",INDEX(DD!E:E,MATCH(N27,DD!B:B,0)))),"")</f>
        <v>40728</v>
      </c>
      <c r="Z27" s="10">
        <f t="shared" si="0"/>
        <v>2011</v>
      </c>
      <c r="AA27" s="2">
        <f>IF(O27="L",INDEX(DD!N:N,MATCH(N27,DD!B:B,0)),IF(O27="DPP",INDEX(DD!C:C,MATCH(N27,DD!B:B,0)),IF(O27="PI",INDEX(DD!D:D,MATCH(N27,DD!B:B,0)),IF(O27="RO",INDEX(DD!E:E,MATCH(N27,DD!B:B,0)),IF(O27="PSA",INDEX(DD!H:H,MATCH(N27,DD!B:B,0)),IF(O27="PSB",INDEX(DD!K:K,MATCH(N27,DD!B:B,0)),IF(O27="RU",INDEX(DD!L:L,MATCH(N27,DD!B:B,0)),"NA")))))))</f>
        <v>42163</v>
      </c>
      <c r="AB27" s="14">
        <f t="shared" ca="1" si="1"/>
        <v>0.8571428571428571</v>
      </c>
      <c r="AC27" s="10" t="str">
        <f>IF(L27&gt;Y27,"Après PSA",IF(AND(L27&lt;Y27,L27&gt;X27),"Après TOP RO",IF(L27&lt;X27,"Avant TOP RO","NA")))</f>
        <v>Après PSA</v>
      </c>
    </row>
    <row r="28" spans="7:29" ht="15.95" customHeight="1" x14ac:dyDescent="0.25">
      <c r="G28" s="10">
        <v>17509</v>
      </c>
      <c r="H28" s="11">
        <v>42172</v>
      </c>
      <c r="J28" s="10" t="s">
        <v>13</v>
      </c>
      <c r="K28" s="2">
        <v>41289</v>
      </c>
      <c r="L28" s="2">
        <v>42030.373124999998</v>
      </c>
      <c r="M28" s="10">
        <v>0</v>
      </c>
      <c r="N28" s="10" t="s">
        <v>37</v>
      </c>
      <c r="O28" s="10" t="s">
        <v>30</v>
      </c>
      <c r="P28" s="10" t="s">
        <v>16</v>
      </c>
      <c r="Q28" s="10" t="s">
        <v>28</v>
      </c>
      <c r="R28" s="10" t="s">
        <v>38</v>
      </c>
      <c r="S28" s="18">
        <f ca="1">nbReports(T28:W28)</f>
        <v>0</v>
      </c>
      <c r="T28" s="11">
        <f>IFERROR(VLOOKUP($G28,taskw13!$A$2:$D$444,4,FALSE),"Date non existante")</f>
        <v>42172</v>
      </c>
      <c r="U28" s="11">
        <f>IFERROR(VLOOKUP($G28,taskw14!$A$2:$D$440,4,FALSE),"Date non exisante")</f>
        <v>42172</v>
      </c>
      <c r="V28" s="11">
        <f>IFERROR(VLOOKUP($G28,taskw15!$A$2:$D$440,4,FALSE),"Date non exisante")</f>
        <v>42172</v>
      </c>
      <c r="W28" s="11">
        <f>IFERROR(VLOOKUP($G28,taskw16!$A$2:$D$440,4,FALSE),"Date non exisante")</f>
        <v>42172</v>
      </c>
      <c r="X28" s="11">
        <f>IFERROR(IFERROR(IF(INDEX(DD!D:D,MATCH(N28,DD!A:A,0))=0,"Date non existante",INDEX(DD!D:D,MATCH(N28,DD!A:A,0))),IF(INDEX(DD!D:D,MATCH(N28,DD!B:B,0))=0,"Date non existante",INDEX(DD!D:D,MATCH(N28,DD!B:B,0)))),"")</f>
        <v>42156</v>
      </c>
      <c r="Y28" s="11">
        <f>IFERROR(IFERROR(IF(INDEX(DD!E:E,MATCH(N28,DD!A:A,0))=0,"Date non existante",INDEX(DD!E:E,MATCH(N28,DD!A:A,0))),IF(INDEX(DD!E:E,MATCH(N28,DD!B:B,0))=0,"Date non existante",INDEX(DD!E:E,MATCH(N28,DD!B:B,0)))),"")</f>
        <v>42156</v>
      </c>
      <c r="Z28" s="10">
        <f t="shared" si="0"/>
        <v>2015</v>
      </c>
      <c r="AA28" s="2">
        <f>IF(O28="L",INDEX(DD!N:N,MATCH(N28,DD!B:B,0)),IF(O28="DPP",INDEX(DD!C:C,MATCH(N28,DD!B:B,0)),IF(O28="PI",INDEX(DD!D:D,MATCH(N28,DD!B:B,0)),IF(O28="RO",INDEX(DD!E:E,MATCH(N28,DD!B:B,0)),IF(O28="PSA",INDEX(DD!H:H,MATCH(N28,DD!B:B,0)),IF(O28="PSB",INDEX(DD!K:K,MATCH(N28,DD!B:B,0)),IF(O28="RU",INDEX(DD!L:L,MATCH(N28,DD!B:B,0)),"NA")))))))</f>
        <v>42156</v>
      </c>
      <c r="AB28" s="14">
        <f t="shared" ca="1" si="1"/>
        <v>-0.14285714285714285</v>
      </c>
      <c r="AC28" s="10" t="str">
        <f>IF(L28&gt;Y28,"Après PSA",IF(AND(L28&lt;Y28,L28&gt;X28),"Après TOP RO",IF(L28&lt;X28,"Avant TOP RO","NA")))</f>
        <v>Avant TOP RO</v>
      </c>
    </row>
    <row r="29" spans="7:29" ht="15.95" customHeight="1" x14ac:dyDescent="0.25">
      <c r="G29" s="10">
        <v>17696</v>
      </c>
      <c r="H29" s="11">
        <v>42156</v>
      </c>
      <c r="J29" s="10" t="s">
        <v>13</v>
      </c>
      <c r="K29" s="2">
        <v>41289</v>
      </c>
      <c r="L29" s="2">
        <v>42030.377222222225</v>
      </c>
      <c r="M29" s="10">
        <v>0</v>
      </c>
      <c r="N29" s="10" t="s">
        <v>37</v>
      </c>
      <c r="O29" s="10" t="s">
        <v>30</v>
      </c>
      <c r="P29" s="10" t="s">
        <v>16</v>
      </c>
      <c r="Q29" s="10" t="s">
        <v>23</v>
      </c>
      <c r="R29" s="10" t="s">
        <v>38</v>
      </c>
      <c r="S29" s="18">
        <f ca="1">nbReports(T29:W29)</f>
        <v>0</v>
      </c>
      <c r="T29" s="11">
        <f>IFERROR(VLOOKUP($G29,taskw13!$A$2:$D$444,4,FALSE),"Date non existante")</f>
        <v>42156</v>
      </c>
      <c r="U29" s="11">
        <f>IFERROR(VLOOKUP($G29,taskw14!$A$2:$D$440,4,FALSE),"Date non exisante")</f>
        <v>42156</v>
      </c>
      <c r="V29" s="11">
        <f>IFERROR(VLOOKUP($G29,taskw15!$A$2:$D$440,4,FALSE),"Date non exisante")</f>
        <v>42156</v>
      </c>
      <c r="W29" s="11">
        <f>IFERROR(VLOOKUP($G29,taskw16!$A$2:$D$440,4,FALSE),"Date non exisante")</f>
        <v>42156</v>
      </c>
      <c r="X29" s="11">
        <f>IFERROR(IFERROR(IF(INDEX(DD!D:D,MATCH(N29,DD!A:A,0))=0,"Date non existante",INDEX(DD!D:D,MATCH(N29,DD!A:A,0))),IF(INDEX(DD!D:D,MATCH(N29,DD!B:B,0))=0,"Date non existante",INDEX(DD!D:D,MATCH(N29,DD!B:B,0)))),"")</f>
        <v>42156</v>
      </c>
      <c r="Y29" s="11">
        <f>IFERROR(IFERROR(IF(INDEX(DD!E:E,MATCH(N29,DD!A:A,0))=0,"Date non existante",INDEX(DD!E:E,MATCH(N29,DD!A:A,0))),IF(INDEX(DD!E:E,MATCH(N29,DD!B:B,0))=0,"Date non existante",INDEX(DD!E:E,MATCH(N29,DD!B:B,0)))),"")</f>
        <v>42156</v>
      </c>
      <c r="Z29" s="10">
        <f t="shared" si="0"/>
        <v>2015</v>
      </c>
      <c r="AA29" s="2">
        <f>IF(O29="L",INDEX(DD!N:N,MATCH(N29,DD!B:B,0)),IF(O29="DPP",INDEX(DD!C:C,MATCH(N29,DD!B:B,0)),IF(O29="PI",INDEX(DD!D:D,MATCH(N29,DD!B:B,0)),IF(O29="RO",INDEX(DD!E:E,MATCH(N29,DD!B:B,0)),IF(O29="PSA",INDEX(DD!H:H,MATCH(N29,DD!B:B,0)),IF(O29="PSB",INDEX(DD!K:K,MATCH(N29,DD!B:B,0)),IF(O29="RU",INDEX(DD!L:L,MATCH(N29,DD!B:B,0)),"NA")))))))</f>
        <v>42156</v>
      </c>
      <c r="AB29" s="14">
        <f t="shared" ca="1" si="1"/>
        <v>-0.14285714285714285</v>
      </c>
      <c r="AC29" s="10" t="str">
        <f>IF(L29&gt;Y29,"Après PSA",IF(AND(L29&lt;Y29,L29&gt;X29),"Après TOP RO",IF(L29&lt;X29,"Avant TOP RO","NA")))</f>
        <v>Avant TOP RO</v>
      </c>
    </row>
    <row r="30" spans="7:29" ht="15.95" customHeight="1" x14ac:dyDescent="0.25">
      <c r="G30" s="10">
        <v>17699</v>
      </c>
      <c r="H30" s="11">
        <v>42156</v>
      </c>
      <c r="J30" s="10" t="s">
        <v>13</v>
      </c>
      <c r="K30" s="2">
        <v>41289</v>
      </c>
      <c r="L30" s="2">
        <v>42030.37703703704</v>
      </c>
      <c r="M30" s="10">
        <v>0</v>
      </c>
      <c r="N30" s="10" t="s">
        <v>37</v>
      </c>
      <c r="O30" s="10" t="s">
        <v>30</v>
      </c>
      <c r="P30" s="10" t="s">
        <v>16</v>
      </c>
      <c r="Q30" s="10" t="s">
        <v>25</v>
      </c>
      <c r="R30" s="10" t="s">
        <v>38</v>
      </c>
      <c r="S30" s="18">
        <f ca="1">nbReports(T30:W30)</f>
        <v>0</v>
      </c>
      <c r="T30" s="11">
        <f>IFERROR(VLOOKUP($G30,taskw13!$A$2:$D$444,4,FALSE),"Date non existante")</f>
        <v>42156</v>
      </c>
      <c r="U30" s="11">
        <f>IFERROR(VLOOKUP($G30,taskw14!$A$2:$D$440,4,FALSE),"Date non exisante")</f>
        <v>42156</v>
      </c>
      <c r="V30" s="11">
        <f>IFERROR(VLOOKUP($G30,taskw15!$A$2:$D$440,4,FALSE),"Date non exisante")</f>
        <v>42156</v>
      </c>
      <c r="W30" s="11">
        <f>IFERROR(VLOOKUP($G30,taskw16!$A$2:$D$440,4,FALSE),"Date non exisante")</f>
        <v>42156</v>
      </c>
      <c r="X30" s="11">
        <f>IFERROR(IFERROR(IF(INDEX(DD!D:D,MATCH(N30,DD!A:A,0))=0,"Date non existante",INDEX(DD!D:D,MATCH(N30,DD!A:A,0))),IF(INDEX(DD!D:D,MATCH(N30,DD!B:B,0))=0,"Date non existante",INDEX(DD!D:D,MATCH(N30,DD!B:B,0)))),"")</f>
        <v>42156</v>
      </c>
      <c r="Y30" s="11">
        <f>IFERROR(IFERROR(IF(INDEX(DD!E:E,MATCH(N30,DD!A:A,0))=0,"Date non existante",INDEX(DD!E:E,MATCH(N30,DD!A:A,0))),IF(INDEX(DD!E:E,MATCH(N30,DD!B:B,0))=0,"Date non existante",INDEX(DD!E:E,MATCH(N30,DD!B:B,0)))),"")</f>
        <v>42156</v>
      </c>
      <c r="Z30" s="10">
        <f t="shared" si="0"/>
        <v>2015</v>
      </c>
      <c r="AA30" s="2">
        <f>IF(O30="L",INDEX(DD!N:N,MATCH(N30,DD!B:B,0)),IF(O30="DPP",INDEX(DD!C:C,MATCH(N30,DD!B:B,0)),IF(O30="PI",INDEX(DD!D:D,MATCH(N30,DD!B:B,0)),IF(O30="RO",INDEX(DD!E:E,MATCH(N30,DD!B:B,0)),IF(O30="PSA",INDEX(DD!H:H,MATCH(N30,DD!B:B,0)),IF(O30="PSB",INDEX(DD!K:K,MATCH(N30,DD!B:B,0)),IF(O30="RU",INDEX(DD!L:L,MATCH(N30,DD!B:B,0)),"NA")))))))</f>
        <v>42156</v>
      </c>
      <c r="AB30" s="14">
        <f t="shared" ca="1" si="1"/>
        <v>-0.14285714285714285</v>
      </c>
      <c r="AC30" s="10" t="str">
        <f>IF(L30&gt;Y30,"Après PSA",IF(AND(L30&lt;Y30,L30&gt;X30),"Après TOP RO",IF(L30&lt;X30,"Avant TOP RO","NA")))</f>
        <v>Avant TOP RO</v>
      </c>
    </row>
    <row r="31" spans="7:29" ht="15.95" customHeight="1" x14ac:dyDescent="0.25">
      <c r="G31" s="10">
        <v>17706</v>
      </c>
      <c r="H31" s="11">
        <v>42156</v>
      </c>
      <c r="J31" s="10" t="s">
        <v>13</v>
      </c>
      <c r="K31" s="2">
        <v>41290</v>
      </c>
      <c r="L31" s="2">
        <v>42030.374525462961</v>
      </c>
      <c r="M31" s="10">
        <v>0</v>
      </c>
      <c r="N31" s="10" t="s">
        <v>37</v>
      </c>
      <c r="O31" s="10" t="s">
        <v>30</v>
      </c>
      <c r="P31" s="10" t="s">
        <v>16</v>
      </c>
      <c r="Q31" s="10" t="s">
        <v>17</v>
      </c>
      <c r="R31" s="10" t="s">
        <v>38</v>
      </c>
      <c r="S31" s="18">
        <f ca="1">nbReports(T31:W31)</f>
        <v>0</v>
      </c>
      <c r="T31" s="11">
        <f>IFERROR(VLOOKUP($G31,taskw13!$A$2:$D$444,4,FALSE),"Date non existante")</f>
        <v>42156</v>
      </c>
      <c r="U31" s="11">
        <f>IFERROR(VLOOKUP($G31,taskw14!$A$2:$D$440,4,FALSE),"Date non exisante")</f>
        <v>42156</v>
      </c>
      <c r="V31" s="11">
        <f>IFERROR(VLOOKUP($G31,taskw15!$A$2:$D$440,4,FALSE),"Date non exisante")</f>
        <v>42156</v>
      </c>
      <c r="W31" s="11">
        <f>IFERROR(VLOOKUP($G31,taskw16!$A$2:$D$440,4,FALSE),"Date non exisante")</f>
        <v>42156</v>
      </c>
      <c r="X31" s="11">
        <f>IFERROR(IFERROR(IF(INDEX(DD!D:D,MATCH(N31,DD!A:A,0))=0,"Date non existante",INDEX(DD!D:D,MATCH(N31,DD!A:A,0))),IF(INDEX(DD!D:D,MATCH(N31,DD!B:B,0))=0,"Date non existante",INDEX(DD!D:D,MATCH(N31,DD!B:B,0)))),"")</f>
        <v>42156</v>
      </c>
      <c r="Y31" s="11">
        <f>IFERROR(IFERROR(IF(INDEX(DD!E:E,MATCH(N31,DD!A:A,0))=0,"Date non existante",INDEX(DD!E:E,MATCH(N31,DD!A:A,0))),IF(INDEX(DD!E:E,MATCH(N31,DD!B:B,0))=0,"Date non existante",INDEX(DD!E:E,MATCH(N31,DD!B:B,0)))),"")</f>
        <v>42156</v>
      </c>
      <c r="Z31" s="10">
        <f t="shared" si="0"/>
        <v>2015</v>
      </c>
      <c r="AA31" s="2">
        <f>IF(O31="L",INDEX(DD!N:N,MATCH(N31,DD!B:B,0)),IF(O31="DPP",INDEX(DD!C:C,MATCH(N31,DD!B:B,0)),IF(O31="PI",INDEX(DD!D:D,MATCH(N31,DD!B:B,0)),IF(O31="RO",INDEX(DD!E:E,MATCH(N31,DD!B:B,0)),IF(O31="PSA",INDEX(DD!H:H,MATCH(N31,DD!B:B,0)),IF(O31="PSB",INDEX(DD!K:K,MATCH(N31,DD!B:B,0)),IF(O31="RU",INDEX(DD!L:L,MATCH(N31,DD!B:B,0)),"NA")))))))</f>
        <v>42156</v>
      </c>
      <c r="AB31" s="14">
        <f t="shared" ca="1" si="1"/>
        <v>-0.14285714285714285</v>
      </c>
      <c r="AC31" s="10" t="str">
        <f>IF(L31&gt;Y31,"Après PSA",IF(AND(L31&lt;Y31,L31&gt;X31),"Après TOP RO",IF(L31&lt;X31,"Avant TOP RO","NA")))</f>
        <v>Avant TOP RO</v>
      </c>
    </row>
    <row r="32" spans="7:29" ht="15.95" customHeight="1" x14ac:dyDescent="0.25">
      <c r="G32" s="10">
        <v>17745</v>
      </c>
      <c r="H32" s="11">
        <v>42156</v>
      </c>
      <c r="J32" s="10" t="s">
        <v>13</v>
      </c>
      <c r="K32" s="2">
        <v>41290</v>
      </c>
      <c r="L32" s="2">
        <v>42030.376550925925</v>
      </c>
      <c r="M32" s="10">
        <v>0</v>
      </c>
      <c r="N32" s="10" t="s">
        <v>37</v>
      </c>
      <c r="O32" s="10" t="s">
        <v>30</v>
      </c>
      <c r="P32" s="10" t="s">
        <v>16</v>
      </c>
      <c r="Q32" s="10" t="s">
        <v>28</v>
      </c>
      <c r="R32" s="10" t="s">
        <v>38</v>
      </c>
      <c r="S32" s="18">
        <f ca="1">nbReports(T32:W32)</f>
        <v>0</v>
      </c>
      <c r="T32" s="11">
        <f>IFERROR(VLOOKUP($G32,taskw13!$A$2:$D$444,4,FALSE),"Date non existante")</f>
        <v>42156</v>
      </c>
      <c r="U32" s="11">
        <f>IFERROR(VLOOKUP($G32,taskw14!$A$2:$D$440,4,FALSE),"Date non exisante")</f>
        <v>42156</v>
      </c>
      <c r="V32" s="11">
        <f>IFERROR(VLOOKUP($G32,taskw15!$A$2:$D$440,4,FALSE),"Date non exisante")</f>
        <v>42156</v>
      </c>
      <c r="W32" s="11">
        <f>IFERROR(VLOOKUP($G32,taskw16!$A$2:$D$440,4,FALSE),"Date non exisante")</f>
        <v>42156</v>
      </c>
      <c r="X32" s="11">
        <f>IFERROR(IFERROR(IF(INDEX(DD!D:D,MATCH(N32,DD!A:A,0))=0,"Date non existante",INDEX(DD!D:D,MATCH(N32,DD!A:A,0))),IF(INDEX(DD!D:D,MATCH(N32,DD!B:B,0))=0,"Date non existante",INDEX(DD!D:D,MATCH(N32,DD!B:B,0)))),"")</f>
        <v>42156</v>
      </c>
      <c r="Y32" s="11">
        <f>IFERROR(IFERROR(IF(INDEX(DD!E:E,MATCH(N32,DD!A:A,0))=0,"Date non existante",INDEX(DD!E:E,MATCH(N32,DD!A:A,0))),IF(INDEX(DD!E:E,MATCH(N32,DD!B:B,0))=0,"Date non existante",INDEX(DD!E:E,MATCH(N32,DD!B:B,0)))),"")</f>
        <v>42156</v>
      </c>
      <c r="Z32" s="10">
        <f t="shared" si="0"/>
        <v>2015</v>
      </c>
      <c r="AA32" s="2">
        <f>IF(O32="L",INDEX(DD!N:N,MATCH(N32,DD!B:B,0)),IF(O32="DPP",INDEX(DD!C:C,MATCH(N32,DD!B:B,0)),IF(O32="PI",INDEX(DD!D:D,MATCH(N32,DD!B:B,0)),IF(O32="RO",INDEX(DD!E:E,MATCH(N32,DD!B:B,0)),IF(O32="PSA",INDEX(DD!H:H,MATCH(N32,DD!B:B,0)),IF(O32="PSB",INDEX(DD!K:K,MATCH(N32,DD!B:B,0)),IF(O32="RU",INDEX(DD!L:L,MATCH(N32,DD!B:B,0)),"NA")))))))</f>
        <v>42156</v>
      </c>
      <c r="AB32" s="14">
        <f t="shared" ca="1" si="1"/>
        <v>-0.14285714285714285</v>
      </c>
      <c r="AC32" s="10" t="str">
        <f>IF(L32&gt;Y32,"Après PSA",IF(AND(L32&lt;Y32,L32&gt;X32),"Après TOP RO",IF(L32&lt;X32,"Avant TOP RO","NA")))</f>
        <v>Avant TOP RO</v>
      </c>
    </row>
    <row r="33" spans="7:29" ht="15.95" customHeight="1" x14ac:dyDescent="0.25">
      <c r="G33" s="10">
        <v>17747</v>
      </c>
      <c r="H33" s="11">
        <v>42156</v>
      </c>
      <c r="J33" s="10" t="s">
        <v>13</v>
      </c>
      <c r="K33" s="2">
        <v>41290</v>
      </c>
      <c r="L33" s="2">
        <v>42030.374699074076</v>
      </c>
      <c r="M33" s="10">
        <v>0</v>
      </c>
      <c r="N33" s="10" t="s">
        <v>37</v>
      </c>
      <c r="O33" s="10" t="s">
        <v>30</v>
      </c>
      <c r="P33" s="10" t="s">
        <v>16</v>
      </c>
      <c r="Q33" s="10" t="s">
        <v>28</v>
      </c>
      <c r="R33" s="10" t="s">
        <v>38</v>
      </c>
      <c r="S33" s="18">
        <f ca="1">nbReports(T33:W33)</f>
        <v>0</v>
      </c>
      <c r="T33" s="11">
        <f>IFERROR(VLOOKUP($G33,taskw13!$A$2:$D$444,4,FALSE),"Date non existante")</f>
        <v>42156</v>
      </c>
      <c r="U33" s="11">
        <f>IFERROR(VLOOKUP($G33,taskw14!$A$2:$D$440,4,FALSE),"Date non exisante")</f>
        <v>42156</v>
      </c>
      <c r="V33" s="11">
        <f>IFERROR(VLOOKUP($G33,taskw15!$A$2:$D$440,4,FALSE),"Date non exisante")</f>
        <v>42156</v>
      </c>
      <c r="W33" s="11">
        <f>IFERROR(VLOOKUP($G33,taskw16!$A$2:$D$440,4,FALSE),"Date non exisante")</f>
        <v>42156</v>
      </c>
      <c r="X33" s="11">
        <f>IFERROR(IFERROR(IF(INDEX(DD!D:D,MATCH(N33,DD!A:A,0))=0,"Date non existante",INDEX(DD!D:D,MATCH(N33,DD!A:A,0))),IF(INDEX(DD!D:D,MATCH(N33,DD!B:B,0))=0,"Date non existante",INDEX(DD!D:D,MATCH(N33,DD!B:B,0)))),"")</f>
        <v>42156</v>
      </c>
      <c r="Y33" s="11">
        <f>IFERROR(IFERROR(IF(INDEX(DD!E:E,MATCH(N33,DD!A:A,0))=0,"Date non existante",INDEX(DD!E:E,MATCH(N33,DD!A:A,0))),IF(INDEX(DD!E:E,MATCH(N33,DD!B:B,0))=0,"Date non existante",INDEX(DD!E:E,MATCH(N33,DD!B:B,0)))),"")</f>
        <v>42156</v>
      </c>
      <c r="Z33" s="10">
        <f t="shared" si="0"/>
        <v>2015</v>
      </c>
      <c r="AA33" s="2">
        <f>IF(O33="L",INDEX(DD!N:N,MATCH(N33,DD!B:B,0)),IF(O33="DPP",INDEX(DD!C:C,MATCH(N33,DD!B:B,0)),IF(O33="PI",INDEX(DD!D:D,MATCH(N33,DD!B:B,0)),IF(O33="RO",INDEX(DD!E:E,MATCH(N33,DD!B:B,0)),IF(O33="PSA",INDEX(DD!H:H,MATCH(N33,DD!B:B,0)),IF(O33="PSB",INDEX(DD!K:K,MATCH(N33,DD!B:B,0)),IF(O33="RU",INDEX(DD!L:L,MATCH(N33,DD!B:B,0)),"NA")))))))</f>
        <v>42156</v>
      </c>
      <c r="AB33" s="14">
        <f t="shared" ca="1" si="1"/>
        <v>-0.14285714285714285</v>
      </c>
      <c r="AC33" s="10" t="str">
        <f>IF(L33&gt;Y33,"Après PSA",IF(AND(L33&lt;Y33,L33&gt;X33),"Après TOP RO",IF(L33&lt;X33,"Avant TOP RO","NA")))</f>
        <v>Avant TOP RO</v>
      </c>
    </row>
    <row r="34" spans="7:29" ht="15.95" customHeight="1" x14ac:dyDescent="0.25">
      <c r="G34" s="10">
        <v>18353</v>
      </c>
      <c r="H34" s="11">
        <v>42156</v>
      </c>
      <c r="J34" s="10" t="s">
        <v>13</v>
      </c>
      <c r="K34" s="2">
        <v>41351</v>
      </c>
      <c r="L34" s="2">
        <v>42030.376354166663</v>
      </c>
      <c r="M34" s="10">
        <v>0</v>
      </c>
      <c r="N34" s="10" t="s">
        <v>37</v>
      </c>
      <c r="O34" s="10" t="s">
        <v>30</v>
      </c>
      <c r="P34" s="10" t="s">
        <v>16</v>
      </c>
      <c r="Q34" s="10" t="s">
        <v>23</v>
      </c>
      <c r="R34" s="10" t="s">
        <v>38</v>
      </c>
      <c r="S34" s="18">
        <f ca="1">nbReports(T34:W34)</f>
        <v>0</v>
      </c>
      <c r="T34" s="11">
        <f>IFERROR(VLOOKUP($G34,taskw13!$A$2:$D$444,4,FALSE),"Date non existante")</f>
        <v>42156</v>
      </c>
      <c r="U34" s="11">
        <f>IFERROR(VLOOKUP($G34,taskw14!$A$2:$D$440,4,FALSE),"Date non exisante")</f>
        <v>42156</v>
      </c>
      <c r="V34" s="11">
        <f>IFERROR(VLOOKUP($G34,taskw15!$A$2:$D$440,4,FALSE),"Date non exisante")</f>
        <v>42156</v>
      </c>
      <c r="W34" s="11">
        <f>IFERROR(VLOOKUP($G34,taskw16!$A$2:$D$440,4,FALSE),"Date non exisante")</f>
        <v>42156</v>
      </c>
      <c r="X34" s="11">
        <f>IFERROR(IFERROR(IF(INDEX(DD!D:D,MATCH(N34,DD!A:A,0))=0,"Date non existante",INDEX(DD!D:D,MATCH(N34,DD!A:A,0))),IF(INDEX(DD!D:D,MATCH(N34,DD!B:B,0))=0,"Date non existante",INDEX(DD!D:D,MATCH(N34,DD!B:B,0)))),"")</f>
        <v>42156</v>
      </c>
      <c r="Y34" s="11">
        <f>IFERROR(IFERROR(IF(INDEX(DD!E:E,MATCH(N34,DD!A:A,0))=0,"Date non existante",INDEX(DD!E:E,MATCH(N34,DD!A:A,0))),IF(INDEX(DD!E:E,MATCH(N34,DD!B:B,0))=0,"Date non existante",INDEX(DD!E:E,MATCH(N34,DD!B:B,0)))),"")</f>
        <v>42156</v>
      </c>
      <c r="Z34" s="10">
        <f t="shared" si="0"/>
        <v>2015</v>
      </c>
      <c r="AA34" s="2">
        <f>IF(O34="L",INDEX(DD!N:N,MATCH(N34,DD!B:B,0)),IF(O34="DPP",INDEX(DD!C:C,MATCH(N34,DD!B:B,0)),IF(O34="PI",INDEX(DD!D:D,MATCH(N34,DD!B:B,0)),IF(O34="RO",INDEX(DD!E:E,MATCH(N34,DD!B:B,0)),IF(O34="PSA",INDEX(DD!H:H,MATCH(N34,DD!B:B,0)),IF(O34="PSB",INDEX(DD!K:K,MATCH(N34,DD!B:B,0)),IF(O34="RU",INDEX(DD!L:L,MATCH(N34,DD!B:B,0)),"NA")))))))</f>
        <v>42156</v>
      </c>
      <c r="AB34" s="14">
        <f t="shared" ca="1" si="1"/>
        <v>-0.14285714285714285</v>
      </c>
      <c r="AC34" s="10" t="str">
        <f>IF(L34&gt;Y34,"Après PSA",IF(AND(L34&lt;Y34,L34&gt;X34),"Après TOP RO",IF(L34&lt;X34,"Avant TOP RO","NA")))</f>
        <v>Avant TOP RO</v>
      </c>
    </row>
    <row r="35" spans="7:29" ht="15.95" customHeight="1" x14ac:dyDescent="0.25">
      <c r="G35" s="10">
        <v>18357</v>
      </c>
      <c r="H35" s="11">
        <v>42156</v>
      </c>
      <c r="J35" s="10" t="s">
        <v>13</v>
      </c>
      <c r="K35" s="2">
        <v>41351</v>
      </c>
      <c r="L35" s="2">
        <v>42030.377314814818</v>
      </c>
      <c r="M35" s="10">
        <v>0</v>
      </c>
      <c r="N35" s="10" t="s">
        <v>37</v>
      </c>
      <c r="O35" s="10" t="s">
        <v>30</v>
      </c>
      <c r="P35" s="10" t="s">
        <v>16</v>
      </c>
      <c r="Q35" s="10" t="s">
        <v>17</v>
      </c>
      <c r="R35" s="10" t="s">
        <v>38</v>
      </c>
      <c r="S35" s="18">
        <f ca="1">nbReports(T35:W35)</f>
        <v>0</v>
      </c>
      <c r="T35" s="11">
        <f>IFERROR(VLOOKUP($G35,taskw13!$A$2:$D$444,4,FALSE),"Date non existante")</f>
        <v>42156</v>
      </c>
      <c r="U35" s="11">
        <f>IFERROR(VLOOKUP($G35,taskw14!$A$2:$D$440,4,FALSE),"Date non exisante")</f>
        <v>42156</v>
      </c>
      <c r="V35" s="11">
        <f>IFERROR(VLOOKUP($G35,taskw15!$A$2:$D$440,4,FALSE),"Date non exisante")</f>
        <v>42156</v>
      </c>
      <c r="W35" s="11">
        <f>IFERROR(VLOOKUP($G35,taskw16!$A$2:$D$440,4,FALSE),"Date non exisante")</f>
        <v>42156</v>
      </c>
      <c r="X35" s="11">
        <f>IFERROR(IFERROR(IF(INDEX(DD!D:D,MATCH(N35,DD!A:A,0))=0,"Date non existante",INDEX(DD!D:D,MATCH(N35,DD!A:A,0))),IF(INDEX(DD!D:D,MATCH(N35,DD!B:B,0))=0,"Date non existante",INDEX(DD!D:D,MATCH(N35,DD!B:B,0)))),"")</f>
        <v>42156</v>
      </c>
      <c r="Y35" s="11">
        <f>IFERROR(IFERROR(IF(INDEX(DD!E:E,MATCH(N35,DD!A:A,0))=0,"Date non existante",INDEX(DD!E:E,MATCH(N35,DD!A:A,0))),IF(INDEX(DD!E:E,MATCH(N35,DD!B:B,0))=0,"Date non existante",INDEX(DD!E:E,MATCH(N35,DD!B:B,0)))),"")</f>
        <v>42156</v>
      </c>
      <c r="Z35" s="10">
        <f t="shared" si="0"/>
        <v>2015</v>
      </c>
      <c r="AA35" s="2">
        <f>IF(O35="L",INDEX(DD!N:N,MATCH(N35,DD!B:B,0)),IF(O35="DPP",INDEX(DD!C:C,MATCH(N35,DD!B:B,0)),IF(O35="PI",INDEX(DD!D:D,MATCH(N35,DD!B:B,0)),IF(O35="RO",INDEX(DD!E:E,MATCH(N35,DD!B:B,0)),IF(O35="PSA",INDEX(DD!H:H,MATCH(N35,DD!B:B,0)),IF(O35="PSB",INDEX(DD!K:K,MATCH(N35,DD!B:B,0)),IF(O35="RU",INDEX(DD!L:L,MATCH(N35,DD!B:B,0)),"NA")))))))</f>
        <v>42156</v>
      </c>
      <c r="AB35" s="14">
        <f t="shared" ca="1" si="1"/>
        <v>-0.14285714285714285</v>
      </c>
      <c r="AC35" s="10" t="str">
        <f>IF(L35&gt;Y35,"Après PSA",IF(AND(L35&lt;Y35,L35&gt;X35),"Après TOP RO",IF(L35&lt;X35,"Avant TOP RO","NA")))</f>
        <v>Avant TOP RO</v>
      </c>
    </row>
    <row r="36" spans="7:29" ht="15.95" customHeight="1" x14ac:dyDescent="0.25">
      <c r="G36" s="10">
        <v>18358</v>
      </c>
      <c r="H36" s="11">
        <v>42156</v>
      </c>
      <c r="J36" s="10" t="s">
        <v>13</v>
      </c>
      <c r="K36" s="2">
        <v>41351</v>
      </c>
      <c r="L36" s="2">
        <v>42030.377430555556</v>
      </c>
      <c r="M36" s="10">
        <v>0</v>
      </c>
      <c r="N36" s="10" t="s">
        <v>37</v>
      </c>
      <c r="O36" s="10" t="s">
        <v>30</v>
      </c>
      <c r="P36" s="10" t="s">
        <v>16</v>
      </c>
      <c r="Q36" s="10" t="s">
        <v>17</v>
      </c>
      <c r="R36" s="10" t="s">
        <v>38</v>
      </c>
      <c r="S36" s="18">
        <f ca="1">nbReports(T36:W36)</f>
        <v>0</v>
      </c>
      <c r="T36" s="11">
        <f>IFERROR(VLOOKUP($G36,taskw13!$A$2:$D$444,4,FALSE),"Date non existante")</f>
        <v>42156</v>
      </c>
      <c r="U36" s="11">
        <f>IFERROR(VLOOKUP($G36,taskw14!$A$2:$D$440,4,FALSE),"Date non exisante")</f>
        <v>42156</v>
      </c>
      <c r="V36" s="11">
        <f>IFERROR(VLOOKUP($G36,taskw15!$A$2:$D$440,4,FALSE),"Date non exisante")</f>
        <v>42156</v>
      </c>
      <c r="W36" s="11">
        <f>IFERROR(VLOOKUP($G36,taskw16!$A$2:$D$440,4,FALSE),"Date non exisante")</f>
        <v>42156</v>
      </c>
      <c r="X36" s="11">
        <f>IFERROR(IFERROR(IF(INDEX(DD!D:D,MATCH(N36,DD!A:A,0))=0,"Date non existante",INDEX(DD!D:D,MATCH(N36,DD!A:A,0))),IF(INDEX(DD!D:D,MATCH(N36,DD!B:B,0))=0,"Date non existante",INDEX(DD!D:D,MATCH(N36,DD!B:B,0)))),"")</f>
        <v>42156</v>
      </c>
      <c r="Y36" s="11">
        <f>IFERROR(IFERROR(IF(INDEX(DD!E:E,MATCH(N36,DD!A:A,0))=0,"Date non existante",INDEX(DD!E:E,MATCH(N36,DD!A:A,0))),IF(INDEX(DD!E:E,MATCH(N36,DD!B:B,0))=0,"Date non existante",INDEX(DD!E:E,MATCH(N36,DD!B:B,0)))),"")</f>
        <v>42156</v>
      </c>
      <c r="Z36" s="10">
        <f t="shared" si="0"/>
        <v>2015</v>
      </c>
      <c r="AA36" s="2">
        <f>IF(O36="L",INDEX(DD!N:N,MATCH(N36,DD!B:B,0)),IF(O36="DPP",INDEX(DD!C:C,MATCH(N36,DD!B:B,0)),IF(O36="PI",INDEX(DD!D:D,MATCH(N36,DD!B:B,0)),IF(O36="RO",INDEX(DD!E:E,MATCH(N36,DD!B:B,0)),IF(O36="PSA",INDEX(DD!H:H,MATCH(N36,DD!B:B,0)),IF(O36="PSB",INDEX(DD!K:K,MATCH(N36,DD!B:B,0)),IF(O36="RU",INDEX(DD!L:L,MATCH(N36,DD!B:B,0)),"NA")))))))</f>
        <v>42156</v>
      </c>
      <c r="AB36" s="14">
        <f t="shared" ca="1" si="1"/>
        <v>-0.14285714285714285</v>
      </c>
      <c r="AC36" s="10" t="str">
        <f>IF(L36&gt;Y36,"Après PSA",IF(AND(L36&lt;Y36,L36&gt;X36),"Après TOP RO",IF(L36&lt;X36,"Avant TOP RO","NA")))</f>
        <v>Avant TOP RO</v>
      </c>
    </row>
    <row r="37" spans="7:29" ht="15.95" customHeight="1" x14ac:dyDescent="0.25">
      <c r="G37" s="10">
        <v>18359</v>
      </c>
      <c r="H37" s="11">
        <v>42156</v>
      </c>
      <c r="J37" s="10" t="s">
        <v>13</v>
      </c>
      <c r="K37" s="2">
        <v>41351</v>
      </c>
      <c r="L37" s="2">
        <v>42030.376446759263</v>
      </c>
      <c r="M37" s="10">
        <v>0</v>
      </c>
      <c r="N37" s="10" t="s">
        <v>37</v>
      </c>
      <c r="O37" s="10" t="s">
        <v>30</v>
      </c>
      <c r="P37" s="10" t="s">
        <v>16</v>
      </c>
      <c r="Q37" s="10" t="s">
        <v>28</v>
      </c>
      <c r="R37" s="10" t="s">
        <v>38</v>
      </c>
      <c r="S37" s="18">
        <f ca="1">nbReports(T37:W37)</f>
        <v>0</v>
      </c>
      <c r="T37" s="11">
        <f>IFERROR(VLOOKUP($G37,taskw13!$A$2:$D$444,4,FALSE),"Date non existante")</f>
        <v>42156</v>
      </c>
      <c r="U37" s="11">
        <f>IFERROR(VLOOKUP($G37,taskw14!$A$2:$D$440,4,FALSE),"Date non exisante")</f>
        <v>42156</v>
      </c>
      <c r="V37" s="11">
        <f>IFERROR(VLOOKUP($G37,taskw15!$A$2:$D$440,4,FALSE),"Date non exisante")</f>
        <v>42156</v>
      </c>
      <c r="W37" s="11">
        <f>IFERROR(VLOOKUP($G37,taskw16!$A$2:$D$440,4,FALSE),"Date non exisante")</f>
        <v>42156</v>
      </c>
      <c r="X37" s="11">
        <f>IFERROR(IFERROR(IF(INDEX(DD!D:D,MATCH(N37,DD!A:A,0))=0,"Date non existante",INDEX(DD!D:D,MATCH(N37,DD!A:A,0))),IF(INDEX(DD!D:D,MATCH(N37,DD!B:B,0))=0,"Date non existante",INDEX(DD!D:D,MATCH(N37,DD!B:B,0)))),"")</f>
        <v>42156</v>
      </c>
      <c r="Y37" s="11">
        <f>IFERROR(IFERROR(IF(INDEX(DD!E:E,MATCH(N37,DD!A:A,0))=0,"Date non existante",INDEX(DD!E:E,MATCH(N37,DD!A:A,0))),IF(INDEX(DD!E:E,MATCH(N37,DD!B:B,0))=0,"Date non existante",INDEX(DD!E:E,MATCH(N37,DD!B:B,0)))),"")</f>
        <v>42156</v>
      </c>
      <c r="Z37" s="10">
        <f t="shared" si="0"/>
        <v>2015</v>
      </c>
      <c r="AA37" s="2">
        <f>IF(O37="L",INDEX(DD!N:N,MATCH(N37,DD!B:B,0)),IF(O37="DPP",INDEX(DD!C:C,MATCH(N37,DD!B:B,0)),IF(O37="PI",INDEX(DD!D:D,MATCH(N37,DD!B:B,0)),IF(O37="RO",INDEX(DD!E:E,MATCH(N37,DD!B:B,0)),IF(O37="PSA",INDEX(DD!H:H,MATCH(N37,DD!B:B,0)),IF(O37="PSB",INDEX(DD!K:K,MATCH(N37,DD!B:B,0)),IF(O37="RU",INDEX(DD!L:L,MATCH(N37,DD!B:B,0)),"NA")))))))</f>
        <v>42156</v>
      </c>
      <c r="AB37" s="14">
        <f t="shared" ca="1" si="1"/>
        <v>-0.14285714285714285</v>
      </c>
      <c r="AC37" s="10" t="str">
        <f>IF(L37&gt;Y37,"Après PSA",IF(AND(L37&lt;Y37,L37&gt;X37),"Après TOP RO",IF(L37&lt;X37,"Avant TOP RO","NA")))</f>
        <v>Avant TOP RO</v>
      </c>
    </row>
    <row r="38" spans="7:29" ht="15.95" customHeight="1" x14ac:dyDescent="0.25">
      <c r="G38" s="10">
        <v>18360</v>
      </c>
      <c r="H38" s="11">
        <v>42156</v>
      </c>
      <c r="J38" s="10" t="s">
        <v>13</v>
      </c>
      <c r="K38" s="2">
        <v>41351</v>
      </c>
      <c r="L38" s="2">
        <v>42030.376655092594</v>
      </c>
      <c r="M38" s="10">
        <v>0</v>
      </c>
      <c r="N38" s="10" t="s">
        <v>37</v>
      </c>
      <c r="O38" s="10" t="s">
        <v>30</v>
      </c>
      <c r="P38" s="10" t="s">
        <v>16</v>
      </c>
      <c r="Q38" s="10" t="s">
        <v>40</v>
      </c>
      <c r="R38" s="10" t="s">
        <v>38</v>
      </c>
      <c r="S38" s="18">
        <f ca="1">nbReports(T38:W38)</f>
        <v>0</v>
      </c>
      <c r="T38" s="11">
        <f>IFERROR(VLOOKUP($G38,taskw13!$A$2:$D$444,4,FALSE),"Date non existante")</f>
        <v>42156</v>
      </c>
      <c r="U38" s="11">
        <f>IFERROR(VLOOKUP($G38,taskw14!$A$2:$D$440,4,FALSE),"Date non exisante")</f>
        <v>42156</v>
      </c>
      <c r="V38" s="11">
        <f>IFERROR(VLOOKUP($G38,taskw15!$A$2:$D$440,4,FALSE),"Date non exisante")</f>
        <v>42156</v>
      </c>
      <c r="W38" s="11">
        <f>IFERROR(VLOOKUP($G38,taskw16!$A$2:$D$440,4,FALSE),"Date non exisante")</f>
        <v>42156</v>
      </c>
      <c r="X38" s="11">
        <f>IFERROR(IFERROR(IF(INDEX(DD!D:D,MATCH(N38,DD!A:A,0))=0,"Date non existante",INDEX(DD!D:D,MATCH(N38,DD!A:A,0))),IF(INDEX(DD!D:D,MATCH(N38,DD!B:B,0))=0,"Date non existante",INDEX(DD!D:D,MATCH(N38,DD!B:B,0)))),"")</f>
        <v>42156</v>
      </c>
      <c r="Y38" s="11">
        <f>IFERROR(IFERROR(IF(INDEX(DD!E:E,MATCH(N38,DD!A:A,0))=0,"Date non existante",INDEX(DD!E:E,MATCH(N38,DD!A:A,0))),IF(INDEX(DD!E:E,MATCH(N38,DD!B:B,0))=0,"Date non existante",INDEX(DD!E:E,MATCH(N38,DD!B:B,0)))),"")</f>
        <v>42156</v>
      </c>
      <c r="Z38" s="10">
        <f t="shared" si="0"/>
        <v>2015</v>
      </c>
      <c r="AA38" s="2">
        <f>IF(O38="L",INDEX(DD!N:N,MATCH(N38,DD!B:B,0)),IF(O38="DPP",INDEX(DD!C:C,MATCH(N38,DD!B:B,0)),IF(O38="PI",INDEX(DD!D:D,MATCH(N38,DD!B:B,0)),IF(O38="RO",INDEX(DD!E:E,MATCH(N38,DD!B:B,0)),IF(O38="PSA",INDEX(DD!H:H,MATCH(N38,DD!B:B,0)),IF(O38="PSB",INDEX(DD!K:K,MATCH(N38,DD!B:B,0)),IF(O38="RU",INDEX(DD!L:L,MATCH(N38,DD!B:B,0)),"NA")))))))</f>
        <v>42156</v>
      </c>
      <c r="AB38" s="14">
        <f t="shared" ca="1" si="1"/>
        <v>-0.14285714285714285</v>
      </c>
      <c r="AC38" s="10" t="str">
        <f>IF(L38&gt;Y38,"Après PSA",IF(AND(L38&lt;Y38,L38&gt;X38),"Après TOP RO",IF(L38&lt;X38,"Avant TOP RO","NA")))</f>
        <v>Avant TOP RO</v>
      </c>
    </row>
    <row r="39" spans="7:29" ht="15.95" customHeight="1" x14ac:dyDescent="0.25">
      <c r="G39" s="10">
        <v>18363</v>
      </c>
      <c r="H39" s="11">
        <v>42156</v>
      </c>
      <c r="J39" s="10" t="s">
        <v>13</v>
      </c>
      <c r="K39" s="2">
        <v>41351</v>
      </c>
      <c r="L39" s="2">
        <v>42030.377129629633</v>
      </c>
      <c r="M39" s="10">
        <v>0</v>
      </c>
      <c r="N39" s="10" t="s">
        <v>37</v>
      </c>
      <c r="O39" s="10" t="s">
        <v>30</v>
      </c>
      <c r="P39" s="10" t="s">
        <v>16</v>
      </c>
      <c r="Q39" s="10" t="s">
        <v>41</v>
      </c>
      <c r="R39" s="10" t="s">
        <v>38</v>
      </c>
      <c r="S39" s="18">
        <f ca="1">nbReports(T39:W39)</f>
        <v>0</v>
      </c>
      <c r="T39" s="11">
        <f>IFERROR(VLOOKUP($G39,taskw13!$A$2:$D$444,4,FALSE),"Date non existante")</f>
        <v>42156</v>
      </c>
      <c r="U39" s="11">
        <f>IFERROR(VLOOKUP($G39,taskw14!$A$2:$D$440,4,FALSE),"Date non exisante")</f>
        <v>42156</v>
      </c>
      <c r="V39" s="11">
        <f>IFERROR(VLOOKUP($G39,taskw15!$A$2:$D$440,4,FALSE),"Date non exisante")</f>
        <v>42156</v>
      </c>
      <c r="W39" s="11">
        <f>IFERROR(VLOOKUP($G39,taskw16!$A$2:$D$440,4,FALSE),"Date non exisante")</f>
        <v>42156</v>
      </c>
      <c r="X39" s="11">
        <f>IFERROR(IFERROR(IF(INDEX(DD!D:D,MATCH(N39,DD!A:A,0))=0,"Date non existante",INDEX(DD!D:D,MATCH(N39,DD!A:A,0))),IF(INDEX(DD!D:D,MATCH(N39,DD!B:B,0))=0,"Date non existante",INDEX(DD!D:D,MATCH(N39,DD!B:B,0)))),"")</f>
        <v>42156</v>
      </c>
      <c r="Y39" s="11">
        <f>IFERROR(IFERROR(IF(INDEX(DD!E:E,MATCH(N39,DD!A:A,0))=0,"Date non existante",INDEX(DD!E:E,MATCH(N39,DD!A:A,0))),IF(INDEX(DD!E:E,MATCH(N39,DD!B:B,0))=0,"Date non existante",INDEX(DD!E:E,MATCH(N39,DD!B:B,0)))),"")</f>
        <v>42156</v>
      </c>
      <c r="Z39" s="10">
        <f t="shared" si="0"/>
        <v>2015</v>
      </c>
      <c r="AA39" s="2">
        <f>IF(O39="L",INDEX(DD!N:N,MATCH(N39,DD!B:B,0)),IF(O39="DPP",INDEX(DD!C:C,MATCH(N39,DD!B:B,0)),IF(O39="PI",INDEX(DD!D:D,MATCH(N39,DD!B:B,0)),IF(O39="RO",INDEX(DD!E:E,MATCH(N39,DD!B:B,0)),IF(O39="PSA",INDEX(DD!H:H,MATCH(N39,DD!B:B,0)),IF(O39="PSB",INDEX(DD!K:K,MATCH(N39,DD!B:B,0)),IF(O39="RU",INDEX(DD!L:L,MATCH(N39,DD!B:B,0)),"NA")))))))</f>
        <v>42156</v>
      </c>
      <c r="AB39" s="14">
        <f t="shared" ca="1" si="1"/>
        <v>-0.14285714285714285</v>
      </c>
      <c r="AC39" s="10" t="str">
        <f>IF(L39&gt;Y39,"Après PSA",IF(AND(L39&lt;Y39,L39&gt;X39),"Après TOP RO",IF(L39&lt;X39,"Avant TOP RO","NA")))</f>
        <v>Avant TOP RO</v>
      </c>
    </row>
    <row r="40" spans="7:29" ht="15.95" customHeight="1" x14ac:dyDescent="0.25">
      <c r="G40" s="10">
        <v>18417</v>
      </c>
      <c r="H40" s="11">
        <v>42260</v>
      </c>
      <c r="J40" s="10" t="s">
        <v>13</v>
      </c>
      <c r="K40" s="2">
        <v>41367</v>
      </c>
      <c r="L40" s="2">
        <v>42107.295381944445</v>
      </c>
      <c r="M40" s="10">
        <v>0</v>
      </c>
      <c r="N40" s="10" t="s">
        <v>42</v>
      </c>
      <c r="O40" s="10" t="s">
        <v>27</v>
      </c>
      <c r="P40" s="10" t="s">
        <v>16</v>
      </c>
      <c r="Q40" s="10" t="s">
        <v>28</v>
      </c>
      <c r="R40" s="10" t="s">
        <v>43</v>
      </c>
      <c r="S40" s="18">
        <f ca="1">nbReports(T40:W40)</f>
        <v>1</v>
      </c>
      <c r="T40" s="11">
        <f>IFERROR(VLOOKUP($G40,taskw13!$A$2:$D$444,4,FALSE),"Date non existante")</f>
        <v>42076</v>
      </c>
      <c r="U40" s="11">
        <f>IFERROR(VLOOKUP($G40,taskw14!$A$2:$D$440,4,FALSE),"Date non exisante")</f>
        <v>42076</v>
      </c>
      <c r="V40" s="11">
        <f>IFERROR(VLOOKUP($G40,taskw15!$A$2:$D$440,4,FALSE),"Date non exisante")</f>
        <v>42076</v>
      </c>
      <c r="W40" s="11">
        <f>IFERROR(VLOOKUP($G40,taskw16!$A$2:$D$440,4,FALSE),"Date non exisante")</f>
        <v>42076</v>
      </c>
      <c r="X40" s="11" t="str">
        <f>IFERROR(IFERROR(IF(INDEX(DD!D:D,MATCH(N40,DD!A:A,0))=0,"Date non existante",INDEX(DD!D:D,MATCH(N40,DD!A:A,0))),IF(INDEX(DD!D:D,MATCH(N40,DD!B:B,0))=0,"Date non existante",INDEX(DD!D:D,MATCH(N40,DD!B:B,0)))),"")</f>
        <v/>
      </c>
      <c r="Y40" s="11" t="str">
        <f>IFERROR(IFERROR(IF(INDEX(DD!E:E,MATCH(N40,DD!A:A,0))=0,"Date non existante",INDEX(DD!E:E,MATCH(N40,DD!A:A,0))),IF(INDEX(DD!E:E,MATCH(N40,DD!B:B,0))=0,"Date non existante",INDEX(DD!E:E,MATCH(N40,DD!B:B,0)))),"")</f>
        <v/>
      </c>
      <c r="Z40" s="10" t="str">
        <f t="shared" si="0"/>
        <v>Date non existante</v>
      </c>
      <c r="AA40" s="2" t="e">
        <f>IF(O40="L",INDEX(DD!N:N,MATCH(N40,DD!B:B,0)),IF(O40="DPP",INDEX(DD!C:C,MATCH(N40,DD!B:B,0)),IF(O40="PI",INDEX(DD!D:D,MATCH(N40,DD!B:B,0)),IF(O40="RO",INDEX(DD!E:E,MATCH(N40,DD!B:B,0)),IF(O40="PSA",INDEX(DD!H:H,MATCH(N40,DD!B:B,0)),IF(O40="PSB",INDEX(DD!K:K,MATCH(N40,DD!B:B,0)),IF(O40="RU",INDEX(DD!L:L,MATCH(N40,DD!B:B,0)),"NA")))))))</f>
        <v>#N/A</v>
      </c>
      <c r="AB40" s="14" t="e">
        <f t="shared" ca="1" si="1"/>
        <v>#N/A</v>
      </c>
      <c r="AC40" s="10" t="str">
        <f>IF(L40&gt;Y40,"Après PSA",IF(AND(L40&lt;Y40,L40&gt;X40),"Après TOP RO",IF(L40&lt;X40,"Avant TOP RO","NA")))</f>
        <v>Avant TOP RO</v>
      </c>
    </row>
    <row r="41" spans="7:29" ht="15.95" customHeight="1" x14ac:dyDescent="0.25">
      <c r="G41" s="10">
        <v>18713</v>
      </c>
      <c r="H41" s="11">
        <v>42144</v>
      </c>
      <c r="J41" s="10" t="s">
        <v>13</v>
      </c>
      <c r="K41" s="2">
        <v>41409</v>
      </c>
      <c r="L41" s="2">
        <v>42110.626666666663</v>
      </c>
      <c r="M41" s="10">
        <v>0</v>
      </c>
      <c r="N41" s="10" t="s">
        <v>44</v>
      </c>
      <c r="O41" s="10" t="s">
        <v>30</v>
      </c>
      <c r="P41" s="10" t="s">
        <v>16</v>
      </c>
      <c r="Q41" s="10" t="s">
        <v>28</v>
      </c>
      <c r="R41" s="10" t="s">
        <v>45</v>
      </c>
      <c r="S41" s="18">
        <f ca="1">nbReports(T41:W41)</f>
        <v>1</v>
      </c>
      <c r="T41" s="11">
        <f>IFERROR(VLOOKUP($G41,taskw13!$A$2:$D$444,4,FALSE),"Date non existante")</f>
        <v>42114</v>
      </c>
      <c r="U41" s="11">
        <f>IFERROR(VLOOKUP($G41,taskw14!$A$2:$D$440,4,FALSE),"Date non exisante")</f>
        <v>42114</v>
      </c>
      <c r="V41" s="11">
        <f>IFERROR(VLOOKUP($G41,taskw15!$A$2:$D$440,4,FALSE),"Date non exisante")</f>
        <v>42114</v>
      </c>
      <c r="W41" s="11">
        <f>IFERROR(VLOOKUP($G41,taskw16!$A$2:$D$440,4,FALSE),"Date non exisante")</f>
        <v>42114</v>
      </c>
      <c r="X41" s="11" t="str">
        <f>IFERROR(IFERROR(IF(INDEX(DD!D:D,MATCH(N41,DD!A:A,0))=0,"Date non existante",INDEX(DD!D:D,MATCH(N41,DD!A:A,0))),IF(INDEX(DD!D:D,MATCH(N41,DD!B:B,0))=0,"Date non existante",INDEX(DD!D:D,MATCH(N41,DD!B:B,0)))),"")</f>
        <v/>
      </c>
      <c r="Y41" s="11" t="str">
        <f>IFERROR(IFERROR(IF(INDEX(DD!E:E,MATCH(N41,DD!A:A,0))=0,"Date non existante",INDEX(DD!E:E,MATCH(N41,DD!A:A,0))),IF(INDEX(DD!E:E,MATCH(N41,DD!B:B,0))=0,"Date non existante",INDEX(DD!E:E,MATCH(N41,DD!B:B,0)))),"")</f>
        <v/>
      </c>
      <c r="Z41" s="10" t="str">
        <f t="shared" si="0"/>
        <v>Date non existante</v>
      </c>
      <c r="AA41" s="2" t="e">
        <f>IF(O41="L",INDEX(DD!N:N,MATCH(N41,DD!B:B,0)),IF(O41="DPP",INDEX(DD!C:C,MATCH(N41,DD!B:B,0)),IF(O41="PI",INDEX(DD!D:D,MATCH(N41,DD!B:B,0)),IF(O41="RO",INDEX(DD!E:E,MATCH(N41,DD!B:B,0)),IF(O41="PSA",INDEX(DD!H:H,MATCH(N41,DD!B:B,0)),IF(O41="PSB",INDEX(DD!K:K,MATCH(N41,DD!B:B,0)),IF(O41="RU",INDEX(DD!L:L,MATCH(N41,DD!B:B,0)),"NA")))))))</f>
        <v>#N/A</v>
      </c>
      <c r="AB41" s="14" t="e">
        <f t="shared" ca="1" si="1"/>
        <v>#N/A</v>
      </c>
      <c r="AC41" s="10" t="str">
        <f>IF(L41&gt;Y41,"Après PSA",IF(AND(L41&lt;Y41,L41&gt;X41),"Après TOP RO",IF(L41&lt;X41,"Avant TOP RO","NA")))</f>
        <v>Avant TOP RO</v>
      </c>
    </row>
    <row r="42" spans="7:29" ht="15.95" customHeight="1" x14ac:dyDescent="0.25">
      <c r="G42" s="10">
        <v>18719</v>
      </c>
      <c r="H42" s="11">
        <v>42139</v>
      </c>
      <c r="J42" s="10" t="s">
        <v>13</v>
      </c>
      <c r="K42" s="2">
        <v>41409</v>
      </c>
      <c r="L42" s="2">
        <v>42110.621655092589</v>
      </c>
      <c r="M42" s="10">
        <v>0</v>
      </c>
      <c r="N42" s="10" t="s">
        <v>46</v>
      </c>
      <c r="O42" s="10" t="s">
        <v>30</v>
      </c>
      <c r="P42" s="10" t="s">
        <v>16</v>
      </c>
      <c r="Q42" s="10" t="s">
        <v>28</v>
      </c>
      <c r="R42" s="10" t="s">
        <v>47</v>
      </c>
      <c r="S42" s="18">
        <f ca="1">nbReports(T42:W42)</f>
        <v>1</v>
      </c>
      <c r="T42" s="11">
        <f>IFERROR(VLOOKUP($G42,taskw13!$A$2:$D$444,4,FALSE),"Date non existante")</f>
        <v>42109</v>
      </c>
      <c r="U42" s="11">
        <f>IFERROR(VLOOKUP($G42,taskw14!$A$2:$D$440,4,FALSE),"Date non exisante")</f>
        <v>42109</v>
      </c>
      <c r="V42" s="11">
        <f>IFERROR(VLOOKUP($G42,taskw15!$A$2:$D$440,4,FALSE),"Date non exisante")</f>
        <v>42109</v>
      </c>
      <c r="W42" s="11">
        <f>IFERROR(VLOOKUP($G42,taskw16!$A$2:$D$440,4,FALSE),"Date non exisante")</f>
        <v>42109</v>
      </c>
      <c r="X42" s="11" t="str">
        <f>IFERROR(IFERROR(IF(INDEX(DD!D:D,MATCH(N42,DD!A:A,0))=0,"Date non existante",INDEX(DD!D:D,MATCH(N42,DD!A:A,0))),IF(INDEX(DD!D:D,MATCH(N42,DD!B:B,0))=0,"Date non existante",INDEX(DD!D:D,MATCH(N42,DD!B:B,0)))),"")</f>
        <v/>
      </c>
      <c r="Y42" s="11" t="str">
        <f>IFERROR(IFERROR(IF(INDEX(DD!E:E,MATCH(N42,DD!A:A,0))=0,"Date non existante",INDEX(DD!E:E,MATCH(N42,DD!A:A,0))),IF(INDEX(DD!E:E,MATCH(N42,DD!B:B,0))=0,"Date non existante",INDEX(DD!E:E,MATCH(N42,DD!B:B,0)))),"")</f>
        <v/>
      </c>
      <c r="Z42" s="10" t="str">
        <f t="shared" si="0"/>
        <v>Date non existante</v>
      </c>
      <c r="AA42" s="2" t="e">
        <f>IF(O42="L",INDEX(DD!N:N,MATCH(N42,DD!B:B,0)),IF(O42="DPP",INDEX(DD!C:C,MATCH(N42,DD!B:B,0)),IF(O42="PI",INDEX(DD!D:D,MATCH(N42,DD!B:B,0)),IF(O42="RO",INDEX(DD!E:E,MATCH(N42,DD!B:B,0)),IF(O42="PSA",INDEX(DD!H:H,MATCH(N42,DD!B:B,0)),IF(O42="PSB",INDEX(DD!K:K,MATCH(N42,DD!B:B,0)),IF(O42="RU",INDEX(DD!L:L,MATCH(N42,DD!B:B,0)),"NA")))))))</f>
        <v>#N/A</v>
      </c>
      <c r="AB42" s="14" t="e">
        <f t="shared" ca="1" si="1"/>
        <v>#N/A</v>
      </c>
      <c r="AC42" s="10" t="str">
        <f>IF(L42&gt;Y42,"Après PSA",IF(AND(L42&lt;Y42,L42&gt;X42),"Après TOP RO",IF(L42&lt;X42,"Avant TOP RO","NA")))</f>
        <v>Avant TOP RO</v>
      </c>
    </row>
    <row r="43" spans="7:29" ht="15.95" customHeight="1" x14ac:dyDescent="0.25">
      <c r="G43" s="10">
        <v>19373</v>
      </c>
      <c r="H43" s="11">
        <v>42174</v>
      </c>
      <c r="J43" s="10" t="s">
        <v>13</v>
      </c>
      <c r="K43" s="2">
        <v>41526</v>
      </c>
      <c r="L43" s="2">
        <v>42023.306064814817</v>
      </c>
      <c r="M43" s="10">
        <v>0</v>
      </c>
      <c r="N43" s="10" t="s">
        <v>32</v>
      </c>
      <c r="O43" s="10" t="s">
        <v>27</v>
      </c>
      <c r="P43" s="10" t="s">
        <v>16</v>
      </c>
      <c r="Q43" s="10" t="s">
        <v>28</v>
      </c>
      <c r="R43" s="10" t="s">
        <v>33</v>
      </c>
      <c r="S43" s="18">
        <f ca="1">nbReports(T43:W43)</f>
        <v>0</v>
      </c>
      <c r="T43" s="11">
        <f>IFERROR(VLOOKUP($G43,taskw13!$A$2:$D$444,4,FALSE),"Date non existante")</f>
        <v>42174</v>
      </c>
      <c r="U43" s="11">
        <f>IFERROR(VLOOKUP($G43,taskw14!$A$2:$D$440,4,FALSE),"Date non exisante")</f>
        <v>42174</v>
      </c>
      <c r="V43" s="11">
        <f>IFERROR(VLOOKUP($G43,taskw15!$A$2:$D$440,4,FALSE),"Date non exisante")</f>
        <v>42174</v>
      </c>
      <c r="W43" s="11">
        <f>IFERROR(VLOOKUP($G43,taskw16!$A$2:$D$440,4,FALSE),"Date non exisante")</f>
        <v>42174</v>
      </c>
      <c r="X43" s="11" t="str">
        <f>IFERROR(IFERROR(IF(INDEX(DD!D:D,MATCH(N43,DD!A:A,0))=0,"Date non existante",INDEX(DD!D:D,MATCH(N43,DD!A:A,0))),IF(INDEX(DD!D:D,MATCH(N43,DD!B:B,0))=0,"Date non existante",INDEX(DD!D:D,MATCH(N43,DD!B:B,0)))),"")</f>
        <v/>
      </c>
      <c r="Y43" s="11" t="str">
        <f>IFERROR(IFERROR(IF(INDEX(DD!E:E,MATCH(N43,DD!A:A,0))=0,"Date non existante",INDEX(DD!E:E,MATCH(N43,DD!A:A,0))),IF(INDEX(DD!E:E,MATCH(N43,DD!B:B,0))=0,"Date non existante",INDEX(DD!E:E,MATCH(N43,DD!B:B,0)))),"")</f>
        <v/>
      </c>
      <c r="Z43" s="10" t="str">
        <f t="shared" si="0"/>
        <v>Date non existante</v>
      </c>
      <c r="AA43" s="2" t="e">
        <f>IF(O43="L",INDEX(DD!N:N,MATCH(N43,DD!B:B,0)),IF(O43="DPP",INDEX(DD!C:C,MATCH(N43,DD!B:B,0)),IF(O43="PI",INDEX(DD!D:D,MATCH(N43,DD!B:B,0)),IF(O43="RO",INDEX(DD!E:E,MATCH(N43,DD!B:B,0)),IF(O43="PSA",INDEX(DD!H:H,MATCH(N43,DD!B:B,0)),IF(O43="PSB",INDEX(DD!K:K,MATCH(N43,DD!B:B,0)),IF(O43="RU",INDEX(DD!L:L,MATCH(N43,DD!B:B,0)),"NA")))))))</f>
        <v>#N/A</v>
      </c>
      <c r="AB43" s="14" t="e">
        <f t="shared" ca="1" si="1"/>
        <v>#N/A</v>
      </c>
      <c r="AC43" s="10" t="str">
        <f>IF(L43&gt;Y43,"Après PSA",IF(AND(L43&lt;Y43,L43&gt;X43),"Après TOP RO",IF(L43&lt;X43,"Avant TOP RO","NA")))</f>
        <v>Avant TOP RO</v>
      </c>
    </row>
    <row r="44" spans="7:29" ht="15.95" customHeight="1" x14ac:dyDescent="0.25">
      <c r="G44" s="10">
        <v>19383</v>
      </c>
      <c r="H44" s="11">
        <v>42174</v>
      </c>
      <c r="J44" s="10" t="s">
        <v>13</v>
      </c>
      <c r="K44" s="2">
        <v>41526</v>
      </c>
      <c r="L44" s="2">
        <v>42053.685497685183</v>
      </c>
      <c r="M44" s="10">
        <v>0</v>
      </c>
      <c r="N44" s="10" t="s">
        <v>32</v>
      </c>
      <c r="O44" s="10" t="s">
        <v>27</v>
      </c>
      <c r="P44" s="10" t="s">
        <v>16</v>
      </c>
      <c r="Q44" s="10" t="s">
        <v>28</v>
      </c>
      <c r="R44" s="10" t="s">
        <v>33</v>
      </c>
      <c r="S44" s="18">
        <f ca="1">nbReports(T44:W44)</f>
        <v>0</v>
      </c>
      <c r="T44" s="11">
        <f>IFERROR(VLOOKUP($G44,taskw13!$A$2:$D$444,4,FALSE),"Date non existante")</f>
        <v>42174</v>
      </c>
      <c r="U44" s="11">
        <f>IFERROR(VLOOKUP($G44,taskw14!$A$2:$D$440,4,FALSE),"Date non exisante")</f>
        <v>42174</v>
      </c>
      <c r="V44" s="11">
        <f>IFERROR(VLOOKUP($G44,taskw15!$A$2:$D$440,4,FALSE),"Date non exisante")</f>
        <v>42174</v>
      </c>
      <c r="W44" s="11">
        <f>IFERROR(VLOOKUP($G44,taskw16!$A$2:$D$440,4,FALSE),"Date non exisante")</f>
        <v>42174</v>
      </c>
      <c r="X44" s="11" t="str">
        <f>IFERROR(IFERROR(IF(INDEX(DD!D:D,MATCH(N44,DD!A:A,0))=0,"Date non existante",INDEX(DD!D:D,MATCH(N44,DD!A:A,0))),IF(INDEX(DD!D:D,MATCH(N44,DD!B:B,0))=0,"Date non existante",INDEX(DD!D:D,MATCH(N44,DD!B:B,0)))),"")</f>
        <v/>
      </c>
      <c r="Y44" s="11" t="str">
        <f>IFERROR(IFERROR(IF(INDEX(DD!E:E,MATCH(N44,DD!A:A,0))=0,"Date non existante",INDEX(DD!E:E,MATCH(N44,DD!A:A,0))),IF(INDEX(DD!E:E,MATCH(N44,DD!B:B,0))=0,"Date non existante",INDEX(DD!E:E,MATCH(N44,DD!B:B,0)))),"")</f>
        <v/>
      </c>
      <c r="Z44" s="10" t="str">
        <f t="shared" si="0"/>
        <v>Date non existante</v>
      </c>
      <c r="AA44" s="2" t="e">
        <f>IF(O44="L",INDEX(DD!N:N,MATCH(N44,DD!B:B,0)),IF(O44="DPP",INDEX(DD!C:C,MATCH(N44,DD!B:B,0)),IF(O44="PI",INDEX(DD!D:D,MATCH(N44,DD!B:B,0)),IF(O44="RO",INDEX(DD!E:E,MATCH(N44,DD!B:B,0)),IF(O44="PSA",INDEX(DD!H:H,MATCH(N44,DD!B:B,0)),IF(O44="PSB",INDEX(DD!K:K,MATCH(N44,DD!B:B,0)),IF(O44="RU",INDEX(DD!L:L,MATCH(N44,DD!B:B,0)),"NA")))))))</f>
        <v>#N/A</v>
      </c>
      <c r="AB44" s="14" t="e">
        <f t="shared" ca="1" si="1"/>
        <v>#N/A</v>
      </c>
      <c r="AC44" s="10" t="str">
        <f>IF(L44&gt;Y44,"Après PSA",IF(AND(L44&lt;Y44,L44&gt;X44),"Après TOP RO",IF(L44&lt;X44,"Avant TOP RO","NA")))</f>
        <v>Avant TOP RO</v>
      </c>
    </row>
    <row r="45" spans="7:29" ht="15.95" customHeight="1" x14ac:dyDescent="0.25">
      <c r="G45" s="10">
        <v>19447</v>
      </c>
      <c r="H45" s="11">
        <v>42174</v>
      </c>
      <c r="J45" s="10" t="s">
        <v>13</v>
      </c>
      <c r="K45" s="2">
        <v>41537</v>
      </c>
      <c r="L45" s="2">
        <v>42047.285960648151</v>
      </c>
      <c r="M45" s="10">
        <v>0</v>
      </c>
      <c r="N45" s="10" t="s">
        <v>48</v>
      </c>
      <c r="O45" s="10" t="s">
        <v>27</v>
      </c>
      <c r="P45" s="10" t="s">
        <v>16</v>
      </c>
      <c r="Q45" s="10" t="s">
        <v>23</v>
      </c>
      <c r="R45" s="10" t="s">
        <v>49</v>
      </c>
      <c r="S45" s="18">
        <f ca="1">nbReports(T45:W45)</f>
        <v>0</v>
      </c>
      <c r="T45" s="11">
        <f>IFERROR(VLOOKUP($G45,taskw13!$A$2:$D$444,4,FALSE),"Date non existante")</f>
        <v>42174</v>
      </c>
      <c r="U45" s="11">
        <f>IFERROR(VLOOKUP($G45,taskw14!$A$2:$D$440,4,FALSE),"Date non exisante")</f>
        <v>42174</v>
      </c>
      <c r="V45" s="11">
        <f>IFERROR(VLOOKUP($G45,taskw15!$A$2:$D$440,4,FALSE),"Date non exisante")</f>
        <v>42174</v>
      </c>
      <c r="W45" s="11">
        <f>IFERROR(VLOOKUP($G45,taskw16!$A$2:$D$440,4,FALSE),"Date non exisante")</f>
        <v>42174</v>
      </c>
      <c r="X45" s="11">
        <f>IFERROR(IFERROR(IF(INDEX(DD!D:D,MATCH(N45,DD!A:A,0))=0,"Date non existante",INDEX(DD!D:D,MATCH(N45,DD!A:A,0))),IF(INDEX(DD!D:D,MATCH(N45,DD!B:B,0))=0,"Date non existante",INDEX(DD!D:D,MATCH(N45,DD!B:B,0)))),"")</f>
        <v>41544</v>
      </c>
      <c r="Y45" s="11">
        <f>IFERROR(IFERROR(IF(INDEX(DD!E:E,MATCH(N45,DD!A:A,0))=0,"Date non existante",INDEX(DD!E:E,MATCH(N45,DD!A:A,0))),IF(INDEX(DD!E:E,MATCH(N45,DD!B:B,0))=0,"Date non existante",INDEX(DD!E:E,MATCH(N45,DD!B:B,0)))),"")</f>
        <v>41733</v>
      </c>
      <c r="Z45" s="10">
        <f t="shared" si="0"/>
        <v>2013</v>
      </c>
      <c r="AA45" s="2">
        <f>IF(O45="L",INDEX(DD!N:N,MATCH(N45,DD!B:B,0)),IF(O45="DPP",INDEX(DD!C:C,MATCH(N45,DD!B:B,0)),IF(O45="PI",INDEX(DD!D:D,MATCH(N45,DD!B:B,0)),IF(O45="RO",INDEX(DD!E:E,MATCH(N45,DD!B:B,0)),IF(O45="PSA",INDEX(DD!H:H,MATCH(N45,DD!B:B,0)),IF(O45="PSB",INDEX(DD!K:K,MATCH(N45,DD!B:B,0)),IF(O45="RU",INDEX(DD!L:L,MATCH(N45,DD!B:B,0)),"NA")))))))</f>
        <v>42202</v>
      </c>
      <c r="AB45" s="14">
        <f t="shared" ca="1" si="1"/>
        <v>6.4285714285714288</v>
      </c>
      <c r="AC45" s="10" t="str">
        <f>IF(L45&gt;Y45,"Après PSA",IF(AND(L45&lt;Y45,L45&gt;X45),"Après TOP RO",IF(L45&lt;X45,"Avant TOP RO","NA")))</f>
        <v>Après PSA</v>
      </c>
    </row>
    <row r="46" spans="7:29" ht="15.95" customHeight="1" x14ac:dyDescent="0.25">
      <c r="G46" s="10">
        <v>19823</v>
      </c>
      <c r="H46" s="11">
        <v>42286</v>
      </c>
      <c r="J46" s="10" t="s">
        <v>13</v>
      </c>
      <c r="K46" s="2">
        <v>41571</v>
      </c>
      <c r="L46" s="2">
        <v>42095.343865740739</v>
      </c>
      <c r="M46" s="10">
        <v>0</v>
      </c>
      <c r="N46" s="10" t="s">
        <v>29</v>
      </c>
      <c r="O46" s="10" t="s">
        <v>30</v>
      </c>
      <c r="P46" s="10" t="s">
        <v>16</v>
      </c>
      <c r="Q46" s="10" t="s">
        <v>23</v>
      </c>
      <c r="R46" s="10" t="s">
        <v>31</v>
      </c>
      <c r="S46" s="18">
        <f ca="1">nbReports(T46:W46)</f>
        <v>1</v>
      </c>
      <c r="T46" s="11">
        <f>IFERROR(VLOOKUP($G46,taskw13!$A$2:$D$444,4,FALSE),"Date non existante")</f>
        <v>42138</v>
      </c>
      <c r="U46" s="11" t="str">
        <f>IFERROR(VLOOKUP($G46,taskw14!$A$2:$D$440,4,FALSE),"Date non exisante")</f>
        <v>Date non exisante</v>
      </c>
      <c r="V46" s="11">
        <f>IFERROR(VLOOKUP($G46,taskw15!$A$2:$D$440,4,FALSE),"Date non exisante")</f>
        <v>42286</v>
      </c>
      <c r="W46" s="11" t="str">
        <f>IFERROR(VLOOKUP($G46,taskw16!$A$2:$D$440,4,FALSE),"Date non exisante")</f>
        <v>Date non exisante</v>
      </c>
      <c r="X46" s="11" t="str">
        <f>IFERROR(IFERROR(IF(INDEX(DD!D:D,MATCH(N46,DD!A:A,0))=0,"Date non existante",INDEX(DD!D:D,MATCH(N46,DD!A:A,0))),IF(INDEX(DD!D:D,MATCH(N46,DD!B:B,0))=0,"Date non existante",INDEX(DD!D:D,MATCH(N46,DD!B:B,0)))),"")</f>
        <v/>
      </c>
      <c r="Y46" s="11" t="str">
        <f>IFERROR(IFERROR(IF(INDEX(DD!E:E,MATCH(N46,DD!A:A,0))=0,"Date non existante",INDEX(DD!E:E,MATCH(N46,DD!A:A,0))),IF(INDEX(DD!E:E,MATCH(N46,DD!B:B,0))=0,"Date non existante",INDEX(DD!E:E,MATCH(N46,DD!B:B,0)))),"")</f>
        <v/>
      </c>
      <c r="Z46" s="10" t="str">
        <f t="shared" si="0"/>
        <v>Date non existante</v>
      </c>
      <c r="AA46" s="2" t="e">
        <f>IF(O46="L",INDEX(DD!N:N,MATCH(N46,DD!B:B,0)),IF(O46="DPP",INDEX(DD!C:C,MATCH(N46,DD!B:B,0)),IF(O46="PI",INDEX(DD!D:D,MATCH(N46,DD!B:B,0)),IF(O46="RO",INDEX(DD!E:E,MATCH(N46,DD!B:B,0)),IF(O46="PSA",INDEX(DD!H:H,MATCH(N46,DD!B:B,0)),IF(O46="PSB",INDEX(DD!K:K,MATCH(N46,DD!B:B,0)),IF(O46="RU",INDEX(DD!L:L,MATCH(N46,DD!B:B,0)),"NA")))))))</f>
        <v>#N/A</v>
      </c>
      <c r="AB46" s="14" t="e">
        <f t="shared" ca="1" si="1"/>
        <v>#N/A</v>
      </c>
      <c r="AC46" s="10" t="str">
        <f>IF(L46&gt;Y46,"Après PSA",IF(AND(L46&lt;Y46,L46&gt;X46),"Après TOP RO",IF(L46&lt;X46,"Avant TOP RO","NA")))</f>
        <v>Avant TOP RO</v>
      </c>
    </row>
    <row r="47" spans="7:29" ht="15.95" customHeight="1" x14ac:dyDescent="0.25">
      <c r="G47" s="10">
        <v>19825</v>
      </c>
      <c r="H47" s="11">
        <v>42170</v>
      </c>
      <c r="J47" s="10" t="s">
        <v>13</v>
      </c>
      <c r="K47" s="2">
        <v>41571</v>
      </c>
      <c r="L47" s="2">
        <v>41897.264710648145</v>
      </c>
      <c r="M47" s="10">
        <v>0</v>
      </c>
      <c r="N47" s="10" t="s">
        <v>29</v>
      </c>
      <c r="O47" s="10" t="s">
        <v>30</v>
      </c>
      <c r="P47" s="10" t="s">
        <v>16</v>
      </c>
      <c r="Q47" s="10" t="s">
        <v>17</v>
      </c>
      <c r="R47" s="10" t="s">
        <v>31</v>
      </c>
      <c r="S47" s="18">
        <f ca="1">nbReports(T47:W47)</f>
        <v>0</v>
      </c>
      <c r="T47" s="11">
        <f>IFERROR(VLOOKUP($G47,taskw13!$A$2:$D$444,4,FALSE),"Date non existante")</f>
        <v>42170</v>
      </c>
      <c r="U47" s="11" t="str">
        <f>IFERROR(VLOOKUP($G47,taskw14!$A$2:$D$440,4,FALSE),"Date non exisante")</f>
        <v>Date non exisante</v>
      </c>
      <c r="V47" s="11">
        <f>IFERROR(VLOOKUP($G47,taskw15!$A$2:$D$440,4,FALSE),"Date non exisante")</f>
        <v>42170</v>
      </c>
      <c r="W47" s="11" t="str">
        <f>IFERROR(VLOOKUP($G47,taskw16!$A$2:$D$440,4,FALSE),"Date non exisante")</f>
        <v>Date non exisante</v>
      </c>
      <c r="X47" s="11" t="str">
        <f>IFERROR(IFERROR(IF(INDEX(DD!D:D,MATCH(N47,DD!A:A,0))=0,"Date non existante",INDEX(DD!D:D,MATCH(N47,DD!A:A,0))),IF(INDEX(DD!D:D,MATCH(N47,DD!B:B,0))=0,"Date non existante",INDEX(DD!D:D,MATCH(N47,DD!B:B,0)))),"")</f>
        <v/>
      </c>
      <c r="Y47" s="11" t="str">
        <f>IFERROR(IFERROR(IF(INDEX(DD!E:E,MATCH(N47,DD!A:A,0))=0,"Date non existante",INDEX(DD!E:E,MATCH(N47,DD!A:A,0))),IF(INDEX(DD!E:E,MATCH(N47,DD!B:B,0))=0,"Date non existante",INDEX(DD!E:E,MATCH(N47,DD!B:B,0)))),"")</f>
        <v/>
      </c>
      <c r="Z47" s="10" t="str">
        <f t="shared" si="0"/>
        <v>Date non existante</v>
      </c>
      <c r="AA47" s="2" t="e">
        <f>IF(O47="L",INDEX(DD!N:N,MATCH(N47,DD!B:B,0)),IF(O47="DPP",INDEX(DD!C:C,MATCH(N47,DD!B:B,0)),IF(O47="PI",INDEX(DD!D:D,MATCH(N47,DD!B:B,0)),IF(O47="RO",INDEX(DD!E:E,MATCH(N47,DD!B:B,0)),IF(O47="PSA",INDEX(DD!H:H,MATCH(N47,DD!B:B,0)),IF(O47="PSB",INDEX(DD!K:K,MATCH(N47,DD!B:B,0)),IF(O47="RU",INDEX(DD!L:L,MATCH(N47,DD!B:B,0)),"NA")))))))</f>
        <v>#N/A</v>
      </c>
      <c r="AB47" s="14" t="e">
        <f t="shared" ca="1" si="1"/>
        <v>#N/A</v>
      </c>
      <c r="AC47" s="10" t="str">
        <f>IF(L47&gt;Y47,"Après PSA",IF(AND(L47&lt;Y47,L47&gt;X47),"Après TOP RO",IF(L47&lt;X47,"Avant TOP RO","NA")))</f>
        <v>Avant TOP RO</v>
      </c>
    </row>
    <row r="48" spans="7:29" ht="15.95" customHeight="1" x14ac:dyDescent="0.25">
      <c r="G48" s="10">
        <v>19867</v>
      </c>
      <c r="H48" s="11">
        <v>42268</v>
      </c>
      <c r="J48" s="10" t="s">
        <v>13</v>
      </c>
      <c r="K48" s="2">
        <v>41583</v>
      </c>
      <c r="L48" s="2">
        <v>41897.260821759257</v>
      </c>
      <c r="M48" s="10">
        <v>0</v>
      </c>
      <c r="N48" s="10" t="s">
        <v>29</v>
      </c>
      <c r="O48" s="10" t="s">
        <v>30</v>
      </c>
      <c r="P48" s="10" t="s">
        <v>16</v>
      </c>
      <c r="Q48" s="10" t="s">
        <v>25</v>
      </c>
      <c r="R48" s="10" t="s">
        <v>31</v>
      </c>
      <c r="S48" s="18">
        <f ca="1">nbReports(T48:W48)</f>
        <v>0</v>
      </c>
      <c r="T48" s="11">
        <f>IFERROR(VLOOKUP($G48,taskw13!$A$2:$D$444,4,FALSE),"Date non existante")</f>
        <v>42268</v>
      </c>
      <c r="U48" s="11" t="str">
        <f>IFERROR(VLOOKUP($G48,taskw14!$A$2:$D$440,4,FALSE),"Date non exisante")</f>
        <v>Date non exisante</v>
      </c>
      <c r="V48" s="11">
        <f>IFERROR(VLOOKUP($G48,taskw15!$A$2:$D$440,4,FALSE),"Date non exisante")</f>
        <v>42268</v>
      </c>
      <c r="W48" s="11" t="str">
        <f>IFERROR(VLOOKUP($G48,taskw16!$A$2:$D$440,4,FALSE),"Date non exisante")</f>
        <v>Date non exisante</v>
      </c>
      <c r="X48" s="11" t="str">
        <f>IFERROR(IFERROR(IF(INDEX(DD!D:D,MATCH(N48,DD!A:A,0))=0,"Date non existante",INDEX(DD!D:D,MATCH(N48,DD!A:A,0))),IF(INDEX(DD!D:D,MATCH(N48,DD!B:B,0))=0,"Date non existante",INDEX(DD!D:D,MATCH(N48,DD!B:B,0)))),"")</f>
        <v/>
      </c>
      <c r="Y48" s="11" t="str">
        <f>IFERROR(IFERROR(IF(INDEX(DD!E:E,MATCH(N48,DD!A:A,0))=0,"Date non existante",INDEX(DD!E:E,MATCH(N48,DD!A:A,0))),IF(INDEX(DD!E:E,MATCH(N48,DD!B:B,0))=0,"Date non existante",INDEX(DD!E:E,MATCH(N48,DD!B:B,0)))),"")</f>
        <v/>
      </c>
      <c r="Z48" s="10" t="str">
        <f t="shared" si="0"/>
        <v>Date non existante</v>
      </c>
      <c r="AA48" s="2" t="e">
        <f>IF(O48="L",INDEX(DD!N:N,MATCH(N48,DD!B:B,0)),IF(O48="DPP",INDEX(DD!C:C,MATCH(N48,DD!B:B,0)),IF(O48="PI",INDEX(DD!D:D,MATCH(N48,DD!B:B,0)),IF(O48="RO",INDEX(DD!E:E,MATCH(N48,DD!B:B,0)),IF(O48="PSA",INDEX(DD!H:H,MATCH(N48,DD!B:B,0)),IF(O48="PSB",INDEX(DD!K:K,MATCH(N48,DD!B:B,0)),IF(O48="RU",INDEX(DD!L:L,MATCH(N48,DD!B:B,0)),"NA")))))))</f>
        <v>#N/A</v>
      </c>
      <c r="AB48" s="14" t="e">
        <f t="shared" ca="1" si="1"/>
        <v>#N/A</v>
      </c>
      <c r="AC48" s="10" t="str">
        <f>IF(L48&gt;Y48,"Après PSA",IF(AND(L48&lt;Y48,L48&gt;X48),"Après TOP RO",IF(L48&lt;X48,"Avant TOP RO","NA")))</f>
        <v>Avant TOP RO</v>
      </c>
    </row>
    <row r="49" spans="7:29" ht="15.95" customHeight="1" x14ac:dyDescent="0.25">
      <c r="G49" s="10">
        <v>20053</v>
      </c>
      <c r="H49" s="11">
        <v>42263</v>
      </c>
      <c r="J49" s="10" t="s">
        <v>13</v>
      </c>
      <c r="K49" s="2">
        <v>41599</v>
      </c>
      <c r="L49" s="2">
        <v>41897.245740740742</v>
      </c>
      <c r="M49" s="10">
        <v>0</v>
      </c>
      <c r="N49" s="10" t="s">
        <v>29</v>
      </c>
      <c r="O49" s="10" t="s">
        <v>30</v>
      </c>
      <c r="P49" s="10" t="s">
        <v>16</v>
      </c>
      <c r="Q49" s="10" t="s">
        <v>41</v>
      </c>
      <c r="R49" s="10" t="s">
        <v>31</v>
      </c>
      <c r="S49" s="18">
        <f ca="1">nbReports(T49:W49)</f>
        <v>0</v>
      </c>
      <c r="T49" s="11">
        <f>IFERROR(VLOOKUP($G49,taskw13!$A$2:$D$444,4,FALSE),"Date non existante")</f>
        <v>42263</v>
      </c>
      <c r="U49" s="11" t="str">
        <f>IFERROR(VLOOKUP($G49,taskw14!$A$2:$D$440,4,FALSE),"Date non exisante")</f>
        <v>Date non exisante</v>
      </c>
      <c r="V49" s="11">
        <f>IFERROR(VLOOKUP($G49,taskw15!$A$2:$D$440,4,FALSE),"Date non exisante")</f>
        <v>42263</v>
      </c>
      <c r="W49" s="11" t="str">
        <f>IFERROR(VLOOKUP($G49,taskw16!$A$2:$D$440,4,FALSE),"Date non exisante")</f>
        <v>Date non exisante</v>
      </c>
      <c r="X49" s="11" t="str">
        <f>IFERROR(IFERROR(IF(INDEX(DD!D:D,MATCH(N49,DD!A:A,0))=0,"Date non existante",INDEX(DD!D:D,MATCH(N49,DD!A:A,0))),IF(INDEX(DD!D:D,MATCH(N49,DD!B:B,0))=0,"Date non existante",INDEX(DD!D:D,MATCH(N49,DD!B:B,0)))),"")</f>
        <v/>
      </c>
      <c r="Y49" s="11" t="str">
        <f>IFERROR(IFERROR(IF(INDEX(DD!E:E,MATCH(N49,DD!A:A,0))=0,"Date non existante",INDEX(DD!E:E,MATCH(N49,DD!A:A,0))),IF(INDEX(DD!E:E,MATCH(N49,DD!B:B,0))=0,"Date non existante",INDEX(DD!E:E,MATCH(N49,DD!B:B,0)))),"")</f>
        <v/>
      </c>
      <c r="Z49" s="10" t="str">
        <f t="shared" ref="Z49:Z51" si="2">IFERROR(YEAR(X49), "Date non existante")</f>
        <v>Date non existante</v>
      </c>
      <c r="AA49" s="2" t="e">
        <f>IF(O49="L",INDEX(DD!N:N,MATCH(N49,DD!B:B,0)),IF(O49="DPP",INDEX(DD!C:C,MATCH(N49,DD!B:B,0)),IF(O49="PI",INDEX(DD!D:D,MATCH(N49,DD!B:B,0)),IF(O49="RO",INDEX(DD!E:E,MATCH(N49,DD!B:B,0)),IF(O49="PSA",INDEX(DD!H:H,MATCH(N49,DD!B:B,0)),IF(O49="PSB",INDEX(DD!K:K,MATCH(N49,DD!B:B,0)),IF(O49="RU",INDEX(DD!L:L,MATCH(N49,DD!B:B,0)),"NA")))))))</f>
        <v>#N/A</v>
      </c>
      <c r="AB49" s="14" t="e">
        <f t="shared" ca="1" si="1"/>
        <v>#N/A</v>
      </c>
      <c r="AC49" s="10" t="str">
        <f>IF(L49&gt;Y49,"Après PSA",IF(AND(L49&lt;Y49,L49&gt;X49),"Après TOP RO",IF(L49&lt;X49,"Avant TOP RO","NA")))</f>
        <v>Avant TOP RO</v>
      </c>
    </row>
    <row r="50" spans="7:29" ht="15.95" customHeight="1" x14ac:dyDescent="0.25">
      <c r="G50" s="10">
        <v>20085</v>
      </c>
      <c r="H50" s="11">
        <v>42258</v>
      </c>
      <c r="J50" s="10" t="s">
        <v>13</v>
      </c>
      <c r="K50" s="2">
        <v>41603</v>
      </c>
      <c r="L50" s="2">
        <v>42095.342511574076</v>
      </c>
      <c r="M50" s="10">
        <v>0</v>
      </c>
      <c r="N50" s="10" t="s">
        <v>48</v>
      </c>
      <c r="O50" s="10" t="s">
        <v>27</v>
      </c>
      <c r="P50" s="10" t="s">
        <v>16</v>
      </c>
      <c r="Q50" s="10" t="s">
        <v>25</v>
      </c>
      <c r="R50" s="10" t="s">
        <v>49</v>
      </c>
      <c r="S50" s="18">
        <f ca="1">nbReports(T50:W50)</f>
        <v>1</v>
      </c>
      <c r="T50" s="11">
        <f>IFERROR(VLOOKUP($G50,taskw13!$A$2:$D$444,4,FALSE),"Date non existante")</f>
        <v>42167</v>
      </c>
      <c r="U50" s="11" t="str">
        <f>IFERROR(VLOOKUP($G50,taskw14!$A$2:$D$440,4,FALSE),"Date non exisante")</f>
        <v>Date non exisante</v>
      </c>
      <c r="V50" s="11">
        <f>IFERROR(VLOOKUP($G50,taskw15!$A$2:$D$440,4,FALSE),"Date non exisante")</f>
        <v>42258</v>
      </c>
      <c r="W50" s="11" t="str">
        <f>IFERROR(VLOOKUP($G50,taskw16!$A$2:$D$440,4,FALSE),"Date non exisante")</f>
        <v>Date non exisante</v>
      </c>
      <c r="X50" s="11">
        <f>IFERROR(IFERROR(IF(INDEX(DD!D:D,MATCH(N50,DD!A:A,0))=0,"Date non existante",INDEX(DD!D:D,MATCH(N50,DD!A:A,0))),IF(INDEX(DD!D:D,MATCH(N50,DD!B:B,0))=0,"Date non existante",INDEX(DD!D:D,MATCH(N50,DD!B:B,0)))),"")</f>
        <v>41544</v>
      </c>
      <c r="Y50" s="11">
        <f>IFERROR(IFERROR(IF(INDEX(DD!E:E,MATCH(N50,DD!A:A,0))=0,"Date non existante",INDEX(DD!E:E,MATCH(N50,DD!A:A,0))),IF(INDEX(DD!E:E,MATCH(N50,DD!B:B,0))=0,"Date non existante",INDEX(DD!E:E,MATCH(N50,DD!B:B,0)))),"")</f>
        <v>41733</v>
      </c>
      <c r="Z50" s="10">
        <f t="shared" si="2"/>
        <v>2013</v>
      </c>
      <c r="AA50" s="2">
        <f>IF(O50="L",INDEX(DD!N:N,MATCH(N50,DD!B:B,0)),IF(O50="DPP",INDEX(DD!C:C,MATCH(N50,DD!B:B,0)),IF(O50="PI",INDEX(DD!D:D,MATCH(N50,DD!B:B,0)),IF(O50="RO",INDEX(DD!E:E,MATCH(N50,DD!B:B,0)),IF(O50="PSA",INDEX(DD!H:H,MATCH(N50,DD!B:B,0)),IF(O50="PSB",INDEX(DD!K:K,MATCH(N50,DD!B:B,0)),IF(O50="RU",INDEX(DD!L:L,MATCH(N50,DD!B:B,0)),"NA")))))))</f>
        <v>42202</v>
      </c>
      <c r="AB50" s="14">
        <f t="shared" ref="AB50:AB51" ca="1" si="3">IF(AA50=0,"Non disponible",(AA50-TODAY())/7)</f>
        <v>6.4285714285714288</v>
      </c>
      <c r="AC50" s="10" t="str">
        <f>IF(L50&gt;Y50,"Après PSA",IF(AND(L50&lt;Y50,L50&gt;X50),"Après TOP RO",IF(L50&lt;X50,"Avant TOP RO","NA")))</f>
        <v>Après PSA</v>
      </c>
    </row>
    <row r="51" spans="7:29" ht="15.95" customHeight="1" x14ac:dyDescent="0.25">
      <c r="G51" s="10">
        <v>20090</v>
      </c>
      <c r="H51" s="11">
        <v>42258</v>
      </c>
      <c r="J51" s="10" t="s">
        <v>13</v>
      </c>
      <c r="K51" s="2">
        <v>41603</v>
      </c>
      <c r="L51" s="2">
        <v>42095.3202662037</v>
      </c>
      <c r="M51" s="10">
        <v>0</v>
      </c>
      <c r="N51" s="10" t="s">
        <v>48</v>
      </c>
      <c r="O51" s="10" t="s">
        <v>27</v>
      </c>
      <c r="P51" s="10" t="s">
        <v>16</v>
      </c>
      <c r="Q51" s="10" t="s">
        <v>25</v>
      </c>
      <c r="R51" s="10" t="s">
        <v>49</v>
      </c>
      <c r="S51" s="18">
        <f ca="1">nbReports(T51:W51)</f>
        <v>0</v>
      </c>
      <c r="T51" s="11">
        <f>IFERROR(VLOOKUP($G51,taskw13!$A$2:$D$444,4,FALSE),"Date non existante")</f>
        <v>42258</v>
      </c>
      <c r="U51" s="11" t="str">
        <f>IFERROR(VLOOKUP($G51,taskw14!$A$2:$D$440,4,FALSE),"Date non exisante")</f>
        <v>Date non exisante</v>
      </c>
      <c r="V51" s="11">
        <f>IFERROR(VLOOKUP($G51,taskw15!$A$2:$D$440,4,FALSE),"Date non exisante")</f>
        <v>42258</v>
      </c>
      <c r="W51" s="11" t="str">
        <f>IFERROR(VLOOKUP($G51,taskw16!$A$2:$D$440,4,FALSE),"Date non exisante")</f>
        <v>Date non exisante</v>
      </c>
      <c r="X51" s="11">
        <f>IFERROR(IFERROR(IF(INDEX(DD!D:D,MATCH(N51,DD!A:A,0))=0,"Date non existante",INDEX(DD!D:D,MATCH(N51,DD!A:A,0))),IF(INDEX(DD!D:D,MATCH(N51,DD!B:B,0))=0,"Date non existante",INDEX(DD!D:D,MATCH(N51,DD!B:B,0)))),"")</f>
        <v>41544</v>
      </c>
      <c r="Y51" s="11">
        <f>IFERROR(IFERROR(IF(INDEX(DD!E:E,MATCH(N51,DD!A:A,0))=0,"Date non existante",INDEX(DD!E:E,MATCH(N51,DD!A:A,0))),IF(INDEX(DD!E:E,MATCH(N51,DD!B:B,0))=0,"Date non existante",INDEX(DD!E:E,MATCH(N51,DD!B:B,0)))),"")</f>
        <v>41733</v>
      </c>
      <c r="Z51" s="10">
        <f t="shared" si="2"/>
        <v>2013</v>
      </c>
      <c r="AA51" s="2">
        <f>IF(O51="L",INDEX(DD!N:N,MATCH(N51,DD!B:B,0)),IF(O51="DPP",INDEX(DD!C:C,MATCH(N51,DD!B:B,0)),IF(O51="PI",INDEX(DD!D:D,MATCH(N51,DD!B:B,0)),IF(O51="RO",INDEX(DD!E:E,MATCH(N51,DD!B:B,0)),IF(O51="PSA",INDEX(DD!H:H,MATCH(N51,DD!B:B,0)),IF(O51="PSB",INDEX(DD!K:K,MATCH(N51,DD!B:B,0)),IF(O51="RU",INDEX(DD!L:L,MATCH(N51,DD!B:B,0)),"NA")))))))</f>
        <v>42202</v>
      </c>
      <c r="AB51" s="14">
        <f t="shared" ca="1" si="3"/>
        <v>6.4285714285714288</v>
      </c>
      <c r="AC51" s="10" t="str">
        <f>IF(L51&gt;Y51,"Après PSA",IF(AND(L51&lt;Y51,L51&gt;X51),"Après TOP RO",IF(L51&lt;X51,"Avant TOP RO","NA")))</f>
        <v>Après PSA</v>
      </c>
    </row>
    <row r="52" spans="7:29" ht="15.95" customHeight="1" x14ac:dyDescent="0.25">
      <c r="G52" s="10"/>
      <c r="H52" s="11"/>
      <c r="J52" s="10"/>
      <c r="M52" s="10"/>
      <c r="N52" s="10"/>
      <c r="O52" s="10"/>
      <c r="P52" s="10"/>
      <c r="Q52" s="10"/>
      <c r="R52" s="10"/>
      <c r="Z52" s="10"/>
      <c r="AB52" s="14"/>
      <c r="AC52" s="10"/>
    </row>
    <row r="53" spans="7:29" ht="15.95" customHeight="1" x14ac:dyDescent="0.25">
      <c r="G53" s="10"/>
      <c r="H53" s="11"/>
      <c r="J53" s="10"/>
      <c r="M53" s="10"/>
      <c r="N53" s="10"/>
      <c r="O53" s="10"/>
      <c r="P53" s="10"/>
      <c r="Q53" s="10"/>
      <c r="R53" s="10"/>
      <c r="Z53" s="10"/>
      <c r="AB53" s="14"/>
      <c r="AC53" s="10"/>
    </row>
    <row r="54" spans="7:29" ht="15.95" customHeight="1" x14ac:dyDescent="0.25">
      <c r="G54" s="10"/>
      <c r="H54" s="11"/>
      <c r="J54" s="10"/>
      <c r="M54" s="10"/>
      <c r="N54" s="10"/>
      <c r="O54" s="10"/>
      <c r="P54" s="10"/>
      <c r="Q54" s="10"/>
      <c r="R54" s="10"/>
      <c r="Z54" s="10"/>
      <c r="AB54" s="14"/>
      <c r="AC54" s="10"/>
    </row>
    <row r="55" spans="7:29" ht="15.95" customHeight="1" x14ac:dyDescent="0.25">
      <c r="G55" s="10"/>
      <c r="H55" s="11"/>
      <c r="J55" s="10"/>
      <c r="M55" s="10"/>
      <c r="N55" s="10"/>
      <c r="O55" s="10"/>
      <c r="P55" s="10"/>
      <c r="Q55" s="10"/>
      <c r="R55" s="10"/>
      <c r="Z55" s="10"/>
      <c r="AB55" s="14"/>
      <c r="AC55" s="10"/>
    </row>
    <row r="56" spans="7:29" ht="15.95" customHeight="1" x14ac:dyDescent="0.25">
      <c r="G56" s="10"/>
      <c r="H56" s="11"/>
      <c r="J56" s="10"/>
      <c r="M56" s="10"/>
      <c r="N56" s="10"/>
      <c r="O56" s="10"/>
      <c r="P56" s="10"/>
      <c r="Q56" s="10"/>
      <c r="R56" s="10"/>
      <c r="Z56" s="10"/>
      <c r="AB56" s="14"/>
      <c r="AC56" s="10"/>
    </row>
    <row r="57" spans="7:29" ht="15.95" customHeight="1" x14ac:dyDescent="0.25">
      <c r="G57" s="10"/>
      <c r="H57" s="11"/>
      <c r="J57" s="10"/>
      <c r="M57" s="10"/>
      <c r="N57" s="10"/>
      <c r="O57" s="10"/>
      <c r="P57" s="10"/>
      <c r="Q57" s="10"/>
      <c r="R57" s="10"/>
      <c r="Z57" s="10"/>
      <c r="AB57" s="14"/>
      <c r="AC57" s="10"/>
    </row>
    <row r="58" spans="7:29" ht="15.95" customHeight="1" x14ac:dyDescent="0.25">
      <c r="G58" s="10"/>
      <c r="H58" s="11"/>
      <c r="J58" s="10"/>
      <c r="M58" s="10"/>
      <c r="N58" s="10"/>
      <c r="O58" s="10"/>
      <c r="P58" s="10"/>
      <c r="Q58" s="10"/>
      <c r="R58" s="10"/>
      <c r="Z58" s="10"/>
      <c r="AB58" s="14"/>
      <c r="AC58" s="10"/>
    </row>
    <row r="59" spans="7:29" ht="15.95" customHeight="1" x14ac:dyDescent="0.25">
      <c r="G59" s="10"/>
      <c r="H59" s="11"/>
      <c r="J59" s="10"/>
      <c r="M59" s="10"/>
      <c r="N59" s="10"/>
      <c r="O59" s="10"/>
      <c r="P59" s="10"/>
      <c r="Q59" s="10"/>
      <c r="R59" s="10"/>
      <c r="Z59" s="10"/>
      <c r="AB59" s="14"/>
      <c r="AC59" s="10"/>
    </row>
    <row r="60" spans="7:29" ht="15.95" customHeight="1" x14ac:dyDescent="0.25">
      <c r="G60" s="10"/>
      <c r="H60" s="11"/>
      <c r="J60" s="10"/>
      <c r="M60" s="10"/>
      <c r="N60" s="10"/>
      <c r="O60" s="10"/>
      <c r="P60" s="10"/>
      <c r="Q60" s="10"/>
      <c r="R60" s="10"/>
      <c r="Z60" s="10"/>
      <c r="AB60" s="14"/>
      <c r="AC60" s="10"/>
    </row>
    <row r="61" spans="7:29" ht="15.95" customHeight="1" x14ac:dyDescent="0.25">
      <c r="G61" s="10"/>
      <c r="H61" s="11"/>
      <c r="J61" s="10"/>
      <c r="M61" s="10"/>
      <c r="N61" s="10"/>
      <c r="O61" s="10"/>
      <c r="P61" s="10"/>
      <c r="Q61" s="10"/>
      <c r="R61" s="10"/>
      <c r="Z61" s="10"/>
      <c r="AB61" s="14"/>
      <c r="AC61" s="10"/>
    </row>
    <row r="62" spans="7:29" ht="15.95" customHeight="1" x14ac:dyDescent="0.25">
      <c r="G62" s="10"/>
      <c r="H62" s="11"/>
      <c r="J62" s="10"/>
      <c r="M62" s="10"/>
      <c r="N62" s="10"/>
      <c r="O62" s="10"/>
      <c r="P62" s="10"/>
      <c r="Q62" s="10"/>
      <c r="R62" s="10"/>
      <c r="Z62" s="10"/>
      <c r="AB62" s="14"/>
      <c r="AC62" s="10"/>
    </row>
    <row r="63" spans="7:29" ht="15.95" customHeight="1" x14ac:dyDescent="0.25">
      <c r="G63" s="10"/>
      <c r="H63" s="11"/>
      <c r="J63" s="10"/>
      <c r="M63" s="10"/>
      <c r="N63" s="10"/>
      <c r="O63" s="10"/>
      <c r="P63" s="10"/>
      <c r="Q63" s="10"/>
      <c r="R63" s="10"/>
      <c r="Z63" s="10"/>
      <c r="AB63" s="14"/>
      <c r="AC63" s="10"/>
    </row>
    <row r="64" spans="7:29" ht="15.95" customHeight="1" x14ac:dyDescent="0.25">
      <c r="G64" s="10"/>
      <c r="H64" s="11"/>
      <c r="J64" s="10"/>
      <c r="M64" s="10"/>
      <c r="N64" s="10"/>
      <c r="O64" s="10"/>
      <c r="P64" s="10"/>
      <c r="Q64" s="10"/>
      <c r="R64" s="10"/>
      <c r="Z64" s="10"/>
      <c r="AB64" s="14"/>
      <c r="AC64" s="10"/>
    </row>
    <row r="65" spans="7:29" ht="15.95" customHeight="1" x14ac:dyDescent="0.25">
      <c r="G65" s="10"/>
      <c r="H65" s="11"/>
      <c r="J65" s="10"/>
      <c r="M65" s="10"/>
      <c r="N65" s="10"/>
      <c r="O65" s="10"/>
      <c r="P65" s="10"/>
      <c r="Q65" s="10"/>
      <c r="R65" s="10"/>
      <c r="Z65" s="10"/>
      <c r="AB65" s="14"/>
      <c r="AC65" s="10"/>
    </row>
    <row r="66" spans="7:29" ht="15.95" customHeight="1" x14ac:dyDescent="0.25">
      <c r="G66" s="10"/>
      <c r="H66" s="11"/>
      <c r="J66" s="10"/>
      <c r="M66" s="10"/>
      <c r="N66" s="10"/>
      <c r="O66" s="10"/>
      <c r="P66" s="10"/>
      <c r="Q66" s="10"/>
      <c r="R66" s="10"/>
      <c r="Z66" s="10"/>
      <c r="AB66" s="14"/>
      <c r="AC66" s="10"/>
    </row>
    <row r="67" spans="7:29" ht="15.95" customHeight="1" x14ac:dyDescent="0.25">
      <c r="G67" s="10"/>
      <c r="H67" s="11"/>
      <c r="J67" s="10"/>
      <c r="M67" s="10"/>
      <c r="N67" s="10"/>
      <c r="O67" s="10"/>
      <c r="P67" s="10"/>
      <c r="Q67" s="10"/>
      <c r="R67" s="10"/>
      <c r="Z67" s="10"/>
      <c r="AB67" s="14"/>
      <c r="AC67" s="10"/>
    </row>
    <row r="68" spans="7:29" ht="15.95" customHeight="1" x14ac:dyDescent="0.25">
      <c r="G68" s="10"/>
      <c r="H68" s="11"/>
      <c r="J68" s="10"/>
      <c r="M68" s="10"/>
      <c r="N68" s="10"/>
      <c r="O68" s="10"/>
      <c r="P68" s="10"/>
      <c r="Q68" s="10"/>
      <c r="R68" s="10"/>
      <c r="Z68" s="10"/>
      <c r="AB68" s="14"/>
      <c r="AC68" s="10"/>
    </row>
    <row r="69" spans="7:29" ht="15.95" customHeight="1" x14ac:dyDescent="0.25">
      <c r="G69" s="10"/>
      <c r="H69" s="11"/>
      <c r="J69" s="10"/>
      <c r="M69" s="10"/>
      <c r="N69" s="10"/>
      <c r="O69" s="10"/>
      <c r="P69" s="10"/>
      <c r="Q69" s="10"/>
      <c r="R69" s="10"/>
      <c r="Z69" s="10"/>
      <c r="AB69" s="14"/>
      <c r="AC69" s="10"/>
    </row>
    <row r="70" spans="7:29" ht="15.95" customHeight="1" x14ac:dyDescent="0.25">
      <c r="G70" s="10"/>
      <c r="H70" s="11"/>
      <c r="J70" s="10"/>
      <c r="M70" s="10"/>
      <c r="N70" s="10"/>
      <c r="O70" s="10"/>
      <c r="P70" s="10"/>
      <c r="Q70" s="10"/>
      <c r="R70" s="10"/>
      <c r="Z70" s="10"/>
      <c r="AB70" s="14"/>
      <c r="AC70" s="10"/>
    </row>
    <row r="71" spans="7:29" ht="15.95" customHeight="1" x14ac:dyDescent="0.25">
      <c r="G71" s="10"/>
      <c r="H71" s="11"/>
      <c r="J71" s="10"/>
      <c r="M71" s="10"/>
      <c r="N71" s="10"/>
      <c r="O71" s="10"/>
      <c r="P71" s="10"/>
      <c r="Q71" s="10"/>
      <c r="R71" s="10"/>
      <c r="Z71" s="10"/>
      <c r="AB71" s="14"/>
      <c r="AC71" s="10"/>
    </row>
    <row r="72" spans="7:29" ht="15.95" customHeight="1" x14ac:dyDescent="0.25">
      <c r="G72" s="10"/>
      <c r="H72" s="11"/>
      <c r="J72" s="10"/>
      <c r="M72" s="10"/>
      <c r="N72" s="10"/>
      <c r="O72" s="10"/>
      <c r="P72" s="10"/>
      <c r="Q72" s="10"/>
      <c r="R72" s="10"/>
      <c r="Z72" s="10"/>
      <c r="AB72" s="14"/>
      <c r="AC72" s="10"/>
    </row>
    <row r="73" spans="7:29" ht="15.95" customHeight="1" x14ac:dyDescent="0.25">
      <c r="G73" s="10"/>
      <c r="H73" s="11"/>
      <c r="J73" s="10"/>
      <c r="M73" s="10"/>
      <c r="N73" s="10"/>
      <c r="O73" s="10"/>
      <c r="P73" s="10"/>
      <c r="Q73" s="10"/>
      <c r="R73" s="10"/>
      <c r="Z73" s="10"/>
      <c r="AB73" s="14"/>
      <c r="AC73" s="10"/>
    </row>
    <row r="74" spans="7:29" ht="15.95" customHeight="1" x14ac:dyDescent="0.25">
      <c r="G74" s="10"/>
      <c r="H74" s="11"/>
      <c r="J74" s="10"/>
      <c r="M74" s="10"/>
      <c r="N74" s="10"/>
      <c r="O74" s="10"/>
      <c r="P74" s="10"/>
      <c r="Q74" s="10"/>
      <c r="R74" s="10"/>
      <c r="Z74" s="10"/>
      <c r="AB74" s="14"/>
      <c r="AC74" s="10"/>
    </row>
    <row r="75" spans="7:29" ht="15.95" customHeight="1" x14ac:dyDescent="0.25">
      <c r="G75" s="10"/>
      <c r="H75" s="11"/>
      <c r="J75" s="10"/>
      <c r="M75" s="10"/>
      <c r="N75" s="10"/>
      <c r="O75" s="10"/>
      <c r="P75" s="10"/>
      <c r="Q75" s="10"/>
      <c r="R75" s="10"/>
      <c r="Z75" s="10"/>
      <c r="AB75" s="14"/>
      <c r="AC75" s="10"/>
    </row>
    <row r="76" spans="7:29" ht="15.95" customHeight="1" x14ac:dyDescent="0.25">
      <c r="G76" s="10"/>
      <c r="H76" s="11"/>
      <c r="J76" s="10"/>
      <c r="M76" s="10"/>
      <c r="N76" s="10"/>
      <c r="O76" s="10"/>
      <c r="P76" s="10"/>
      <c r="Q76" s="10"/>
      <c r="R76" s="10"/>
      <c r="Z76" s="10"/>
      <c r="AB76" s="14"/>
      <c r="AC76" s="10"/>
    </row>
    <row r="77" spans="7:29" ht="15.95" customHeight="1" x14ac:dyDescent="0.25">
      <c r="G77" s="10"/>
      <c r="H77" s="11"/>
      <c r="J77" s="10"/>
      <c r="M77" s="10"/>
      <c r="N77" s="10"/>
      <c r="O77" s="10"/>
      <c r="P77" s="10"/>
      <c r="Q77" s="10"/>
      <c r="R77" s="10"/>
      <c r="Z77" s="10"/>
      <c r="AB77" s="14"/>
      <c r="AC77" s="10"/>
    </row>
    <row r="78" spans="7:29" ht="15.95" customHeight="1" x14ac:dyDescent="0.25">
      <c r="G78" s="10"/>
      <c r="H78" s="11"/>
      <c r="J78" s="10"/>
      <c r="M78" s="10"/>
      <c r="N78" s="10"/>
      <c r="O78" s="10"/>
      <c r="P78" s="10"/>
      <c r="Q78" s="10"/>
      <c r="R78" s="10"/>
      <c r="Z78" s="10"/>
      <c r="AB78" s="14"/>
      <c r="AC78" s="10"/>
    </row>
    <row r="79" spans="7:29" ht="15.95" customHeight="1" x14ac:dyDescent="0.25">
      <c r="G79" s="10"/>
      <c r="H79" s="11"/>
      <c r="J79" s="10"/>
      <c r="M79" s="10"/>
      <c r="N79" s="10"/>
      <c r="O79" s="10"/>
      <c r="P79" s="10"/>
      <c r="Q79" s="10"/>
      <c r="R79" s="10"/>
      <c r="Z79" s="10"/>
      <c r="AB79" s="14"/>
      <c r="AC79" s="10"/>
    </row>
    <row r="80" spans="7:29" ht="15.95" customHeight="1" x14ac:dyDescent="0.25">
      <c r="G80" s="10"/>
      <c r="H80" s="11"/>
      <c r="J80" s="10"/>
      <c r="M80" s="10"/>
      <c r="N80" s="10"/>
      <c r="O80" s="10"/>
      <c r="P80" s="10"/>
      <c r="Q80" s="10"/>
      <c r="R80" s="10"/>
      <c r="Z80" s="10"/>
      <c r="AB80" s="14"/>
      <c r="AC80" s="10"/>
    </row>
    <row r="81" spans="7:29" ht="15.95" customHeight="1" x14ac:dyDescent="0.25">
      <c r="G81" s="10"/>
      <c r="H81" s="11"/>
      <c r="J81" s="10"/>
      <c r="M81" s="10"/>
      <c r="N81" s="10"/>
      <c r="O81" s="10"/>
      <c r="P81" s="10"/>
      <c r="Q81" s="10"/>
      <c r="R81" s="10"/>
      <c r="Z81" s="10"/>
      <c r="AB81" s="14"/>
      <c r="AC81" s="10"/>
    </row>
    <row r="82" spans="7:29" ht="15.95" customHeight="1" x14ac:dyDescent="0.25">
      <c r="G82" s="10"/>
      <c r="H82" s="11"/>
      <c r="J82" s="10"/>
      <c r="M82" s="10"/>
      <c r="N82" s="10"/>
      <c r="O82" s="10"/>
      <c r="P82" s="10"/>
      <c r="Q82" s="10"/>
      <c r="R82" s="10"/>
      <c r="Z82" s="10"/>
      <c r="AB82" s="14"/>
      <c r="AC82" s="10"/>
    </row>
    <row r="83" spans="7:29" ht="15.95" customHeight="1" x14ac:dyDescent="0.25">
      <c r="G83" s="10"/>
      <c r="H83" s="11"/>
      <c r="J83" s="10"/>
      <c r="M83" s="10"/>
      <c r="N83" s="10"/>
      <c r="O83" s="10"/>
      <c r="P83" s="10"/>
      <c r="Q83" s="10"/>
      <c r="R83" s="10"/>
      <c r="Z83" s="10"/>
      <c r="AB83" s="14"/>
      <c r="AC83" s="10"/>
    </row>
    <row r="84" spans="7:29" ht="15.95" customHeight="1" x14ac:dyDescent="0.25">
      <c r="G84" s="10"/>
      <c r="H84" s="11"/>
      <c r="J84" s="10"/>
      <c r="M84" s="10"/>
      <c r="N84" s="10"/>
      <c r="O84" s="10"/>
      <c r="P84" s="10"/>
      <c r="Q84" s="10"/>
      <c r="R84" s="10"/>
      <c r="Z84" s="10"/>
      <c r="AB84" s="14"/>
      <c r="AC84" s="10"/>
    </row>
    <row r="85" spans="7:29" ht="15.95" customHeight="1" x14ac:dyDescent="0.25">
      <c r="G85" s="10"/>
      <c r="H85" s="11"/>
      <c r="J85" s="10"/>
      <c r="M85" s="10"/>
      <c r="N85" s="10"/>
      <c r="O85" s="10"/>
      <c r="P85" s="10"/>
      <c r="Q85" s="10"/>
      <c r="R85" s="10"/>
      <c r="Z85" s="10"/>
      <c r="AB85" s="14"/>
      <c r="AC85" s="10"/>
    </row>
    <row r="86" spans="7:29" ht="15.95" customHeight="1" x14ac:dyDescent="0.25">
      <c r="G86" s="10"/>
      <c r="H86" s="11"/>
      <c r="J86" s="10"/>
      <c r="M86" s="10"/>
      <c r="N86" s="10"/>
      <c r="O86" s="10"/>
      <c r="P86" s="10"/>
      <c r="Q86" s="10"/>
      <c r="R86" s="10"/>
      <c r="Z86" s="10"/>
      <c r="AB86" s="14"/>
      <c r="AC86" s="10"/>
    </row>
    <row r="87" spans="7:29" ht="15.95" customHeight="1" x14ac:dyDescent="0.25">
      <c r="G87" s="10"/>
      <c r="H87" s="11"/>
      <c r="J87" s="10"/>
      <c r="M87" s="10"/>
      <c r="N87" s="10"/>
      <c r="O87" s="10"/>
      <c r="P87" s="10"/>
      <c r="Q87" s="10"/>
      <c r="R87" s="10"/>
      <c r="Z87" s="10"/>
      <c r="AB87" s="14"/>
      <c r="AC87" s="10"/>
    </row>
    <row r="88" spans="7:29" ht="15.95" customHeight="1" x14ac:dyDescent="0.25">
      <c r="G88" s="10"/>
      <c r="H88" s="11"/>
      <c r="J88" s="10"/>
      <c r="M88" s="10"/>
      <c r="N88" s="10"/>
      <c r="O88" s="10"/>
      <c r="P88" s="10"/>
      <c r="Q88" s="10"/>
      <c r="R88" s="10"/>
      <c r="Z88" s="10"/>
      <c r="AB88" s="14"/>
      <c r="AC88" s="10"/>
    </row>
    <row r="89" spans="7:29" ht="15.95" customHeight="1" x14ac:dyDescent="0.25">
      <c r="G89" s="10"/>
      <c r="H89" s="11"/>
      <c r="J89" s="10"/>
      <c r="M89" s="10"/>
      <c r="N89" s="10"/>
      <c r="O89" s="10"/>
      <c r="P89" s="10"/>
      <c r="Q89" s="10"/>
      <c r="R89" s="10"/>
      <c r="Z89" s="10"/>
      <c r="AB89" s="14"/>
      <c r="AC89" s="10"/>
    </row>
    <row r="90" spans="7:29" ht="15.95" customHeight="1" x14ac:dyDescent="0.25">
      <c r="G90" s="10"/>
      <c r="H90" s="11"/>
      <c r="J90" s="10"/>
      <c r="M90" s="10"/>
      <c r="N90" s="10"/>
      <c r="O90" s="10"/>
      <c r="P90" s="10"/>
      <c r="Q90" s="10"/>
      <c r="R90" s="10"/>
      <c r="Z90" s="10"/>
      <c r="AB90" s="14"/>
      <c r="AC90" s="10"/>
    </row>
    <row r="91" spans="7:29" ht="15.95" customHeight="1" x14ac:dyDescent="0.25">
      <c r="G91" s="10"/>
      <c r="H91" s="11"/>
      <c r="J91" s="10"/>
      <c r="M91" s="10"/>
      <c r="N91" s="10"/>
      <c r="O91" s="10"/>
      <c r="P91" s="10"/>
      <c r="Q91" s="10"/>
      <c r="R91" s="10"/>
      <c r="Z91" s="10"/>
      <c r="AB91" s="14"/>
      <c r="AC91" s="10"/>
    </row>
    <row r="92" spans="7:29" ht="15.95" customHeight="1" x14ac:dyDescent="0.25">
      <c r="G92" s="10"/>
      <c r="H92" s="11"/>
      <c r="J92" s="10"/>
      <c r="M92" s="10"/>
      <c r="N92" s="10"/>
      <c r="O92" s="10"/>
      <c r="P92" s="10"/>
      <c r="Q92" s="10"/>
      <c r="R92" s="10"/>
      <c r="Z92" s="10"/>
      <c r="AB92" s="14"/>
      <c r="AC92" s="10"/>
    </row>
    <row r="93" spans="7:29" ht="15.95" customHeight="1" x14ac:dyDescent="0.25">
      <c r="G93" s="10"/>
      <c r="H93" s="11"/>
      <c r="J93" s="10"/>
      <c r="M93" s="10"/>
      <c r="N93" s="10"/>
      <c r="O93" s="10"/>
      <c r="P93" s="10"/>
      <c r="Q93" s="10"/>
      <c r="R93" s="10"/>
      <c r="Z93" s="10"/>
      <c r="AB93" s="14"/>
      <c r="AC93" s="10"/>
    </row>
    <row r="94" spans="7:29" ht="15.95" customHeight="1" x14ac:dyDescent="0.25">
      <c r="G94" s="10"/>
      <c r="H94" s="11"/>
      <c r="J94" s="10"/>
      <c r="M94" s="10"/>
      <c r="N94" s="10"/>
      <c r="O94" s="10"/>
      <c r="P94" s="10"/>
      <c r="Q94" s="10"/>
      <c r="R94" s="10"/>
      <c r="Z94" s="10"/>
      <c r="AB94" s="14"/>
      <c r="AC94" s="10"/>
    </row>
    <row r="95" spans="7:29" ht="15.95" customHeight="1" x14ac:dyDescent="0.25">
      <c r="G95" s="10"/>
      <c r="H95" s="11"/>
      <c r="J95" s="10"/>
      <c r="M95" s="10"/>
      <c r="N95" s="10"/>
      <c r="O95" s="10"/>
      <c r="P95" s="10"/>
      <c r="Q95" s="10"/>
      <c r="R95" s="10"/>
      <c r="Z95" s="10"/>
      <c r="AB95" s="14"/>
      <c r="AC95" s="10"/>
    </row>
    <row r="96" spans="7:29" ht="15.95" customHeight="1" x14ac:dyDescent="0.25">
      <c r="G96" s="10"/>
      <c r="H96" s="11"/>
      <c r="J96" s="10"/>
      <c r="M96" s="10"/>
      <c r="N96" s="10"/>
      <c r="O96" s="10"/>
      <c r="P96" s="10"/>
      <c r="Q96" s="10"/>
      <c r="R96" s="10"/>
      <c r="Z96" s="10"/>
      <c r="AB96" s="14"/>
      <c r="AC96" s="10"/>
    </row>
    <row r="97" spans="7:29" ht="15.95" customHeight="1" x14ac:dyDescent="0.25">
      <c r="G97" s="10"/>
      <c r="H97" s="11"/>
      <c r="J97" s="10"/>
      <c r="M97" s="10"/>
      <c r="N97" s="10"/>
      <c r="O97" s="10"/>
      <c r="P97" s="10"/>
      <c r="Q97" s="10"/>
      <c r="R97" s="10"/>
      <c r="Z97" s="10"/>
      <c r="AB97" s="14"/>
      <c r="AC97" s="10"/>
    </row>
    <row r="98" spans="7:29" ht="15.95" customHeight="1" x14ac:dyDescent="0.25">
      <c r="G98" s="10"/>
      <c r="H98" s="11"/>
      <c r="J98" s="10"/>
      <c r="M98" s="10"/>
      <c r="N98" s="10"/>
      <c r="O98" s="10"/>
      <c r="P98" s="10"/>
      <c r="Q98" s="10"/>
      <c r="R98" s="10"/>
      <c r="Z98" s="10"/>
      <c r="AB98" s="14"/>
      <c r="AC98" s="10"/>
    </row>
    <row r="99" spans="7:29" ht="15.95" customHeight="1" x14ac:dyDescent="0.25">
      <c r="G99" s="10"/>
      <c r="H99" s="11"/>
      <c r="J99" s="10"/>
      <c r="M99" s="10"/>
      <c r="N99" s="10"/>
      <c r="O99" s="10"/>
      <c r="P99" s="10"/>
      <c r="Q99" s="10"/>
      <c r="R99" s="10"/>
      <c r="Z99" s="10"/>
      <c r="AB99" s="14"/>
      <c r="AC99" s="10"/>
    </row>
    <row r="100" spans="7:29" ht="15.95" customHeight="1" x14ac:dyDescent="0.25">
      <c r="G100" s="10"/>
      <c r="H100" s="11"/>
      <c r="J100" s="10"/>
      <c r="M100" s="10"/>
      <c r="N100" s="10"/>
      <c r="O100" s="10"/>
      <c r="P100" s="10"/>
      <c r="Q100" s="10"/>
      <c r="R100" s="10"/>
      <c r="Z100" s="10"/>
      <c r="AB100" s="14"/>
      <c r="AC100" s="10"/>
    </row>
    <row r="101" spans="7:29" ht="15.95" customHeight="1" x14ac:dyDescent="0.25">
      <c r="G101" s="10"/>
      <c r="H101" s="11"/>
      <c r="J101" s="10"/>
      <c r="M101" s="10"/>
      <c r="N101" s="10"/>
      <c r="O101" s="10"/>
      <c r="P101" s="10"/>
      <c r="Q101" s="10"/>
      <c r="R101" s="10"/>
      <c r="Z101" s="10"/>
      <c r="AB101" s="14"/>
      <c r="AC101" s="10"/>
    </row>
    <row r="102" spans="7:29" ht="15.95" customHeight="1" x14ac:dyDescent="0.25">
      <c r="G102" s="10"/>
      <c r="H102" s="11"/>
      <c r="J102" s="10"/>
      <c r="M102" s="10"/>
      <c r="N102" s="10"/>
      <c r="O102" s="10"/>
      <c r="P102" s="10"/>
      <c r="Q102" s="10"/>
      <c r="R102" s="10"/>
      <c r="Z102" s="10"/>
      <c r="AB102" s="14"/>
      <c r="AC102" s="10"/>
    </row>
    <row r="103" spans="7:29" ht="15.95" customHeight="1" x14ac:dyDescent="0.25">
      <c r="G103" s="10"/>
      <c r="H103" s="11"/>
      <c r="J103" s="10"/>
      <c r="M103" s="10"/>
      <c r="N103" s="10"/>
      <c r="O103" s="10"/>
      <c r="P103" s="10"/>
      <c r="Q103" s="10"/>
      <c r="R103" s="10"/>
      <c r="Z103" s="10"/>
      <c r="AB103" s="14"/>
      <c r="AC103" s="10"/>
    </row>
    <row r="104" spans="7:29" ht="15.95" customHeight="1" x14ac:dyDescent="0.25">
      <c r="G104" s="10"/>
      <c r="H104" s="11"/>
      <c r="J104" s="10"/>
      <c r="M104" s="10"/>
      <c r="N104" s="10"/>
      <c r="O104" s="10"/>
      <c r="P104" s="10"/>
      <c r="Q104" s="10"/>
      <c r="R104" s="10"/>
      <c r="Z104" s="10"/>
      <c r="AB104" s="14"/>
      <c r="AC104" s="10"/>
    </row>
    <row r="105" spans="7:29" ht="15.95" customHeight="1" x14ac:dyDescent="0.25">
      <c r="G105" s="10"/>
      <c r="H105" s="11"/>
      <c r="J105" s="10"/>
      <c r="M105" s="10"/>
      <c r="N105" s="10"/>
      <c r="O105" s="10"/>
      <c r="P105" s="10"/>
      <c r="Q105" s="10"/>
      <c r="R105" s="10"/>
      <c r="Z105" s="10"/>
      <c r="AB105" s="14"/>
      <c r="AC105" s="10"/>
    </row>
    <row r="106" spans="7:29" ht="15.95" customHeight="1" x14ac:dyDescent="0.25">
      <c r="G106" s="10"/>
      <c r="H106" s="11"/>
      <c r="J106" s="10"/>
      <c r="M106" s="10"/>
      <c r="N106" s="10"/>
      <c r="O106" s="10"/>
      <c r="P106" s="10"/>
      <c r="Q106" s="10"/>
      <c r="R106" s="10"/>
      <c r="Z106" s="10"/>
      <c r="AB106" s="14"/>
      <c r="AC106" s="10"/>
    </row>
    <row r="107" spans="7:29" ht="15.95" customHeight="1" x14ac:dyDescent="0.25">
      <c r="G107" s="10"/>
      <c r="H107" s="11"/>
      <c r="J107" s="10"/>
      <c r="M107" s="10"/>
      <c r="N107" s="10"/>
      <c r="O107" s="10"/>
      <c r="P107" s="10"/>
      <c r="Q107" s="10"/>
      <c r="R107" s="10"/>
      <c r="Z107" s="10"/>
      <c r="AB107" s="14"/>
      <c r="AC107" s="10"/>
    </row>
    <row r="108" spans="7:29" ht="15.95" customHeight="1" x14ac:dyDescent="0.25">
      <c r="G108" s="10"/>
      <c r="H108" s="11"/>
      <c r="J108" s="10"/>
      <c r="M108" s="10"/>
      <c r="N108" s="10"/>
      <c r="O108" s="10"/>
      <c r="P108" s="10"/>
      <c r="Q108" s="10"/>
      <c r="R108" s="10"/>
      <c r="Z108" s="10"/>
      <c r="AB108" s="14"/>
      <c r="AC108" s="10"/>
    </row>
    <row r="109" spans="7:29" ht="15.95" customHeight="1" x14ac:dyDescent="0.25">
      <c r="G109" s="10"/>
      <c r="H109" s="11"/>
      <c r="J109" s="10"/>
      <c r="M109" s="10"/>
      <c r="N109" s="10"/>
      <c r="O109" s="10"/>
      <c r="P109" s="10"/>
      <c r="Q109" s="10"/>
      <c r="R109" s="10"/>
      <c r="Z109" s="10"/>
      <c r="AB109" s="14"/>
      <c r="AC109" s="10"/>
    </row>
    <row r="110" spans="7:29" ht="15.95" customHeight="1" x14ac:dyDescent="0.25">
      <c r="G110" s="10"/>
      <c r="H110" s="11"/>
      <c r="J110" s="10"/>
      <c r="M110" s="10"/>
      <c r="N110" s="10"/>
      <c r="O110" s="10"/>
      <c r="P110" s="10"/>
      <c r="Q110" s="10"/>
      <c r="R110" s="10"/>
      <c r="Z110" s="10"/>
      <c r="AB110" s="14"/>
      <c r="AC110" s="10"/>
    </row>
    <row r="111" spans="7:29" ht="15.95" customHeight="1" x14ac:dyDescent="0.25">
      <c r="G111" s="10"/>
      <c r="H111" s="11"/>
      <c r="J111" s="10"/>
      <c r="M111" s="10"/>
      <c r="N111" s="10"/>
      <c r="O111" s="10"/>
      <c r="P111" s="10"/>
      <c r="Q111" s="10"/>
      <c r="R111" s="10"/>
      <c r="Z111" s="10"/>
      <c r="AB111" s="14"/>
      <c r="AC111" s="10"/>
    </row>
    <row r="112" spans="7:29" ht="15.95" customHeight="1" x14ac:dyDescent="0.25">
      <c r="G112" s="10"/>
      <c r="H112" s="11"/>
      <c r="J112" s="10"/>
      <c r="M112" s="10"/>
      <c r="N112" s="10"/>
      <c r="O112" s="10"/>
      <c r="P112" s="10"/>
      <c r="Q112" s="10"/>
      <c r="R112" s="10"/>
      <c r="Z112" s="10"/>
      <c r="AB112" s="14"/>
      <c r="AC112" s="10"/>
    </row>
    <row r="113" spans="7:29" ht="15.95" customHeight="1" x14ac:dyDescent="0.25">
      <c r="G113" s="10"/>
      <c r="H113" s="11"/>
      <c r="J113" s="10"/>
      <c r="M113" s="10"/>
      <c r="N113" s="10"/>
      <c r="O113" s="10"/>
      <c r="P113" s="10"/>
      <c r="Q113" s="10"/>
      <c r="R113" s="10"/>
      <c r="Z113" s="10"/>
      <c r="AB113" s="14"/>
      <c r="AC113" s="10"/>
    </row>
    <row r="114" spans="7:29" ht="15.95" customHeight="1" x14ac:dyDescent="0.25">
      <c r="G114" s="10"/>
      <c r="H114" s="11"/>
      <c r="J114" s="10"/>
      <c r="M114" s="10"/>
      <c r="N114" s="10"/>
      <c r="O114" s="10"/>
      <c r="P114" s="10"/>
      <c r="Q114" s="10"/>
      <c r="R114" s="10"/>
      <c r="Z114" s="10"/>
      <c r="AB114" s="14"/>
      <c r="AC114" s="10"/>
    </row>
    <row r="115" spans="7:29" ht="15.95" customHeight="1" x14ac:dyDescent="0.25">
      <c r="G115" s="10"/>
      <c r="H115" s="11"/>
      <c r="J115" s="10"/>
      <c r="M115" s="10"/>
      <c r="N115" s="10"/>
      <c r="O115" s="10"/>
      <c r="P115" s="10"/>
      <c r="Q115" s="10"/>
      <c r="R115" s="10"/>
      <c r="Z115" s="10"/>
      <c r="AB115" s="14"/>
      <c r="AC115" s="10"/>
    </row>
    <row r="116" spans="7:29" ht="15.95" customHeight="1" x14ac:dyDescent="0.25">
      <c r="G116" s="10"/>
      <c r="H116" s="11"/>
      <c r="J116" s="10"/>
      <c r="M116" s="10"/>
      <c r="N116" s="10"/>
      <c r="O116" s="10"/>
      <c r="P116" s="10"/>
      <c r="Q116" s="10"/>
      <c r="R116" s="10"/>
      <c r="Z116" s="10"/>
      <c r="AB116" s="14"/>
      <c r="AC116" s="10"/>
    </row>
    <row r="117" spans="7:29" ht="15.95" customHeight="1" x14ac:dyDescent="0.25">
      <c r="G117" s="10"/>
      <c r="H117" s="11"/>
      <c r="J117" s="10"/>
      <c r="M117" s="10"/>
      <c r="N117" s="10"/>
      <c r="O117" s="10"/>
      <c r="P117" s="10"/>
      <c r="Q117" s="10"/>
      <c r="R117" s="10"/>
      <c r="Z117" s="10"/>
      <c r="AB117" s="14"/>
      <c r="AC117" s="10"/>
    </row>
    <row r="118" spans="7:29" ht="15.95" customHeight="1" x14ac:dyDescent="0.25">
      <c r="G118" s="10"/>
      <c r="H118" s="11"/>
      <c r="J118" s="10"/>
      <c r="M118" s="10"/>
      <c r="N118" s="10"/>
      <c r="O118" s="10"/>
      <c r="P118" s="10"/>
      <c r="Q118" s="10"/>
      <c r="R118" s="10"/>
      <c r="Z118" s="10"/>
      <c r="AB118" s="14"/>
      <c r="AC118" s="10"/>
    </row>
    <row r="119" spans="7:29" ht="15.95" customHeight="1" x14ac:dyDescent="0.25">
      <c r="G119" s="10"/>
      <c r="H119" s="11"/>
      <c r="J119" s="10"/>
      <c r="M119" s="10"/>
      <c r="N119" s="10"/>
      <c r="O119" s="10"/>
      <c r="P119" s="10"/>
      <c r="Q119" s="10"/>
      <c r="R119" s="10"/>
      <c r="Z119" s="10"/>
      <c r="AB119" s="14"/>
      <c r="AC119" s="10"/>
    </row>
    <row r="120" spans="7:29" ht="15.95" customHeight="1" x14ac:dyDescent="0.25">
      <c r="G120" s="10"/>
      <c r="H120" s="11"/>
      <c r="J120" s="10"/>
      <c r="M120" s="10"/>
      <c r="N120" s="10"/>
      <c r="O120" s="10"/>
      <c r="P120" s="10"/>
      <c r="Q120" s="10"/>
      <c r="R120" s="10"/>
      <c r="Z120" s="10"/>
      <c r="AB120" s="14"/>
      <c r="AC120" s="10"/>
    </row>
    <row r="121" spans="7:29" ht="15.95" customHeight="1" x14ac:dyDescent="0.25">
      <c r="G121" s="10"/>
      <c r="H121" s="11"/>
      <c r="J121" s="10"/>
      <c r="M121" s="10"/>
      <c r="N121" s="10"/>
      <c r="O121" s="10"/>
      <c r="P121" s="10"/>
      <c r="Q121" s="10"/>
      <c r="R121" s="10"/>
      <c r="Z121" s="10"/>
      <c r="AB121" s="14"/>
      <c r="AC121" s="10"/>
    </row>
    <row r="122" spans="7:29" ht="15.95" customHeight="1" x14ac:dyDescent="0.25">
      <c r="G122" s="10"/>
      <c r="H122" s="11"/>
      <c r="J122" s="10"/>
      <c r="M122" s="10"/>
      <c r="N122" s="10"/>
      <c r="O122" s="10"/>
      <c r="P122" s="10"/>
      <c r="Q122" s="10"/>
      <c r="R122" s="10"/>
      <c r="Z122" s="10"/>
      <c r="AB122" s="14"/>
      <c r="AC122" s="10"/>
    </row>
    <row r="123" spans="7:29" ht="15.95" customHeight="1" x14ac:dyDescent="0.25">
      <c r="G123" s="10"/>
      <c r="H123" s="11"/>
      <c r="J123" s="10"/>
      <c r="M123" s="10"/>
      <c r="N123" s="10"/>
      <c r="O123" s="10"/>
      <c r="P123" s="10"/>
      <c r="Q123" s="10"/>
      <c r="R123" s="10"/>
      <c r="Z123" s="10"/>
      <c r="AB123" s="14"/>
      <c r="AC123" s="10"/>
    </row>
    <row r="124" spans="7:29" ht="15.95" customHeight="1" x14ac:dyDescent="0.25">
      <c r="G124" s="10"/>
      <c r="H124" s="11"/>
      <c r="J124" s="10"/>
      <c r="M124" s="10"/>
      <c r="N124" s="10"/>
      <c r="O124" s="10"/>
      <c r="P124" s="10"/>
      <c r="Q124" s="10"/>
      <c r="R124" s="10"/>
      <c r="Z124" s="10"/>
      <c r="AB124" s="14"/>
      <c r="AC124" s="10"/>
    </row>
    <row r="125" spans="7:29" ht="15.95" customHeight="1" x14ac:dyDescent="0.25">
      <c r="G125" s="10"/>
      <c r="H125" s="11"/>
      <c r="J125" s="10"/>
      <c r="M125" s="10"/>
      <c r="N125" s="10"/>
      <c r="O125" s="10"/>
      <c r="P125" s="10"/>
      <c r="Q125" s="10"/>
      <c r="R125" s="10"/>
      <c r="Z125" s="10"/>
      <c r="AB125" s="14"/>
      <c r="AC125" s="10"/>
    </row>
    <row r="126" spans="7:29" ht="15.95" customHeight="1" x14ac:dyDescent="0.25">
      <c r="G126" s="10"/>
      <c r="H126" s="11"/>
      <c r="J126" s="10"/>
      <c r="M126" s="10"/>
      <c r="N126" s="10"/>
      <c r="O126" s="10"/>
      <c r="P126" s="10"/>
      <c r="Q126" s="10"/>
      <c r="R126" s="10"/>
      <c r="Z126" s="10"/>
      <c r="AB126" s="14"/>
      <c r="AC126" s="10"/>
    </row>
    <row r="127" spans="7:29" ht="15.95" customHeight="1" x14ac:dyDescent="0.25">
      <c r="G127" s="10"/>
      <c r="H127" s="11"/>
      <c r="J127" s="10"/>
      <c r="M127" s="10"/>
      <c r="N127" s="10"/>
      <c r="O127" s="10"/>
      <c r="P127" s="10"/>
      <c r="Q127" s="10"/>
      <c r="R127" s="10"/>
      <c r="Z127" s="10"/>
      <c r="AB127" s="14"/>
      <c r="AC127" s="10"/>
    </row>
    <row r="128" spans="7:29" ht="15.95" customHeight="1" x14ac:dyDescent="0.25">
      <c r="G128" s="10"/>
      <c r="H128" s="11"/>
      <c r="J128" s="10"/>
      <c r="M128" s="10"/>
      <c r="N128" s="10"/>
      <c r="O128" s="10"/>
      <c r="P128" s="10"/>
      <c r="Q128" s="10"/>
      <c r="R128" s="10"/>
      <c r="Z128" s="10"/>
      <c r="AB128" s="14"/>
      <c r="AC128" s="10"/>
    </row>
    <row r="129" spans="7:29" ht="15.95" customHeight="1" x14ac:dyDescent="0.25">
      <c r="G129" s="10"/>
      <c r="H129" s="11"/>
      <c r="J129" s="10"/>
      <c r="M129" s="10"/>
      <c r="N129" s="10"/>
      <c r="O129" s="10"/>
      <c r="P129" s="10"/>
      <c r="Q129" s="10"/>
      <c r="R129" s="10"/>
      <c r="Z129" s="10"/>
      <c r="AB129" s="14"/>
      <c r="AC129" s="10"/>
    </row>
    <row r="130" spans="7:29" ht="15.95" customHeight="1" x14ac:dyDescent="0.25">
      <c r="G130" s="10"/>
      <c r="H130" s="11"/>
      <c r="J130" s="10"/>
      <c r="M130" s="10"/>
      <c r="N130" s="10"/>
      <c r="O130" s="10"/>
      <c r="P130" s="10"/>
      <c r="Q130" s="10"/>
      <c r="R130" s="10"/>
      <c r="Z130" s="10"/>
      <c r="AB130" s="14"/>
      <c r="AC130" s="10"/>
    </row>
    <row r="131" spans="7:29" ht="15.95" customHeight="1" x14ac:dyDescent="0.25">
      <c r="G131" s="10"/>
      <c r="H131" s="11"/>
      <c r="J131" s="10"/>
      <c r="M131" s="10"/>
      <c r="N131" s="10"/>
      <c r="O131" s="10"/>
      <c r="P131" s="10"/>
      <c r="Q131" s="10"/>
      <c r="R131" s="10"/>
      <c r="Z131" s="10"/>
      <c r="AB131" s="14"/>
      <c r="AC131" s="10"/>
    </row>
    <row r="132" spans="7:29" ht="15.95" customHeight="1" x14ac:dyDescent="0.25">
      <c r="G132" s="10"/>
      <c r="H132" s="11"/>
      <c r="J132" s="10"/>
      <c r="M132" s="10"/>
      <c r="N132" s="10"/>
      <c r="O132" s="10"/>
      <c r="P132" s="10"/>
      <c r="Q132" s="10"/>
      <c r="R132" s="10"/>
      <c r="Z132" s="10"/>
      <c r="AB132" s="14"/>
      <c r="AC132" s="10"/>
    </row>
    <row r="133" spans="7:29" ht="15.95" customHeight="1" x14ac:dyDescent="0.25">
      <c r="G133" s="10"/>
      <c r="H133" s="11"/>
      <c r="J133" s="10"/>
      <c r="M133" s="10"/>
      <c r="N133" s="10"/>
      <c r="O133" s="10"/>
      <c r="P133" s="10"/>
      <c r="Q133" s="10"/>
      <c r="R133" s="10"/>
      <c r="Z133" s="10"/>
      <c r="AB133" s="14"/>
      <c r="AC133" s="10"/>
    </row>
    <row r="134" spans="7:29" ht="15.95" customHeight="1" x14ac:dyDescent="0.25">
      <c r="G134" s="10"/>
      <c r="H134" s="11"/>
      <c r="J134" s="10"/>
      <c r="M134" s="10"/>
      <c r="N134" s="10"/>
      <c r="O134" s="10"/>
      <c r="P134" s="10"/>
      <c r="Q134" s="10"/>
      <c r="R134" s="10"/>
      <c r="Z134" s="10"/>
      <c r="AB134" s="14"/>
      <c r="AC134" s="10"/>
    </row>
    <row r="135" spans="7:29" ht="15.95" customHeight="1" x14ac:dyDescent="0.25">
      <c r="G135" s="10"/>
      <c r="H135" s="11"/>
      <c r="J135" s="10"/>
      <c r="M135" s="10"/>
      <c r="N135" s="10"/>
      <c r="O135" s="10"/>
      <c r="P135" s="10"/>
      <c r="Q135" s="10"/>
      <c r="R135" s="10"/>
      <c r="Z135" s="10"/>
      <c r="AB135" s="14"/>
      <c r="AC135" s="10"/>
    </row>
    <row r="136" spans="7:29" ht="15.95" customHeight="1" x14ac:dyDescent="0.25">
      <c r="G136" s="10"/>
      <c r="H136" s="11"/>
      <c r="J136" s="10"/>
      <c r="M136" s="10"/>
      <c r="N136" s="10"/>
      <c r="O136" s="10"/>
      <c r="P136" s="10"/>
      <c r="Q136" s="10"/>
      <c r="R136" s="10"/>
      <c r="Z136" s="10"/>
      <c r="AB136" s="14"/>
      <c r="AC136" s="10"/>
    </row>
    <row r="137" spans="7:29" ht="15.95" customHeight="1" x14ac:dyDescent="0.25">
      <c r="G137" s="10"/>
      <c r="H137" s="11"/>
      <c r="J137" s="10"/>
      <c r="M137" s="10"/>
      <c r="N137" s="10"/>
      <c r="O137" s="10"/>
      <c r="P137" s="10"/>
      <c r="Q137" s="10"/>
      <c r="R137" s="10"/>
      <c r="Z137" s="10"/>
      <c r="AB137" s="14"/>
      <c r="AC137" s="10"/>
    </row>
    <row r="138" spans="7:29" ht="15.95" customHeight="1" x14ac:dyDescent="0.25">
      <c r="G138" s="10"/>
      <c r="H138" s="11"/>
      <c r="J138" s="10"/>
      <c r="M138" s="10"/>
      <c r="N138" s="10"/>
      <c r="O138" s="10"/>
      <c r="P138" s="10"/>
      <c r="Q138" s="10"/>
      <c r="R138" s="10"/>
      <c r="Z138" s="10"/>
      <c r="AB138" s="14"/>
      <c r="AC138" s="10"/>
    </row>
    <row r="139" spans="7:29" ht="15.95" customHeight="1" x14ac:dyDescent="0.25">
      <c r="G139" s="10"/>
      <c r="H139" s="11"/>
      <c r="J139" s="10"/>
      <c r="M139" s="10"/>
      <c r="N139" s="10"/>
      <c r="O139" s="10"/>
      <c r="P139" s="10"/>
      <c r="Q139" s="10"/>
      <c r="R139" s="10"/>
      <c r="Z139" s="10"/>
      <c r="AB139" s="14"/>
      <c r="AC139" s="10"/>
    </row>
    <row r="140" spans="7:29" ht="15.95" customHeight="1" x14ac:dyDescent="0.25">
      <c r="G140" s="10"/>
      <c r="H140" s="11"/>
      <c r="J140" s="10"/>
      <c r="M140" s="10"/>
      <c r="N140" s="10"/>
      <c r="O140" s="10"/>
      <c r="P140" s="10"/>
      <c r="Q140" s="10"/>
      <c r="R140" s="10"/>
      <c r="Z140" s="10"/>
      <c r="AB140" s="14"/>
      <c r="AC140" s="10"/>
    </row>
    <row r="141" spans="7:29" ht="15.95" customHeight="1" x14ac:dyDescent="0.25">
      <c r="G141" s="10"/>
      <c r="H141" s="11"/>
      <c r="J141" s="10"/>
      <c r="M141" s="10"/>
      <c r="N141" s="10"/>
      <c r="O141" s="10"/>
      <c r="P141" s="10"/>
      <c r="Q141" s="10"/>
      <c r="R141" s="10"/>
      <c r="Z141" s="10"/>
      <c r="AB141" s="14"/>
      <c r="AC141" s="10"/>
    </row>
    <row r="142" spans="7:29" ht="15.95" customHeight="1" x14ac:dyDescent="0.25">
      <c r="G142" s="10"/>
      <c r="H142" s="11"/>
      <c r="J142" s="10"/>
      <c r="M142" s="10"/>
      <c r="N142" s="10"/>
      <c r="O142" s="10"/>
      <c r="P142" s="10"/>
      <c r="Q142" s="10"/>
      <c r="R142" s="10"/>
      <c r="Z142" s="10"/>
      <c r="AB142" s="14"/>
      <c r="AC142" s="10"/>
    </row>
    <row r="143" spans="7:29" ht="15.95" customHeight="1" x14ac:dyDescent="0.25">
      <c r="G143" s="10"/>
      <c r="H143" s="11"/>
      <c r="J143" s="10"/>
      <c r="M143" s="10"/>
      <c r="N143" s="10"/>
      <c r="O143" s="10"/>
      <c r="P143" s="10"/>
      <c r="Q143" s="10"/>
      <c r="R143" s="10"/>
      <c r="Z143" s="10"/>
      <c r="AB143" s="14"/>
      <c r="AC143" s="10"/>
    </row>
    <row r="144" spans="7:29" ht="15.95" customHeight="1" x14ac:dyDescent="0.25">
      <c r="G144" s="10"/>
      <c r="H144" s="11"/>
      <c r="J144" s="10"/>
      <c r="M144" s="10"/>
      <c r="N144" s="10"/>
      <c r="O144" s="10"/>
      <c r="P144" s="10"/>
      <c r="Q144" s="10"/>
      <c r="R144" s="10"/>
      <c r="Z144" s="10"/>
      <c r="AB144" s="14"/>
      <c r="AC144" s="10"/>
    </row>
    <row r="145" spans="7:29" ht="15.95" customHeight="1" x14ac:dyDescent="0.25">
      <c r="G145" s="10"/>
      <c r="H145" s="11"/>
      <c r="J145" s="10"/>
      <c r="M145" s="10"/>
      <c r="N145" s="10"/>
      <c r="O145" s="10"/>
      <c r="P145" s="10"/>
      <c r="Q145" s="10"/>
      <c r="R145" s="10"/>
      <c r="Z145" s="10"/>
      <c r="AB145" s="14"/>
      <c r="AC145" s="10"/>
    </row>
    <row r="146" spans="7:29" ht="15.95" customHeight="1" x14ac:dyDescent="0.25">
      <c r="G146" s="10"/>
      <c r="H146" s="11"/>
      <c r="J146" s="10"/>
      <c r="M146" s="10"/>
      <c r="N146" s="10"/>
      <c r="O146" s="10"/>
      <c r="P146" s="10"/>
      <c r="Q146" s="10"/>
      <c r="R146" s="10"/>
      <c r="Z146" s="10"/>
      <c r="AB146" s="14"/>
      <c r="AC146" s="10"/>
    </row>
    <row r="147" spans="7:29" ht="15.95" customHeight="1" x14ac:dyDescent="0.25">
      <c r="G147" s="10"/>
      <c r="H147" s="11"/>
      <c r="J147" s="10"/>
      <c r="M147" s="10"/>
      <c r="N147" s="10"/>
      <c r="O147" s="10"/>
      <c r="P147" s="10"/>
      <c r="Q147" s="10"/>
      <c r="R147" s="10"/>
      <c r="Z147" s="10"/>
      <c r="AB147" s="14"/>
      <c r="AC147" s="10"/>
    </row>
    <row r="148" spans="7:29" ht="15.95" customHeight="1" x14ac:dyDescent="0.25">
      <c r="G148" s="10"/>
      <c r="H148" s="11"/>
      <c r="J148" s="10"/>
      <c r="M148" s="10"/>
      <c r="N148" s="10"/>
      <c r="O148" s="10"/>
      <c r="P148" s="10"/>
      <c r="Q148" s="10"/>
      <c r="R148" s="10"/>
      <c r="Z148" s="10"/>
      <c r="AB148" s="14"/>
      <c r="AC148" s="10"/>
    </row>
    <row r="149" spans="7:29" ht="15.95" customHeight="1" x14ac:dyDescent="0.25">
      <c r="G149" s="10"/>
      <c r="H149" s="11"/>
      <c r="J149" s="10"/>
      <c r="M149" s="10"/>
      <c r="N149" s="10"/>
      <c r="O149" s="10"/>
      <c r="P149" s="10"/>
      <c r="Q149" s="10"/>
      <c r="R149" s="10"/>
      <c r="Z149" s="10"/>
      <c r="AB149" s="14"/>
      <c r="AC149" s="10"/>
    </row>
    <row r="150" spans="7:29" ht="15.95" customHeight="1" x14ac:dyDescent="0.25">
      <c r="G150" s="10"/>
      <c r="H150" s="11"/>
      <c r="J150" s="10"/>
      <c r="M150" s="10"/>
      <c r="N150" s="10"/>
      <c r="O150" s="10"/>
      <c r="P150" s="10"/>
      <c r="Q150" s="10"/>
      <c r="R150" s="10"/>
      <c r="Z150" s="10"/>
      <c r="AB150" s="14"/>
      <c r="AC150" s="10"/>
    </row>
    <row r="151" spans="7:29" ht="15.95" customHeight="1" x14ac:dyDescent="0.25">
      <c r="G151" s="10"/>
      <c r="H151" s="11"/>
      <c r="J151" s="10"/>
      <c r="M151" s="10"/>
      <c r="N151" s="10"/>
      <c r="O151" s="10"/>
      <c r="P151" s="10"/>
      <c r="Q151" s="10"/>
      <c r="R151" s="10"/>
      <c r="Z151" s="10"/>
      <c r="AB151" s="14"/>
      <c r="AC151" s="10"/>
    </row>
    <row r="152" spans="7:29" ht="15.95" customHeight="1" x14ac:dyDescent="0.25">
      <c r="G152" s="10"/>
      <c r="H152" s="11"/>
      <c r="J152" s="10"/>
      <c r="M152" s="10"/>
      <c r="N152" s="10"/>
      <c r="O152" s="10"/>
      <c r="P152" s="10"/>
      <c r="Q152" s="10"/>
      <c r="R152" s="10"/>
      <c r="Z152" s="10"/>
      <c r="AB152" s="14"/>
      <c r="AC152" s="10"/>
    </row>
    <row r="153" spans="7:29" ht="15.95" customHeight="1" x14ac:dyDescent="0.25">
      <c r="G153" s="10"/>
      <c r="H153" s="11"/>
      <c r="J153" s="10"/>
      <c r="M153" s="10"/>
      <c r="N153" s="10"/>
      <c r="O153" s="10"/>
      <c r="P153" s="10"/>
      <c r="Q153" s="10"/>
      <c r="R153" s="10"/>
      <c r="Z153" s="10"/>
      <c r="AB153" s="14"/>
      <c r="AC153" s="10"/>
    </row>
    <row r="154" spans="7:29" ht="15.95" customHeight="1" x14ac:dyDescent="0.25">
      <c r="G154" s="10"/>
      <c r="H154" s="11"/>
      <c r="J154" s="10"/>
      <c r="M154" s="10"/>
      <c r="N154" s="10"/>
      <c r="O154" s="10"/>
      <c r="P154" s="10"/>
      <c r="Q154" s="10"/>
      <c r="R154" s="10"/>
      <c r="Z154" s="10"/>
      <c r="AB154" s="14"/>
      <c r="AC154" s="10"/>
    </row>
    <row r="155" spans="7:29" ht="15.95" customHeight="1" x14ac:dyDescent="0.25">
      <c r="G155" s="10"/>
      <c r="H155" s="11"/>
      <c r="J155" s="10"/>
      <c r="M155" s="10"/>
      <c r="N155" s="10"/>
      <c r="O155" s="10"/>
      <c r="P155" s="10"/>
      <c r="Q155" s="10"/>
      <c r="R155" s="10"/>
      <c r="Z155" s="10"/>
      <c r="AB155" s="14"/>
      <c r="AC155" s="10"/>
    </row>
    <row r="156" spans="7:29" ht="15.95" customHeight="1" x14ac:dyDescent="0.25">
      <c r="G156" s="10"/>
      <c r="H156" s="11"/>
      <c r="J156" s="10"/>
      <c r="M156" s="10"/>
      <c r="N156" s="10"/>
      <c r="O156" s="10"/>
      <c r="P156" s="10"/>
      <c r="Q156" s="10"/>
      <c r="R156" s="10"/>
      <c r="Z156" s="10"/>
      <c r="AB156" s="14"/>
      <c r="AC156" s="10"/>
    </row>
    <row r="157" spans="7:29" ht="15.95" customHeight="1" x14ac:dyDescent="0.25">
      <c r="G157" s="10"/>
      <c r="H157" s="11"/>
      <c r="J157" s="10"/>
      <c r="M157" s="10"/>
      <c r="N157" s="10"/>
      <c r="O157" s="10"/>
      <c r="P157" s="10"/>
      <c r="Q157" s="10"/>
      <c r="R157" s="10"/>
      <c r="Z157" s="10"/>
      <c r="AB157" s="14"/>
      <c r="AC157" s="10"/>
    </row>
    <row r="158" spans="7:29" ht="15.95" customHeight="1" x14ac:dyDescent="0.25">
      <c r="G158" s="10"/>
      <c r="H158" s="11"/>
      <c r="J158" s="10"/>
      <c r="M158" s="10"/>
      <c r="N158" s="10"/>
      <c r="O158" s="10"/>
      <c r="P158" s="10"/>
      <c r="Q158" s="10"/>
      <c r="R158" s="10"/>
      <c r="Z158" s="10"/>
      <c r="AB158" s="14"/>
      <c r="AC158" s="10"/>
    </row>
    <row r="159" spans="7:29" ht="15.95" customHeight="1" x14ac:dyDescent="0.25">
      <c r="G159" s="10"/>
      <c r="H159" s="11"/>
      <c r="J159" s="10"/>
      <c r="M159" s="10"/>
      <c r="N159" s="10"/>
      <c r="O159" s="10"/>
      <c r="P159" s="10"/>
      <c r="Q159" s="10"/>
      <c r="R159" s="10"/>
      <c r="Z159" s="10"/>
      <c r="AB159" s="14"/>
      <c r="AC159" s="10"/>
    </row>
    <row r="160" spans="7:29" ht="15.95" customHeight="1" x14ac:dyDescent="0.25">
      <c r="G160" s="10"/>
      <c r="H160" s="11"/>
      <c r="J160" s="10"/>
      <c r="M160" s="10"/>
      <c r="N160" s="10"/>
      <c r="O160" s="10"/>
      <c r="P160" s="10"/>
      <c r="Q160" s="10"/>
      <c r="R160" s="10"/>
      <c r="Z160" s="10"/>
      <c r="AB160" s="14"/>
      <c r="AC160" s="10"/>
    </row>
    <row r="161" spans="7:29" ht="15.95" customHeight="1" x14ac:dyDescent="0.25">
      <c r="G161" s="10"/>
      <c r="H161" s="11"/>
      <c r="J161" s="10"/>
      <c r="M161" s="10"/>
      <c r="N161" s="10"/>
      <c r="O161" s="10"/>
      <c r="P161" s="10"/>
      <c r="Q161" s="10"/>
      <c r="R161" s="10"/>
      <c r="Z161" s="10"/>
      <c r="AB161" s="14"/>
      <c r="AC161" s="10"/>
    </row>
    <row r="162" spans="7:29" ht="15.95" customHeight="1" x14ac:dyDescent="0.25">
      <c r="G162" s="10"/>
      <c r="H162" s="11"/>
      <c r="J162" s="10"/>
      <c r="M162" s="10"/>
      <c r="N162" s="10"/>
      <c r="O162" s="10"/>
      <c r="P162" s="10"/>
      <c r="Q162" s="10"/>
      <c r="R162" s="10"/>
      <c r="Z162" s="10"/>
      <c r="AB162" s="14"/>
      <c r="AC162" s="10"/>
    </row>
    <row r="163" spans="7:29" ht="15.95" customHeight="1" x14ac:dyDescent="0.25">
      <c r="G163" s="10"/>
      <c r="H163" s="11"/>
      <c r="J163" s="10"/>
      <c r="M163" s="10"/>
      <c r="N163" s="10"/>
      <c r="O163" s="10"/>
      <c r="P163" s="10"/>
      <c r="Q163" s="10"/>
      <c r="R163" s="10"/>
      <c r="Z163" s="10"/>
      <c r="AB163" s="14"/>
      <c r="AC163" s="10"/>
    </row>
    <row r="164" spans="7:29" ht="15.95" customHeight="1" x14ac:dyDescent="0.25">
      <c r="G164" s="10"/>
      <c r="H164" s="11"/>
      <c r="J164" s="10"/>
      <c r="M164" s="10"/>
      <c r="N164" s="10"/>
      <c r="O164" s="10"/>
      <c r="P164" s="10"/>
      <c r="Q164" s="10"/>
      <c r="R164" s="10"/>
      <c r="Z164" s="10"/>
      <c r="AB164" s="14"/>
      <c r="AC164" s="10"/>
    </row>
    <row r="165" spans="7:29" ht="15.95" customHeight="1" x14ac:dyDescent="0.25">
      <c r="G165" s="10"/>
      <c r="H165" s="11"/>
      <c r="J165" s="10"/>
      <c r="M165" s="10"/>
      <c r="N165" s="10"/>
      <c r="O165" s="10"/>
      <c r="P165" s="10"/>
      <c r="Q165" s="10"/>
      <c r="R165" s="10"/>
      <c r="Z165" s="10"/>
      <c r="AB165" s="14"/>
      <c r="AC165" s="10"/>
    </row>
    <row r="166" spans="7:29" ht="15.95" customHeight="1" x14ac:dyDescent="0.25">
      <c r="G166" s="10"/>
      <c r="H166" s="11"/>
      <c r="J166" s="10"/>
      <c r="M166" s="10"/>
      <c r="N166" s="10"/>
      <c r="O166" s="10"/>
      <c r="P166" s="10"/>
      <c r="Q166" s="10"/>
      <c r="R166" s="10"/>
      <c r="Z166" s="10"/>
      <c r="AB166" s="14"/>
      <c r="AC166" s="10"/>
    </row>
    <row r="167" spans="7:29" ht="15.95" customHeight="1" x14ac:dyDescent="0.25">
      <c r="G167" s="10"/>
      <c r="H167" s="11"/>
      <c r="J167" s="10"/>
      <c r="M167" s="10"/>
      <c r="N167" s="10"/>
      <c r="O167" s="10"/>
      <c r="P167" s="10"/>
      <c r="Q167" s="10"/>
      <c r="R167" s="10"/>
      <c r="Z167" s="10"/>
      <c r="AB167" s="14"/>
      <c r="AC167" s="10"/>
    </row>
    <row r="168" spans="7:29" ht="15.95" customHeight="1" x14ac:dyDescent="0.25">
      <c r="G168" s="10"/>
      <c r="H168" s="11"/>
      <c r="J168" s="10"/>
      <c r="M168" s="10"/>
      <c r="N168" s="10"/>
      <c r="O168" s="10"/>
      <c r="P168" s="10"/>
      <c r="Q168" s="10"/>
      <c r="R168" s="10"/>
      <c r="Z168" s="10"/>
      <c r="AB168" s="14"/>
      <c r="AC168" s="10"/>
    </row>
    <row r="169" spans="7:29" ht="15.95" customHeight="1" x14ac:dyDescent="0.25">
      <c r="G169" s="10"/>
      <c r="H169" s="11"/>
      <c r="J169" s="10"/>
      <c r="M169" s="10"/>
      <c r="N169" s="10"/>
      <c r="O169" s="10"/>
      <c r="P169" s="10"/>
      <c r="Q169" s="10"/>
      <c r="R169" s="10"/>
      <c r="Z169" s="10"/>
      <c r="AB169" s="14"/>
      <c r="AC169" s="10"/>
    </row>
    <row r="170" spans="7:29" ht="15.95" customHeight="1" x14ac:dyDescent="0.25">
      <c r="G170" s="10"/>
      <c r="H170" s="11"/>
      <c r="J170" s="10"/>
      <c r="M170" s="10"/>
      <c r="N170" s="10"/>
      <c r="O170" s="10"/>
      <c r="P170" s="10"/>
      <c r="Q170" s="10"/>
      <c r="R170" s="10"/>
      <c r="Z170" s="10"/>
      <c r="AB170" s="14"/>
      <c r="AC170" s="10"/>
    </row>
    <row r="171" spans="7:29" ht="15.95" customHeight="1" x14ac:dyDescent="0.25">
      <c r="G171" s="10"/>
      <c r="H171" s="11"/>
      <c r="J171" s="10"/>
      <c r="M171" s="10"/>
      <c r="N171" s="10"/>
      <c r="O171" s="10"/>
      <c r="P171" s="10"/>
      <c r="Q171" s="10"/>
      <c r="R171" s="10"/>
      <c r="Z171" s="10"/>
      <c r="AB171" s="14"/>
      <c r="AC171" s="10"/>
    </row>
    <row r="172" spans="7:29" ht="15.95" customHeight="1" x14ac:dyDescent="0.25">
      <c r="G172" s="10"/>
      <c r="H172" s="11"/>
      <c r="J172" s="10"/>
      <c r="M172" s="10"/>
      <c r="N172" s="10"/>
      <c r="O172" s="10"/>
      <c r="P172" s="10"/>
      <c r="Q172" s="10"/>
      <c r="R172" s="10"/>
      <c r="Z172" s="10"/>
      <c r="AB172" s="14"/>
      <c r="AC172" s="10"/>
    </row>
    <row r="173" spans="7:29" ht="15.95" customHeight="1" x14ac:dyDescent="0.25">
      <c r="G173" s="10"/>
      <c r="H173" s="11"/>
      <c r="J173" s="10"/>
      <c r="M173" s="10"/>
      <c r="N173" s="10"/>
      <c r="O173" s="10"/>
      <c r="P173" s="10"/>
      <c r="Q173" s="10"/>
      <c r="R173" s="10"/>
      <c r="Z173" s="10"/>
      <c r="AB173" s="14"/>
      <c r="AC173" s="10"/>
    </row>
    <row r="174" spans="7:29" ht="15.95" customHeight="1" x14ac:dyDescent="0.25">
      <c r="G174" s="10"/>
      <c r="H174" s="11"/>
      <c r="J174" s="10"/>
      <c r="M174" s="10"/>
      <c r="N174" s="10"/>
      <c r="O174" s="10"/>
      <c r="P174" s="10"/>
      <c r="Q174" s="10"/>
      <c r="R174" s="10"/>
      <c r="Z174" s="10"/>
      <c r="AB174" s="14"/>
      <c r="AC174" s="10"/>
    </row>
    <row r="175" spans="7:29" ht="15.95" customHeight="1" x14ac:dyDescent="0.25">
      <c r="G175" s="10"/>
      <c r="H175" s="11"/>
      <c r="J175" s="10"/>
      <c r="M175" s="10"/>
      <c r="N175" s="10"/>
      <c r="O175" s="10"/>
      <c r="P175" s="10"/>
      <c r="Q175" s="10"/>
      <c r="R175" s="10"/>
      <c r="Z175" s="10"/>
      <c r="AB175" s="14"/>
      <c r="AC175" s="10"/>
    </row>
    <row r="176" spans="7:29" ht="15.95" customHeight="1" x14ac:dyDescent="0.25">
      <c r="G176" s="10"/>
      <c r="H176" s="11"/>
      <c r="J176" s="10"/>
      <c r="M176" s="10"/>
      <c r="N176" s="10"/>
      <c r="O176" s="10"/>
      <c r="P176" s="10"/>
      <c r="Q176" s="10"/>
      <c r="R176" s="10"/>
      <c r="Z176" s="10"/>
      <c r="AB176" s="14"/>
      <c r="AC176" s="10"/>
    </row>
    <row r="177" spans="7:29" ht="15.95" customHeight="1" x14ac:dyDescent="0.25">
      <c r="G177" s="10"/>
      <c r="H177" s="11"/>
      <c r="J177" s="10"/>
      <c r="M177" s="10"/>
      <c r="N177" s="10"/>
      <c r="O177" s="10"/>
      <c r="P177" s="10"/>
      <c r="Q177" s="10"/>
      <c r="R177" s="10"/>
      <c r="Z177" s="10"/>
      <c r="AB177" s="14"/>
      <c r="AC177" s="10"/>
    </row>
    <row r="178" spans="7:29" ht="15.95" customHeight="1" x14ac:dyDescent="0.25">
      <c r="G178" s="10"/>
      <c r="H178" s="11"/>
      <c r="J178" s="10"/>
      <c r="M178" s="10"/>
      <c r="N178" s="10"/>
      <c r="O178" s="10"/>
      <c r="P178" s="10"/>
      <c r="Q178" s="10"/>
      <c r="R178" s="10"/>
      <c r="Z178" s="10"/>
      <c r="AB178" s="14"/>
      <c r="AC178" s="10"/>
    </row>
    <row r="179" spans="7:29" ht="15.95" customHeight="1" x14ac:dyDescent="0.25">
      <c r="G179" s="10"/>
      <c r="H179" s="11"/>
      <c r="J179" s="10"/>
      <c r="M179" s="10"/>
      <c r="N179" s="10"/>
      <c r="O179" s="10"/>
      <c r="P179" s="10"/>
      <c r="Q179" s="10"/>
      <c r="R179" s="10"/>
      <c r="Z179" s="10"/>
      <c r="AB179" s="14"/>
      <c r="AC179" s="10"/>
    </row>
    <row r="180" spans="7:29" ht="15.95" customHeight="1" x14ac:dyDescent="0.25">
      <c r="G180" s="10"/>
      <c r="H180" s="11"/>
      <c r="J180" s="10"/>
      <c r="M180" s="10"/>
      <c r="N180" s="10"/>
      <c r="O180" s="10"/>
      <c r="P180" s="10"/>
      <c r="Q180" s="10"/>
      <c r="R180" s="10"/>
      <c r="Z180" s="10"/>
      <c r="AB180" s="14"/>
      <c r="AC180" s="10"/>
    </row>
    <row r="181" spans="7:29" ht="15.95" customHeight="1" x14ac:dyDescent="0.25">
      <c r="G181" s="10"/>
      <c r="H181" s="11"/>
      <c r="J181" s="10"/>
      <c r="M181" s="10"/>
      <c r="N181" s="10"/>
      <c r="O181" s="10"/>
      <c r="P181" s="10"/>
      <c r="Q181" s="10"/>
      <c r="R181" s="10"/>
      <c r="Z181" s="10"/>
      <c r="AB181" s="14"/>
      <c r="AC181" s="10"/>
    </row>
    <row r="182" spans="7:29" ht="15.95" customHeight="1" x14ac:dyDescent="0.25">
      <c r="G182" s="10"/>
      <c r="H182" s="11"/>
      <c r="J182" s="10"/>
      <c r="M182" s="10"/>
      <c r="N182" s="10"/>
      <c r="O182" s="10"/>
      <c r="P182" s="10"/>
      <c r="Q182" s="10"/>
      <c r="R182" s="10"/>
      <c r="Z182" s="10"/>
      <c r="AB182" s="14"/>
      <c r="AC182" s="10"/>
    </row>
    <row r="183" spans="7:29" ht="15.95" customHeight="1" x14ac:dyDescent="0.25">
      <c r="G183" s="10"/>
      <c r="H183" s="11"/>
      <c r="J183" s="10"/>
      <c r="M183" s="10"/>
      <c r="N183" s="10"/>
      <c r="O183" s="10"/>
      <c r="P183" s="10"/>
      <c r="Q183" s="10"/>
      <c r="R183" s="10"/>
      <c r="Z183" s="10"/>
      <c r="AB183" s="14"/>
      <c r="AC183" s="10"/>
    </row>
    <row r="184" spans="7:29" ht="15.95" customHeight="1" x14ac:dyDescent="0.25">
      <c r="G184" s="10"/>
      <c r="H184" s="11"/>
      <c r="J184" s="10"/>
      <c r="M184" s="10"/>
      <c r="N184" s="10"/>
      <c r="O184" s="10"/>
      <c r="P184" s="10"/>
      <c r="Q184" s="10"/>
      <c r="R184" s="10"/>
      <c r="Z184" s="10"/>
      <c r="AB184" s="14"/>
      <c r="AC184" s="10"/>
    </row>
    <row r="185" spans="7:29" ht="15.95" customHeight="1" x14ac:dyDescent="0.25">
      <c r="G185" s="10"/>
      <c r="H185" s="11"/>
      <c r="J185" s="10"/>
      <c r="M185" s="10"/>
      <c r="N185" s="10"/>
      <c r="O185" s="10"/>
      <c r="P185" s="10"/>
      <c r="Q185" s="10"/>
      <c r="R185" s="10"/>
      <c r="Z185" s="10"/>
      <c r="AB185" s="14"/>
      <c r="AC185" s="10"/>
    </row>
    <row r="186" spans="7:29" ht="15.95" customHeight="1" x14ac:dyDescent="0.25">
      <c r="G186" s="10"/>
      <c r="H186" s="11"/>
      <c r="J186" s="10"/>
      <c r="M186" s="10"/>
      <c r="N186" s="10"/>
      <c r="O186" s="10"/>
      <c r="P186" s="10"/>
      <c r="Q186" s="10"/>
      <c r="R186" s="10"/>
      <c r="Z186" s="10"/>
      <c r="AB186" s="14"/>
      <c r="AC186" s="10"/>
    </row>
    <row r="187" spans="7:29" ht="15.95" customHeight="1" x14ac:dyDescent="0.25">
      <c r="G187" s="10"/>
      <c r="H187" s="11"/>
      <c r="J187" s="10"/>
      <c r="M187" s="10"/>
      <c r="N187" s="10"/>
      <c r="O187" s="10"/>
      <c r="P187" s="10"/>
      <c r="Q187" s="10"/>
      <c r="R187" s="10"/>
      <c r="Z187" s="10"/>
      <c r="AB187" s="14"/>
      <c r="AC187" s="10"/>
    </row>
    <row r="188" spans="7:29" ht="15.95" customHeight="1" x14ac:dyDescent="0.25">
      <c r="G188" s="10"/>
      <c r="H188" s="11"/>
      <c r="J188" s="10"/>
      <c r="M188" s="10"/>
      <c r="N188" s="10"/>
      <c r="O188" s="10"/>
      <c r="P188" s="10"/>
      <c r="Q188" s="10"/>
      <c r="R188" s="10"/>
      <c r="Z188" s="10"/>
      <c r="AB188" s="14"/>
      <c r="AC188" s="10"/>
    </row>
    <row r="189" spans="7:29" ht="15.95" customHeight="1" x14ac:dyDescent="0.25">
      <c r="G189" s="10"/>
      <c r="H189" s="11"/>
      <c r="J189" s="10"/>
      <c r="M189" s="10"/>
      <c r="N189" s="10"/>
      <c r="O189" s="10"/>
      <c r="P189" s="10"/>
      <c r="Q189" s="10"/>
      <c r="R189" s="10"/>
      <c r="Z189" s="10"/>
      <c r="AB189" s="14"/>
      <c r="AC189" s="10"/>
    </row>
    <row r="190" spans="7:29" ht="15.95" customHeight="1" x14ac:dyDescent="0.25">
      <c r="G190" s="10"/>
      <c r="H190" s="11"/>
      <c r="J190" s="10"/>
      <c r="M190" s="10"/>
      <c r="N190" s="10"/>
      <c r="O190" s="10"/>
      <c r="P190" s="10"/>
      <c r="Q190" s="10"/>
      <c r="R190" s="10"/>
      <c r="Z190" s="10"/>
      <c r="AB190" s="14"/>
      <c r="AC190" s="10"/>
    </row>
    <row r="191" spans="7:29" ht="15.95" customHeight="1" x14ac:dyDescent="0.25">
      <c r="G191" s="10"/>
      <c r="H191" s="11"/>
      <c r="J191" s="10"/>
      <c r="M191" s="10"/>
      <c r="N191" s="10"/>
      <c r="O191" s="10"/>
      <c r="P191" s="10"/>
      <c r="Q191" s="10"/>
      <c r="R191" s="10"/>
      <c r="Z191" s="10"/>
      <c r="AB191" s="14"/>
      <c r="AC191" s="10"/>
    </row>
    <row r="192" spans="7:29" ht="15.95" customHeight="1" x14ac:dyDescent="0.25">
      <c r="G192" s="10"/>
      <c r="H192" s="11"/>
      <c r="J192" s="10"/>
      <c r="M192" s="10"/>
      <c r="N192" s="10"/>
      <c r="O192" s="10"/>
      <c r="P192" s="10"/>
      <c r="Q192" s="10"/>
      <c r="R192" s="10"/>
      <c r="Z192" s="10"/>
      <c r="AB192" s="14"/>
      <c r="AC192" s="10"/>
    </row>
    <row r="193" spans="7:29" ht="15.95" customHeight="1" x14ac:dyDescent="0.25">
      <c r="G193" s="10"/>
      <c r="H193" s="11"/>
      <c r="J193" s="10"/>
      <c r="M193" s="10"/>
      <c r="N193" s="10"/>
      <c r="O193" s="10"/>
      <c r="P193" s="10"/>
      <c r="Q193" s="10"/>
      <c r="R193" s="10"/>
      <c r="Z193" s="10"/>
      <c r="AB193" s="14"/>
      <c r="AC193" s="10"/>
    </row>
    <row r="194" spans="7:29" ht="15.95" customHeight="1" x14ac:dyDescent="0.25">
      <c r="G194" s="10"/>
      <c r="H194" s="11"/>
      <c r="J194" s="10"/>
      <c r="M194" s="10"/>
      <c r="N194" s="10"/>
      <c r="O194" s="10"/>
      <c r="P194" s="10"/>
      <c r="Q194" s="10"/>
      <c r="R194" s="10"/>
      <c r="Z194" s="10"/>
      <c r="AB194" s="14"/>
      <c r="AC194" s="10"/>
    </row>
    <row r="195" spans="7:29" ht="15.95" customHeight="1" x14ac:dyDescent="0.25">
      <c r="G195" s="10"/>
      <c r="H195" s="11"/>
      <c r="J195" s="10"/>
      <c r="M195" s="10"/>
      <c r="N195" s="10"/>
      <c r="O195" s="10"/>
      <c r="P195" s="10"/>
      <c r="Q195" s="10"/>
      <c r="R195" s="10"/>
      <c r="Z195" s="10"/>
      <c r="AB195" s="14"/>
      <c r="AC195" s="10"/>
    </row>
    <row r="196" spans="7:29" ht="15.95" customHeight="1" x14ac:dyDescent="0.25">
      <c r="G196" s="10"/>
      <c r="H196" s="11"/>
      <c r="J196" s="10"/>
      <c r="M196" s="10"/>
      <c r="N196" s="10"/>
      <c r="O196" s="10"/>
      <c r="P196" s="10"/>
      <c r="Q196" s="10"/>
      <c r="R196" s="10"/>
      <c r="Z196" s="10"/>
      <c r="AB196" s="14"/>
      <c r="AC196" s="10"/>
    </row>
    <row r="197" spans="7:29" ht="15.95" customHeight="1" x14ac:dyDescent="0.25">
      <c r="G197" s="10"/>
      <c r="H197" s="11"/>
      <c r="J197" s="10"/>
      <c r="M197" s="10"/>
      <c r="N197" s="10"/>
      <c r="O197" s="10"/>
      <c r="P197" s="10"/>
      <c r="Q197" s="10"/>
      <c r="R197" s="10"/>
      <c r="Z197" s="10"/>
      <c r="AB197" s="14"/>
      <c r="AC197" s="10"/>
    </row>
    <row r="198" spans="7:29" ht="15.95" customHeight="1" x14ac:dyDescent="0.25">
      <c r="G198" s="10"/>
      <c r="H198" s="11"/>
      <c r="J198" s="10"/>
      <c r="M198" s="10"/>
      <c r="N198" s="10"/>
      <c r="O198" s="10"/>
      <c r="P198" s="10"/>
      <c r="Q198" s="10"/>
      <c r="R198" s="10"/>
      <c r="Z198" s="10"/>
      <c r="AB198" s="14"/>
      <c r="AC198" s="10"/>
    </row>
    <row r="199" spans="7:29" ht="15.95" customHeight="1" x14ac:dyDescent="0.25">
      <c r="G199" s="10"/>
      <c r="H199" s="11"/>
      <c r="J199" s="10"/>
      <c r="M199" s="10"/>
      <c r="N199" s="10"/>
      <c r="O199" s="10"/>
      <c r="P199" s="10"/>
      <c r="Q199" s="10"/>
      <c r="R199" s="10"/>
      <c r="Z199" s="10"/>
      <c r="AB199" s="14"/>
      <c r="AC199" s="10"/>
    </row>
    <row r="200" spans="7:29" ht="15.95" customHeight="1" x14ac:dyDescent="0.25">
      <c r="G200" s="10"/>
      <c r="H200" s="11"/>
      <c r="J200" s="10"/>
      <c r="M200" s="10"/>
      <c r="N200" s="10"/>
      <c r="O200" s="10"/>
      <c r="P200" s="10"/>
      <c r="Q200" s="10"/>
      <c r="R200" s="10"/>
      <c r="Z200" s="10"/>
      <c r="AB200" s="14"/>
      <c r="AC200" s="10"/>
    </row>
    <row r="201" spans="7:29" ht="15.95" customHeight="1" x14ac:dyDescent="0.25">
      <c r="G201" s="10"/>
      <c r="H201" s="11"/>
      <c r="J201" s="10"/>
      <c r="M201" s="10"/>
      <c r="N201" s="10"/>
      <c r="O201" s="10"/>
      <c r="P201" s="10"/>
      <c r="Q201" s="10"/>
      <c r="R201" s="10"/>
      <c r="Z201" s="10"/>
      <c r="AB201" s="14"/>
      <c r="AC201" s="10"/>
    </row>
    <row r="202" spans="7:29" ht="15.95" customHeight="1" x14ac:dyDescent="0.25">
      <c r="G202" s="10"/>
      <c r="H202" s="11"/>
      <c r="J202" s="10"/>
      <c r="M202" s="10"/>
      <c r="N202" s="10"/>
      <c r="O202" s="10"/>
      <c r="P202" s="10"/>
      <c r="Q202" s="10"/>
      <c r="R202" s="10"/>
      <c r="Z202" s="10"/>
      <c r="AB202" s="14"/>
      <c r="AC202" s="10"/>
    </row>
    <row r="203" spans="7:29" ht="15.95" customHeight="1" x14ac:dyDescent="0.25">
      <c r="G203" s="10"/>
      <c r="H203" s="11"/>
      <c r="J203" s="10"/>
      <c r="M203" s="10"/>
      <c r="N203" s="10"/>
      <c r="O203" s="10"/>
      <c r="P203" s="10"/>
      <c r="Q203" s="10"/>
      <c r="R203" s="10"/>
      <c r="Z203" s="10"/>
      <c r="AB203" s="14"/>
      <c r="AC203" s="10"/>
    </row>
    <row r="204" spans="7:29" ht="15.95" customHeight="1" x14ac:dyDescent="0.25">
      <c r="G204" s="10"/>
      <c r="H204" s="11"/>
      <c r="J204" s="10"/>
      <c r="M204" s="10"/>
      <c r="N204" s="10"/>
      <c r="O204" s="10"/>
      <c r="P204" s="10"/>
      <c r="Q204" s="10"/>
      <c r="R204" s="10"/>
      <c r="Z204" s="10"/>
      <c r="AB204" s="14"/>
      <c r="AC204" s="10"/>
    </row>
    <row r="205" spans="7:29" ht="15.95" customHeight="1" x14ac:dyDescent="0.25">
      <c r="G205" s="10"/>
      <c r="H205" s="11"/>
      <c r="J205" s="10"/>
      <c r="M205" s="10"/>
      <c r="N205" s="10"/>
      <c r="O205" s="10"/>
      <c r="P205" s="10"/>
      <c r="Q205" s="10"/>
      <c r="R205" s="10"/>
      <c r="Z205" s="10"/>
      <c r="AB205" s="14"/>
      <c r="AC205" s="10"/>
    </row>
    <row r="206" spans="7:29" ht="15.95" customHeight="1" x14ac:dyDescent="0.25">
      <c r="G206" s="10"/>
      <c r="H206" s="11"/>
      <c r="J206" s="10"/>
      <c r="M206" s="10"/>
      <c r="N206" s="10"/>
      <c r="O206" s="10"/>
      <c r="P206" s="10"/>
      <c r="Q206" s="10"/>
      <c r="R206" s="10"/>
      <c r="Z206" s="10"/>
      <c r="AB206" s="14"/>
      <c r="AC206" s="10"/>
    </row>
    <row r="207" spans="7:29" ht="15.95" customHeight="1" x14ac:dyDescent="0.25">
      <c r="G207" s="10"/>
      <c r="H207" s="11"/>
      <c r="J207" s="10"/>
      <c r="M207" s="10"/>
      <c r="N207" s="10"/>
      <c r="O207" s="10"/>
      <c r="P207" s="10"/>
      <c r="Q207" s="10"/>
      <c r="R207" s="10"/>
      <c r="Z207" s="10"/>
      <c r="AB207" s="14"/>
      <c r="AC207" s="10"/>
    </row>
    <row r="208" spans="7:29" ht="15.95" customHeight="1" x14ac:dyDescent="0.25">
      <c r="G208" s="10"/>
      <c r="H208" s="11"/>
      <c r="J208" s="10"/>
      <c r="M208" s="10"/>
      <c r="N208" s="10"/>
      <c r="O208" s="10"/>
      <c r="P208" s="10"/>
      <c r="Q208" s="10"/>
      <c r="R208" s="10"/>
      <c r="Z208" s="10"/>
      <c r="AB208" s="14"/>
      <c r="AC208" s="10"/>
    </row>
    <row r="209" spans="7:29" ht="15.95" customHeight="1" x14ac:dyDescent="0.25">
      <c r="G209" s="10"/>
      <c r="H209" s="11"/>
      <c r="J209" s="10"/>
      <c r="M209" s="10"/>
      <c r="N209" s="10"/>
      <c r="O209" s="10"/>
      <c r="P209" s="10"/>
      <c r="Q209" s="10"/>
      <c r="R209" s="10"/>
      <c r="Z209" s="10"/>
      <c r="AB209" s="14"/>
      <c r="AC209" s="10"/>
    </row>
    <row r="210" spans="7:29" ht="15.95" customHeight="1" x14ac:dyDescent="0.25">
      <c r="G210" s="10"/>
      <c r="H210" s="11"/>
      <c r="J210" s="10"/>
      <c r="M210" s="10"/>
      <c r="N210" s="10"/>
      <c r="O210" s="10"/>
      <c r="P210" s="10"/>
      <c r="Q210" s="10"/>
      <c r="R210" s="10"/>
      <c r="Z210" s="10"/>
      <c r="AB210" s="14"/>
      <c r="AC210" s="10"/>
    </row>
    <row r="211" spans="7:29" ht="15.95" customHeight="1" x14ac:dyDescent="0.25">
      <c r="G211" s="10"/>
      <c r="H211" s="11"/>
      <c r="J211" s="10"/>
      <c r="M211" s="10"/>
      <c r="N211" s="10"/>
      <c r="O211" s="10"/>
      <c r="P211" s="10"/>
      <c r="Q211" s="10"/>
      <c r="R211" s="10"/>
      <c r="Z211" s="10"/>
      <c r="AB211" s="14"/>
      <c r="AC211" s="10"/>
    </row>
    <row r="212" spans="7:29" ht="15.95" customHeight="1" x14ac:dyDescent="0.25">
      <c r="G212" s="10"/>
      <c r="H212" s="11"/>
      <c r="J212" s="10"/>
      <c r="M212" s="10"/>
      <c r="N212" s="10"/>
      <c r="O212" s="10"/>
      <c r="P212" s="10"/>
      <c r="Q212" s="10"/>
      <c r="R212" s="10"/>
      <c r="Z212" s="10"/>
      <c r="AB212" s="14"/>
      <c r="AC212" s="10"/>
    </row>
    <row r="213" spans="7:29" ht="15.95" customHeight="1" x14ac:dyDescent="0.25">
      <c r="G213" s="10"/>
      <c r="H213" s="11"/>
      <c r="J213" s="10"/>
      <c r="M213" s="10"/>
      <c r="N213" s="10"/>
      <c r="O213" s="10"/>
      <c r="P213" s="10"/>
      <c r="Q213" s="10"/>
      <c r="R213" s="10"/>
      <c r="Z213" s="10"/>
      <c r="AB213" s="14"/>
      <c r="AC213" s="10"/>
    </row>
    <row r="214" spans="7:29" ht="15.95" customHeight="1" x14ac:dyDescent="0.25">
      <c r="G214" s="10"/>
      <c r="H214" s="11"/>
      <c r="J214" s="10"/>
      <c r="M214" s="10"/>
      <c r="N214" s="10"/>
      <c r="O214" s="10"/>
      <c r="P214" s="10"/>
      <c r="Q214" s="10"/>
      <c r="R214" s="10"/>
      <c r="Z214" s="10"/>
      <c r="AB214" s="14"/>
      <c r="AC214" s="10"/>
    </row>
    <row r="215" spans="7:29" ht="15.95" customHeight="1" x14ac:dyDescent="0.25">
      <c r="G215" s="10"/>
      <c r="H215" s="11"/>
      <c r="J215" s="10"/>
      <c r="M215" s="10"/>
      <c r="N215" s="10"/>
      <c r="O215" s="10"/>
      <c r="P215" s="10"/>
      <c r="Q215" s="10"/>
      <c r="R215" s="10"/>
      <c r="Z215" s="10"/>
      <c r="AB215" s="14"/>
      <c r="AC215" s="10"/>
    </row>
    <row r="216" spans="7:29" ht="15.95" customHeight="1" x14ac:dyDescent="0.25">
      <c r="G216" s="10"/>
      <c r="H216" s="11"/>
      <c r="J216" s="10"/>
      <c r="M216" s="10"/>
      <c r="N216" s="10"/>
      <c r="O216" s="10"/>
      <c r="P216" s="10"/>
      <c r="Q216" s="10"/>
      <c r="R216" s="10"/>
      <c r="Z216" s="10"/>
      <c r="AB216" s="14"/>
      <c r="AC216" s="10"/>
    </row>
    <row r="217" spans="7:29" ht="15.95" customHeight="1" x14ac:dyDescent="0.25">
      <c r="G217" s="10"/>
      <c r="H217" s="11"/>
      <c r="J217" s="10"/>
      <c r="M217" s="10"/>
      <c r="N217" s="10"/>
      <c r="O217" s="10"/>
      <c r="P217" s="10"/>
      <c r="Q217" s="10"/>
      <c r="R217" s="10"/>
      <c r="Z217" s="10"/>
      <c r="AB217" s="14"/>
      <c r="AC217" s="10"/>
    </row>
    <row r="218" spans="7:29" ht="15.95" customHeight="1" x14ac:dyDescent="0.25">
      <c r="G218" s="10"/>
      <c r="H218" s="11"/>
      <c r="J218" s="10"/>
      <c r="M218" s="10"/>
      <c r="N218" s="10"/>
      <c r="O218" s="10"/>
      <c r="P218" s="10"/>
      <c r="Q218" s="10"/>
      <c r="R218" s="10"/>
      <c r="Z218" s="10"/>
      <c r="AB218" s="14"/>
      <c r="AC218" s="10"/>
    </row>
    <row r="219" spans="7:29" ht="15.95" customHeight="1" x14ac:dyDescent="0.25">
      <c r="G219" s="10"/>
      <c r="H219" s="11"/>
      <c r="J219" s="10"/>
      <c r="M219" s="10"/>
      <c r="N219" s="10"/>
      <c r="O219" s="10"/>
      <c r="P219" s="10"/>
      <c r="Q219" s="10"/>
      <c r="R219" s="10"/>
      <c r="Z219" s="10"/>
      <c r="AB219" s="14"/>
      <c r="AC219" s="10"/>
    </row>
    <row r="220" spans="7:29" ht="15.95" customHeight="1" x14ac:dyDescent="0.25">
      <c r="G220" s="10"/>
      <c r="H220" s="11"/>
      <c r="J220" s="10"/>
      <c r="M220" s="10"/>
      <c r="N220" s="10"/>
      <c r="O220" s="10"/>
      <c r="P220" s="10"/>
      <c r="Q220" s="10"/>
      <c r="R220" s="10"/>
      <c r="Z220" s="10"/>
      <c r="AB220" s="14"/>
      <c r="AC220" s="10"/>
    </row>
    <row r="221" spans="7:29" ht="15.95" customHeight="1" x14ac:dyDescent="0.25">
      <c r="G221" s="10"/>
      <c r="H221" s="11"/>
      <c r="J221" s="10"/>
      <c r="M221" s="10"/>
      <c r="N221" s="10"/>
      <c r="O221" s="10"/>
      <c r="P221" s="10"/>
      <c r="Q221" s="10"/>
      <c r="R221" s="10"/>
      <c r="Z221" s="10"/>
      <c r="AB221" s="14"/>
      <c r="AC221" s="10"/>
    </row>
    <row r="222" spans="7:29" ht="15.95" customHeight="1" x14ac:dyDescent="0.25">
      <c r="G222" s="10"/>
      <c r="H222" s="11"/>
      <c r="J222" s="10"/>
      <c r="M222" s="10"/>
      <c r="N222" s="10"/>
      <c r="O222" s="10"/>
      <c r="P222" s="10"/>
      <c r="Q222" s="10"/>
      <c r="R222" s="10"/>
      <c r="Z222" s="10"/>
      <c r="AB222" s="14"/>
      <c r="AC222" s="10"/>
    </row>
    <row r="223" spans="7:29" ht="15.95" customHeight="1" x14ac:dyDescent="0.25">
      <c r="G223" s="10"/>
      <c r="H223" s="11"/>
      <c r="J223" s="10"/>
      <c r="M223" s="10"/>
      <c r="N223" s="10"/>
      <c r="O223" s="10"/>
      <c r="P223" s="10"/>
      <c r="Q223" s="10"/>
      <c r="R223" s="10"/>
      <c r="Z223" s="10"/>
      <c r="AB223" s="14"/>
      <c r="AC223" s="10"/>
    </row>
    <row r="224" spans="7:29" ht="15.95" customHeight="1" x14ac:dyDescent="0.25">
      <c r="G224" s="10"/>
      <c r="H224" s="11"/>
      <c r="J224" s="10"/>
      <c r="M224" s="10"/>
      <c r="N224" s="10"/>
      <c r="O224" s="10"/>
      <c r="P224" s="10"/>
      <c r="Q224" s="10"/>
      <c r="R224" s="10"/>
      <c r="Z224" s="10"/>
      <c r="AB224" s="14"/>
      <c r="AC224" s="10"/>
    </row>
    <row r="225" spans="7:29" ht="15.95" customHeight="1" x14ac:dyDescent="0.25">
      <c r="G225" s="10"/>
      <c r="H225" s="11"/>
      <c r="J225" s="10"/>
      <c r="M225" s="10"/>
      <c r="N225" s="10"/>
      <c r="O225" s="10"/>
      <c r="P225" s="10"/>
      <c r="Q225" s="10"/>
      <c r="R225" s="10"/>
      <c r="Z225" s="10"/>
      <c r="AB225" s="14"/>
      <c r="AC225" s="10"/>
    </row>
    <row r="226" spans="7:29" ht="15.95" customHeight="1" x14ac:dyDescent="0.25">
      <c r="G226" s="10"/>
      <c r="H226" s="11"/>
      <c r="J226" s="10"/>
      <c r="M226" s="10"/>
      <c r="N226" s="10"/>
      <c r="O226" s="10"/>
      <c r="P226" s="10"/>
      <c r="Q226" s="10"/>
      <c r="R226" s="10"/>
      <c r="Z226" s="10"/>
      <c r="AB226" s="14"/>
      <c r="AC226" s="10"/>
    </row>
    <row r="227" spans="7:29" ht="15.95" customHeight="1" x14ac:dyDescent="0.25">
      <c r="G227" s="10"/>
      <c r="H227" s="11"/>
      <c r="J227" s="10"/>
      <c r="M227" s="10"/>
      <c r="N227" s="10"/>
      <c r="O227" s="10"/>
      <c r="P227" s="10"/>
      <c r="Q227" s="10"/>
      <c r="R227" s="10"/>
      <c r="Z227" s="10"/>
      <c r="AB227" s="14"/>
      <c r="AC227" s="10"/>
    </row>
    <row r="228" spans="7:29" ht="15.95" customHeight="1" x14ac:dyDescent="0.25">
      <c r="G228" s="10"/>
      <c r="H228" s="11"/>
      <c r="J228" s="10"/>
      <c r="M228" s="10"/>
      <c r="N228" s="10"/>
      <c r="O228" s="10"/>
      <c r="P228" s="10"/>
      <c r="Q228" s="10"/>
      <c r="R228" s="10"/>
      <c r="Z228" s="10"/>
      <c r="AB228" s="14"/>
      <c r="AC228" s="10"/>
    </row>
    <row r="229" spans="7:29" ht="15.95" customHeight="1" x14ac:dyDescent="0.25">
      <c r="G229" s="10"/>
      <c r="H229" s="11"/>
      <c r="J229" s="10"/>
      <c r="M229" s="10"/>
      <c r="N229" s="10"/>
      <c r="O229" s="10"/>
      <c r="P229" s="10"/>
      <c r="Q229" s="10"/>
      <c r="R229" s="10"/>
      <c r="Z229" s="10"/>
      <c r="AB229" s="14"/>
      <c r="AC229" s="10"/>
    </row>
    <row r="230" spans="7:29" ht="15.95" customHeight="1" x14ac:dyDescent="0.25">
      <c r="G230" s="10"/>
      <c r="H230" s="11"/>
      <c r="J230" s="10"/>
      <c r="M230" s="10"/>
      <c r="N230" s="10"/>
      <c r="O230" s="10"/>
      <c r="P230" s="10"/>
      <c r="Q230" s="10"/>
      <c r="R230" s="10"/>
      <c r="Z230" s="10"/>
      <c r="AB230" s="14"/>
      <c r="AC230" s="10"/>
    </row>
    <row r="231" spans="7:29" ht="15.95" customHeight="1" x14ac:dyDescent="0.25">
      <c r="G231" s="10"/>
      <c r="H231" s="11"/>
      <c r="J231" s="10"/>
      <c r="M231" s="10"/>
      <c r="N231" s="10"/>
      <c r="O231" s="10"/>
      <c r="P231" s="10"/>
      <c r="Q231" s="10"/>
      <c r="R231" s="10"/>
      <c r="Z231" s="10"/>
      <c r="AB231" s="14"/>
      <c r="AC231" s="10"/>
    </row>
    <row r="232" spans="7:29" ht="15.95" customHeight="1" x14ac:dyDescent="0.25">
      <c r="G232" s="10"/>
      <c r="H232" s="11"/>
      <c r="J232" s="10"/>
      <c r="M232" s="10"/>
      <c r="N232" s="10"/>
      <c r="O232" s="10"/>
      <c r="P232" s="10"/>
      <c r="Q232" s="10"/>
      <c r="R232" s="10"/>
      <c r="Z232" s="10"/>
      <c r="AB232" s="14"/>
      <c r="AC232" s="10"/>
    </row>
    <row r="233" spans="7:29" ht="15.95" customHeight="1" x14ac:dyDescent="0.25">
      <c r="G233" s="10"/>
      <c r="H233" s="11"/>
      <c r="J233" s="10"/>
      <c r="M233" s="10"/>
      <c r="N233" s="10"/>
      <c r="O233" s="10"/>
      <c r="P233" s="10"/>
      <c r="Q233" s="10"/>
      <c r="R233" s="10"/>
      <c r="Z233" s="10"/>
      <c r="AB233" s="14"/>
      <c r="AC233" s="10"/>
    </row>
    <row r="234" spans="7:29" ht="15.95" customHeight="1" x14ac:dyDescent="0.25">
      <c r="G234" s="10"/>
      <c r="H234" s="11"/>
      <c r="J234" s="10"/>
      <c r="M234" s="10"/>
      <c r="N234" s="10"/>
      <c r="O234" s="10"/>
      <c r="P234" s="10"/>
      <c r="Q234" s="10"/>
      <c r="R234" s="10"/>
      <c r="Z234" s="10"/>
      <c r="AB234" s="14"/>
      <c r="AC234" s="10"/>
    </row>
    <row r="235" spans="7:29" ht="15.95" customHeight="1" x14ac:dyDescent="0.25">
      <c r="G235" s="10"/>
      <c r="H235" s="11"/>
      <c r="J235" s="10"/>
      <c r="M235" s="10"/>
      <c r="N235" s="10"/>
      <c r="O235" s="10"/>
      <c r="P235" s="10"/>
      <c r="Q235" s="10"/>
      <c r="R235" s="10"/>
      <c r="Z235" s="10"/>
      <c r="AB235" s="14"/>
      <c r="AC235" s="10"/>
    </row>
    <row r="236" spans="7:29" ht="15.95" customHeight="1" x14ac:dyDescent="0.25">
      <c r="G236" s="10"/>
      <c r="H236" s="11"/>
      <c r="J236" s="10"/>
      <c r="M236" s="10"/>
      <c r="N236" s="10"/>
      <c r="O236" s="10"/>
      <c r="P236" s="10"/>
      <c r="Q236" s="10"/>
      <c r="R236" s="10"/>
      <c r="Z236" s="10"/>
      <c r="AB236" s="14"/>
      <c r="AC236" s="10"/>
    </row>
    <row r="237" spans="7:29" ht="15.95" customHeight="1" x14ac:dyDescent="0.25">
      <c r="G237" s="10"/>
      <c r="H237" s="11"/>
      <c r="J237" s="10"/>
      <c r="M237" s="10"/>
      <c r="N237" s="10"/>
      <c r="O237" s="10"/>
      <c r="P237" s="10"/>
      <c r="Q237" s="10"/>
      <c r="R237" s="10"/>
      <c r="Z237" s="10"/>
      <c r="AB237" s="14"/>
      <c r="AC237" s="10"/>
    </row>
    <row r="238" spans="7:29" ht="15.95" customHeight="1" x14ac:dyDescent="0.25">
      <c r="G238" s="10"/>
      <c r="H238" s="11"/>
      <c r="J238" s="10"/>
      <c r="M238" s="10"/>
      <c r="N238" s="10"/>
      <c r="O238" s="10"/>
      <c r="P238" s="10"/>
      <c r="Q238" s="10"/>
      <c r="R238" s="10"/>
      <c r="Z238" s="10"/>
      <c r="AB238" s="14"/>
      <c r="AC238" s="10"/>
    </row>
    <row r="239" spans="7:29" ht="15.95" customHeight="1" x14ac:dyDescent="0.25">
      <c r="G239" s="10"/>
      <c r="H239" s="11"/>
      <c r="J239" s="10"/>
      <c r="M239" s="10"/>
      <c r="N239" s="10"/>
      <c r="O239" s="10"/>
      <c r="P239" s="10"/>
      <c r="Q239" s="10"/>
      <c r="R239" s="10"/>
      <c r="Z239" s="10"/>
      <c r="AB239" s="14"/>
      <c r="AC239" s="10"/>
    </row>
    <row r="240" spans="7:29" ht="15.95" customHeight="1" x14ac:dyDescent="0.25">
      <c r="G240" s="10"/>
      <c r="H240" s="11"/>
      <c r="J240" s="10"/>
      <c r="M240" s="10"/>
      <c r="N240" s="10"/>
      <c r="O240" s="10"/>
      <c r="P240" s="10"/>
      <c r="Q240" s="10"/>
      <c r="R240" s="10"/>
      <c r="Z240" s="10"/>
      <c r="AB240" s="14"/>
      <c r="AC240" s="10"/>
    </row>
    <row r="241" spans="7:29" ht="15.95" customHeight="1" x14ac:dyDescent="0.25">
      <c r="G241" s="10"/>
      <c r="H241" s="11"/>
      <c r="J241" s="10"/>
      <c r="M241" s="10"/>
      <c r="N241" s="10"/>
      <c r="O241" s="10"/>
      <c r="P241" s="10"/>
      <c r="Q241" s="10"/>
      <c r="R241" s="10"/>
      <c r="Z241" s="10"/>
      <c r="AB241" s="14"/>
      <c r="AC241" s="10"/>
    </row>
    <row r="242" spans="7:29" ht="15.95" customHeight="1" x14ac:dyDescent="0.25">
      <c r="G242" s="10"/>
      <c r="H242" s="11"/>
      <c r="J242" s="10"/>
      <c r="M242" s="10"/>
      <c r="N242" s="10"/>
      <c r="O242" s="10"/>
      <c r="P242" s="10"/>
      <c r="Q242" s="10"/>
      <c r="R242" s="10"/>
      <c r="Z242" s="10"/>
      <c r="AB242" s="14"/>
      <c r="AC242" s="10"/>
    </row>
    <row r="243" spans="7:29" ht="15.95" customHeight="1" x14ac:dyDescent="0.25">
      <c r="G243" s="10"/>
      <c r="H243" s="11"/>
      <c r="J243" s="10"/>
      <c r="M243" s="10"/>
      <c r="N243" s="10"/>
      <c r="O243" s="10"/>
      <c r="P243" s="10"/>
      <c r="Q243" s="10"/>
      <c r="R243" s="10"/>
      <c r="Z243" s="10"/>
      <c r="AB243" s="14"/>
      <c r="AC243" s="10"/>
    </row>
    <row r="244" spans="7:29" ht="15.95" customHeight="1" x14ac:dyDescent="0.25">
      <c r="G244" s="10"/>
      <c r="H244" s="11"/>
      <c r="J244" s="10"/>
      <c r="M244" s="10"/>
      <c r="N244" s="10"/>
      <c r="O244" s="10"/>
      <c r="P244" s="10"/>
      <c r="Q244" s="10"/>
      <c r="R244" s="10"/>
      <c r="Z244" s="10"/>
      <c r="AB244" s="14"/>
      <c r="AC244" s="10"/>
    </row>
    <row r="245" spans="7:29" ht="15.95" customHeight="1" x14ac:dyDescent="0.25">
      <c r="G245" s="10"/>
      <c r="H245" s="11"/>
      <c r="J245" s="10"/>
      <c r="M245" s="10"/>
      <c r="N245" s="10"/>
      <c r="O245" s="10"/>
      <c r="P245" s="10"/>
      <c r="Q245" s="10"/>
      <c r="R245" s="10"/>
      <c r="Z245" s="10"/>
      <c r="AB245" s="14"/>
      <c r="AC245" s="10"/>
    </row>
    <row r="246" spans="7:29" ht="15.95" customHeight="1" x14ac:dyDescent="0.25">
      <c r="G246" s="10"/>
      <c r="H246" s="11"/>
      <c r="J246" s="10"/>
      <c r="M246" s="10"/>
      <c r="N246" s="10"/>
      <c r="O246" s="10"/>
      <c r="P246" s="10"/>
      <c r="Q246" s="10"/>
      <c r="R246" s="10"/>
      <c r="Z246" s="10"/>
      <c r="AB246" s="14"/>
      <c r="AC246" s="10"/>
    </row>
    <row r="247" spans="7:29" ht="15.95" customHeight="1" x14ac:dyDescent="0.25">
      <c r="G247" s="10"/>
      <c r="H247" s="11"/>
      <c r="J247" s="10"/>
      <c r="M247" s="10"/>
      <c r="N247" s="10"/>
      <c r="O247" s="10"/>
      <c r="P247" s="10"/>
      <c r="Q247" s="10"/>
      <c r="R247" s="10"/>
      <c r="Z247" s="10"/>
      <c r="AB247" s="14"/>
      <c r="AC247" s="10"/>
    </row>
    <row r="248" spans="7:29" ht="15.95" customHeight="1" x14ac:dyDescent="0.25">
      <c r="G248" s="10"/>
      <c r="H248" s="11"/>
      <c r="J248" s="10"/>
      <c r="M248" s="10"/>
      <c r="N248" s="10"/>
      <c r="O248" s="10"/>
      <c r="P248" s="10"/>
      <c r="Q248" s="10"/>
      <c r="R248" s="10"/>
      <c r="Z248" s="10"/>
      <c r="AB248" s="14"/>
      <c r="AC248" s="10"/>
    </row>
    <row r="249" spans="7:29" ht="15.95" customHeight="1" x14ac:dyDescent="0.25">
      <c r="G249" s="10"/>
      <c r="H249" s="11"/>
      <c r="J249" s="10"/>
      <c r="M249" s="10"/>
      <c r="N249" s="10"/>
      <c r="O249" s="10"/>
      <c r="P249" s="10"/>
      <c r="Q249" s="10"/>
      <c r="R249" s="10"/>
      <c r="Z249" s="10"/>
      <c r="AB249" s="14"/>
      <c r="AC249" s="10"/>
    </row>
    <row r="250" spans="7:29" ht="15.95" customHeight="1" x14ac:dyDescent="0.25">
      <c r="G250" s="10"/>
      <c r="H250" s="11"/>
      <c r="J250" s="10"/>
      <c r="M250" s="10"/>
      <c r="N250" s="10"/>
      <c r="O250" s="10"/>
      <c r="P250" s="10"/>
      <c r="Q250" s="10"/>
      <c r="R250" s="10"/>
      <c r="Z250" s="10"/>
      <c r="AB250" s="14"/>
      <c r="AC250" s="10"/>
    </row>
    <row r="251" spans="7:29" ht="15.95" customHeight="1" x14ac:dyDescent="0.25">
      <c r="G251" s="10"/>
      <c r="H251" s="11"/>
      <c r="J251" s="10"/>
      <c r="M251" s="10"/>
      <c r="N251" s="10"/>
      <c r="O251" s="10"/>
      <c r="P251" s="10"/>
      <c r="Q251" s="10"/>
      <c r="R251" s="10"/>
      <c r="Z251" s="10"/>
      <c r="AB251" s="14"/>
      <c r="AC251" s="10"/>
    </row>
    <row r="252" spans="7:29" ht="15.95" customHeight="1" x14ac:dyDescent="0.25">
      <c r="G252" s="10"/>
      <c r="H252" s="11"/>
      <c r="J252" s="10"/>
      <c r="M252" s="10"/>
      <c r="N252" s="10"/>
      <c r="O252" s="10"/>
      <c r="P252" s="10"/>
      <c r="Q252" s="10"/>
      <c r="R252" s="10"/>
      <c r="Z252" s="10"/>
      <c r="AB252" s="14"/>
      <c r="AC252" s="10"/>
    </row>
    <row r="253" spans="7:29" ht="15.95" customHeight="1" x14ac:dyDescent="0.25">
      <c r="G253" s="10"/>
      <c r="H253" s="11"/>
      <c r="J253" s="10"/>
      <c r="M253" s="10"/>
      <c r="N253" s="10"/>
      <c r="O253" s="10"/>
      <c r="P253" s="10"/>
      <c r="Q253" s="10"/>
      <c r="R253" s="10"/>
      <c r="Z253" s="10"/>
      <c r="AB253" s="14"/>
      <c r="AC253" s="10"/>
    </row>
    <row r="254" spans="7:29" ht="15.95" customHeight="1" x14ac:dyDescent="0.25">
      <c r="G254" s="10"/>
      <c r="H254" s="11"/>
      <c r="J254" s="10"/>
      <c r="M254" s="10"/>
      <c r="N254" s="10"/>
      <c r="O254" s="10"/>
      <c r="P254" s="10"/>
      <c r="Q254" s="10"/>
      <c r="R254" s="10"/>
      <c r="Z254" s="10"/>
      <c r="AB254" s="14"/>
      <c r="AC254" s="10"/>
    </row>
    <row r="255" spans="7:29" ht="15.95" customHeight="1" x14ac:dyDescent="0.25">
      <c r="G255" s="10"/>
      <c r="H255" s="11"/>
      <c r="J255" s="10"/>
      <c r="M255" s="10"/>
      <c r="N255" s="10"/>
      <c r="O255" s="10"/>
      <c r="P255" s="10"/>
      <c r="Q255" s="10"/>
      <c r="R255" s="10"/>
      <c r="Z255" s="10"/>
      <c r="AB255" s="14"/>
      <c r="AC255" s="10"/>
    </row>
    <row r="256" spans="7:29" ht="15.95" customHeight="1" x14ac:dyDescent="0.25">
      <c r="G256" s="10"/>
      <c r="H256" s="11"/>
      <c r="J256" s="10"/>
      <c r="M256" s="10"/>
      <c r="N256" s="10"/>
      <c r="O256" s="10"/>
      <c r="P256" s="10"/>
      <c r="Q256" s="10"/>
      <c r="R256" s="10"/>
      <c r="Z256" s="10"/>
      <c r="AB256" s="14"/>
      <c r="AC256" s="10"/>
    </row>
    <row r="257" spans="7:29" ht="15.95" customHeight="1" x14ac:dyDescent="0.25">
      <c r="G257" s="10"/>
      <c r="H257" s="11"/>
      <c r="J257" s="10"/>
      <c r="M257" s="10"/>
      <c r="N257" s="10"/>
      <c r="O257" s="10"/>
      <c r="P257" s="10"/>
      <c r="Q257" s="10"/>
      <c r="R257" s="10"/>
      <c r="Z257" s="10"/>
      <c r="AB257" s="14"/>
      <c r="AC257" s="10"/>
    </row>
    <row r="258" spans="7:29" ht="15.95" customHeight="1" x14ac:dyDescent="0.25">
      <c r="G258" s="10"/>
      <c r="H258" s="11"/>
      <c r="J258" s="10"/>
      <c r="M258" s="10"/>
      <c r="N258" s="10"/>
      <c r="O258" s="10"/>
      <c r="P258" s="10"/>
      <c r="Q258" s="10"/>
      <c r="R258" s="10"/>
      <c r="Z258" s="10"/>
      <c r="AB258" s="14"/>
      <c r="AC258" s="10"/>
    </row>
    <row r="259" spans="7:29" ht="15.95" customHeight="1" x14ac:dyDescent="0.25">
      <c r="G259" s="10"/>
      <c r="H259" s="11"/>
      <c r="J259" s="10"/>
      <c r="M259" s="10"/>
      <c r="N259" s="10"/>
      <c r="O259" s="10"/>
      <c r="P259" s="10"/>
      <c r="Q259" s="10"/>
      <c r="R259" s="10"/>
      <c r="Z259" s="10"/>
      <c r="AB259" s="14"/>
      <c r="AC259" s="10"/>
    </row>
    <row r="260" spans="7:29" ht="15.95" customHeight="1" x14ac:dyDescent="0.25">
      <c r="G260" s="10"/>
      <c r="H260" s="11"/>
      <c r="J260" s="10"/>
      <c r="M260" s="10"/>
      <c r="N260" s="10"/>
      <c r="O260" s="10"/>
      <c r="P260" s="10"/>
      <c r="Q260" s="10"/>
      <c r="R260" s="10"/>
      <c r="Z260" s="10"/>
      <c r="AB260" s="14"/>
      <c r="AC260" s="10"/>
    </row>
    <row r="261" spans="7:29" ht="15.95" customHeight="1" x14ac:dyDescent="0.25">
      <c r="G261" s="10"/>
      <c r="H261" s="11"/>
      <c r="J261" s="10"/>
      <c r="M261" s="10"/>
      <c r="N261" s="10"/>
      <c r="O261" s="10"/>
      <c r="P261" s="10"/>
      <c r="Q261" s="10"/>
      <c r="R261" s="10"/>
      <c r="Z261" s="10"/>
      <c r="AB261" s="14"/>
      <c r="AC261" s="10"/>
    </row>
    <row r="262" spans="7:29" ht="15.95" customHeight="1" x14ac:dyDescent="0.25">
      <c r="G262" s="10"/>
      <c r="H262" s="11"/>
      <c r="J262" s="10"/>
      <c r="M262" s="10"/>
      <c r="N262" s="10"/>
      <c r="O262" s="10"/>
      <c r="P262" s="10"/>
      <c r="Q262" s="10"/>
      <c r="R262" s="10"/>
      <c r="Z262" s="10"/>
      <c r="AB262" s="14"/>
      <c r="AC262" s="10"/>
    </row>
    <row r="263" spans="7:29" ht="15.95" customHeight="1" x14ac:dyDescent="0.25">
      <c r="G263" s="10"/>
      <c r="H263" s="11"/>
      <c r="J263" s="10"/>
      <c r="M263" s="10"/>
      <c r="N263" s="10"/>
      <c r="O263" s="10"/>
      <c r="P263" s="10"/>
      <c r="Q263" s="10"/>
      <c r="R263" s="10"/>
      <c r="Z263" s="10"/>
      <c r="AB263" s="14"/>
      <c r="AC263" s="10"/>
    </row>
    <row r="264" spans="7:29" ht="15.95" customHeight="1" x14ac:dyDescent="0.25">
      <c r="G264" s="10"/>
      <c r="H264" s="11"/>
      <c r="J264" s="10"/>
      <c r="M264" s="10"/>
      <c r="N264" s="10"/>
      <c r="O264" s="10"/>
      <c r="P264" s="10"/>
      <c r="Q264" s="10"/>
      <c r="R264" s="10"/>
      <c r="Z264" s="10"/>
      <c r="AB264" s="14"/>
      <c r="AC264" s="10"/>
    </row>
    <row r="265" spans="7:29" ht="15.95" customHeight="1" x14ac:dyDescent="0.25">
      <c r="G265" s="10"/>
      <c r="H265" s="11"/>
      <c r="J265" s="10"/>
      <c r="M265" s="10"/>
      <c r="N265" s="10"/>
      <c r="O265" s="10"/>
      <c r="P265" s="10"/>
      <c r="Q265" s="10"/>
      <c r="R265" s="10"/>
      <c r="Z265" s="10"/>
      <c r="AB265" s="14"/>
      <c r="AC265" s="10"/>
    </row>
    <row r="266" spans="7:29" ht="15.95" customHeight="1" x14ac:dyDescent="0.25">
      <c r="G266" s="10"/>
      <c r="H266" s="11"/>
      <c r="J266" s="10"/>
      <c r="M266" s="10"/>
      <c r="N266" s="10"/>
      <c r="O266" s="10"/>
      <c r="P266" s="10"/>
      <c r="Q266" s="10"/>
      <c r="R266" s="10"/>
      <c r="Z266" s="10"/>
      <c r="AB266" s="14"/>
      <c r="AC266" s="10"/>
    </row>
    <row r="267" spans="7:29" ht="15.95" customHeight="1" x14ac:dyDescent="0.25">
      <c r="G267" s="10"/>
      <c r="H267" s="11"/>
      <c r="J267" s="10"/>
      <c r="M267" s="10"/>
      <c r="N267" s="10"/>
      <c r="O267" s="10"/>
      <c r="P267" s="10"/>
      <c r="Q267" s="10"/>
      <c r="R267" s="10"/>
      <c r="Z267" s="10"/>
      <c r="AB267" s="14"/>
      <c r="AC267" s="10"/>
    </row>
    <row r="268" spans="7:29" ht="15.95" customHeight="1" x14ac:dyDescent="0.25">
      <c r="G268" s="10"/>
      <c r="H268" s="11"/>
      <c r="J268" s="10"/>
      <c r="M268" s="10"/>
      <c r="N268" s="10"/>
      <c r="O268" s="10"/>
      <c r="P268" s="10"/>
      <c r="Q268" s="10"/>
      <c r="R268" s="10"/>
      <c r="Z268" s="10"/>
      <c r="AB268" s="14"/>
      <c r="AC268" s="10"/>
    </row>
    <row r="269" spans="7:29" ht="15.95" customHeight="1" x14ac:dyDescent="0.25">
      <c r="G269" s="10"/>
      <c r="H269" s="11"/>
      <c r="J269" s="10"/>
      <c r="M269" s="10"/>
      <c r="N269" s="10"/>
      <c r="O269" s="10"/>
      <c r="P269" s="10"/>
      <c r="Q269" s="10"/>
      <c r="R269" s="10"/>
      <c r="Z269" s="10"/>
      <c r="AB269" s="14"/>
      <c r="AC269" s="10"/>
    </row>
    <row r="270" spans="7:29" ht="15.95" customHeight="1" x14ac:dyDescent="0.25">
      <c r="G270" s="10"/>
      <c r="H270" s="11"/>
      <c r="J270" s="10"/>
      <c r="M270" s="10"/>
      <c r="N270" s="10"/>
      <c r="O270" s="10"/>
      <c r="P270" s="10"/>
      <c r="Q270" s="10"/>
      <c r="R270" s="10"/>
      <c r="Z270" s="10"/>
      <c r="AB270" s="14"/>
      <c r="AC270" s="10"/>
    </row>
    <row r="271" spans="7:29" ht="15.95" customHeight="1" x14ac:dyDescent="0.25">
      <c r="G271" s="10"/>
      <c r="H271" s="11"/>
      <c r="J271" s="10"/>
      <c r="M271" s="10"/>
      <c r="N271" s="10"/>
      <c r="O271" s="10"/>
      <c r="P271" s="10"/>
      <c r="Q271" s="10"/>
      <c r="R271" s="10"/>
      <c r="Z271" s="10"/>
      <c r="AB271" s="14"/>
      <c r="AC271" s="10"/>
    </row>
    <row r="272" spans="7:29" ht="15.95" customHeight="1" x14ac:dyDescent="0.25">
      <c r="G272" s="10"/>
      <c r="H272" s="11"/>
      <c r="J272" s="10"/>
      <c r="M272" s="10"/>
      <c r="N272" s="10"/>
      <c r="O272" s="10"/>
      <c r="P272" s="10"/>
      <c r="Q272" s="10"/>
      <c r="R272" s="10"/>
      <c r="Z272" s="10"/>
      <c r="AB272" s="14"/>
      <c r="AC272" s="10"/>
    </row>
    <row r="273" spans="7:29" ht="15.95" customHeight="1" x14ac:dyDescent="0.25">
      <c r="G273" s="10"/>
      <c r="H273" s="11"/>
      <c r="J273" s="10"/>
      <c r="M273" s="10"/>
      <c r="N273" s="10"/>
      <c r="O273" s="10"/>
      <c r="P273" s="10"/>
      <c r="Q273" s="10"/>
      <c r="R273" s="10"/>
      <c r="Z273" s="10"/>
      <c r="AB273" s="14"/>
      <c r="AC273" s="10"/>
    </row>
    <row r="274" spans="7:29" ht="15.95" customHeight="1" x14ac:dyDescent="0.25">
      <c r="G274" s="10"/>
      <c r="H274" s="11"/>
      <c r="J274" s="10"/>
      <c r="M274" s="10"/>
      <c r="N274" s="10"/>
      <c r="O274" s="10"/>
      <c r="P274" s="10"/>
      <c r="Q274" s="10"/>
      <c r="R274" s="10"/>
      <c r="Z274" s="10"/>
      <c r="AB274" s="14"/>
      <c r="AC274" s="10"/>
    </row>
    <row r="275" spans="7:29" ht="15.95" customHeight="1" x14ac:dyDescent="0.25">
      <c r="G275" s="10"/>
      <c r="H275" s="11"/>
      <c r="J275" s="10"/>
      <c r="M275" s="10"/>
      <c r="N275" s="10"/>
      <c r="O275" s="10"/>
      <c r="P275" s="10"/>
      <c r="Q275" s="10"/>
      <c r="R275" s="10"/>
      <c r="Z275" s="10"/>
      <c r="AB275" s="14"/>
      <c r="AC275" s="10"/>
    </row>
    <row r="276" spans="7:29" ht="15.95" customHeight="1" x14ac:dyDescent="0.25">
      <c r="G276" s="10"/>
      <c r="H276" s="11"/>
      <c r="J276" s="10"/>
      <c r="M276" s="10"/>
      <c r="N276" s="10"/>
      <c r="O276" s="10"/>
      <c r="P276" s="10"/>
      <c r="Q276" s="10"/>
      <c r="R276" s="10"/>
      <c r="Z276" s="10"/>
      <c r="AB276" s="14"/>
      <c r="AC276" s="10"/>
    </row>
    <row r="277" spans="7:29" ht="15.95" customHeight="1" x14ac:dyDescent="0.25">
      <c r="G277" s="10"/>
      <c r="H277" s="11"/>
      <c r="J277" s="10"/>
      <c r="M277" s="10"/>
      <c r="N277" s="10"/>
      <c r="O277" s="10"/>
      <c r="P277" s="10"/>
      <c r="Q277" s="10"/>
      <c r="R277" s="10"/>
      <c r="Z277" s="10"/>
      <c r="AB277" s="14"/>
      <c r="AC277" s="10"/>
    </row>
    <row r="278" spans="7:29" ht="15.95" customHeight="1" x14ac:dyDescent="0.25">
      <c r="G278" s="10"/>
      <c r="H278" s="11"/>
      <c r="J278" s="10"/>
      <c r="M278" s="10"/>
      <c r="N278" s="10"/>
      <c r="O278" s="10"/>
      <c r="P278" s="10"/>
      <c r="Q278" s="10"/>
      <c r="R278" s="10"/>
      <c r="Z278" s="10"/>
      <c r="AB278" s="14"/>
      <c r="AC278" s="10"/>
    </row>
    <row r="279" spans="7:29" ht="15.95" customHeight="1" x14ac:dyDescent="0.25">
      <c r="G279" s="10"/>
      <c r="H279" s="11"/>
      <c r="J279" s="10"/>
      <c r="M279" s="10"/>
      <c r="N279" s="10"/>
      <c r="O279" s="10"/>
      <c r="P279" s="10"/>
      <c r="Q279" s="10"/>
      <c r="R279" s="10"/>
      <c r="Z279" s="10"/>
      <c r="AB279" s="14"/>
      <c r="AC279" s="10"/>
    </row>
    <row r="280" spans="7:29" ht="15.95" customHeight="1" x14ac:dyDescent="0.25">
      <c r="G280" s="10"/>
      <c r="H280" s="11"/>
      <c r="J280" s="10"/>
      <c r="M280" s="10"/>
      <c r="N280" s="10"/>
      <c r="O280" s="10"/>
      <c r="P280" s="10"/>
      <c r="Q280" s="10"/>
      <c r="R280" s="10"/>
      <c r="Z280" s="10"/>
      <c r="AB280" s="14"/>
      <c r="AC280" s="10"/>
    </row>
    <row r="281" spans="7:29" ht="15.95" customHeight="1" x14ac:dyDescent="0.25">
      <c r="G281" s="10"/>
      <c r="H281" s="11"/>
      <c r="J281" s="10"/>
      <c r="M281" s="10"/>
      <c r="N281" s="10"/>
      <c r="O281" s="10"/>
      <c r="P281" s="10"/>
      <c r="Q281" s="10"/>
      <c r="R281" s="10"/>
      <c r="Z281" s="10"/>
      <c r="AB281" s="14"/>
      <c r="AC281" s="10"/>
    </row>
    <row r="282" spans="7:29" ht="15.95" customHeight="1" x14ac:dyDescent="0.25">
      <c r="G282" s="10"/>
      <c r="H282" s="11"/>
      <c r="J282" s="10"/>
      <c r="M282" s="10"/>
      <c r="N282" s="10"/>
      <c r="O282" s="10"/>
      <c r="P282" s="10"/>
      <c r="Q282" s="10"/>
      <c r="R282" s="10"/>
      <c r="Z282" s="10"/>
      <c r="AB282" s="14"/>
      <c r="AC282" s="10"/>
    </row>
    <row r="283" spans="7:29" ht="15.95" customHeight="1" x14ac:dyDescent="0.25">
      <c r="G283" s="10"/>
      <c r="H283" s="11"/>
      <c r="J283" s="10"/>
      <c r="M283" s="10"/>
      <c r="N283" s="10"/>
      <c r="O283" s="10"/>
      <c r="P283" s="10"/>
      <c r="Q283" s="10"/>
      <c r="R283" s="10"/>
      <c r="Z283" s="10"/>
      <c r="AB283" s="14"/>
      <c r="AC283" s="10"/>
    </row>
    <row r="284" spans="7:29" ht="15.95" customHeight="1" x14ac:dyDescent="0.25">
      <c r="G284" s="10"/>
      <c r="H284" s="11"/>
      <c r="J284" s="10"/>
      <c r="M284" s="10"/>
      <c r="N284" s="10"/>
      <c r="O284" s="10"/>
      <c r="P284" s="10"/>
      <c r="Q284" s="10"/>
      <c r="R284" s="10"/>
      <c r="Z284" s="10"/>
      <c r="AB284" s="14"/>
      <c r="AC284" s="10"/>
    </row>
    <row r="285" spans="7:29" ht="15.95" customHeight="1" x14ac:dyDescent="0.25">
      <c r="G285" s="10"/>
      <c r="H285" s="11"/>
      <c r="J285" s="10"/>
      <c r="M285" s="10"/>
      <c r="N285" s="10"/>
      <c r="O285" s="10"/>
      <c r="P285" s="10"/>
      <c r="Q285" s="10"/>
      <c r="R285" s="10"/>
      <c r="Z285" s="10"/>
      <c r="AB285" s="14"/>
      <c r="AC285" s="10"/>
    </row>
    <row r="286" spans="7:29" ht="15.95" customHeight="1" x14ac:dyDescent="0.25">
      <c r="G286" s="10"/>
      <c r="H286" s="11"/>
      <c r="J286" s="10"/>
      <c r="M286" s="10"/>
      <c r="N286" s="10"/>
      <c r="O286" s="10"/>
      <c r="P286" s="10"/>
      <c r="Q286" s="10"/>
      <c r="R286" s="10"/>
      <c r="Z286" s="10"/>
      <c r="AB286" s="14"/>
      <c r="AC286" s="10"/>
    </row>
    <row r="287" spans="7:29" ht="15.95" customHeight="1" x14ac:dyDescent="0.25">
      <c r="G287" s="10"/>
      <c r="H287" s="11"/>
      <c r="J287" s="10"/>
      <c r="M287" s="10"/>
      <c r="N287" s="10"/>
      <c r="O287" s="10"/>
      <c r="P287" s="10"/>
      <c r="Q287" s="10"/>
      <c r="R287" s="10"/>
      <c r="Z287" s="10"/>
      <c r="AB287" s="14"/>
      <c r="AC287" s="10"/>
    </row>
    <row r="288" spans="7:29" ht="15.95" customHeight="1" x14ac:dyDescent="0.25">
      <c r="G288" s="10"/>
      <c r="H288" s="11"/>
      <c r="J288" s="10"/>
      <c r="M288" s="10"/>
      <c r="N288" s="10"/>
      <c r="O288" s="10"/>
      <c r="P288" s="10"/>
      <c r="Q288" s="10"/>
      <c r="R288" s="10"/>
      <c r="Z288" s="10"/>
      <c r="AB288" s="14"/>
      <c r="AC288" s="10"/>
    </row>
    <row r="289" spans="7:29" ht="15.95" customHeight="1" x14ac:dyDescent="0.25">
      <c r="G289" s="10"/>
      <c r="H289" s="11"/>
      <c r="J289" s="10"/>
      <c r="M289" s="10"/>
      <c r="N289" s="10"/>
      <c r="O289" s="10"/>
      <c r="P289" s="10"/>
      <c r="Q289" s="10"/>
      <c r="R289" s="10"/>
      <c r="Z289" s="10"/>
      <c r="AB289" s="14"/>
      <c r="AC289" s="10"/>
    </row>
    <row r="290" spans="7:29" ht="15.95" customHeight="1" x14ac:dyDescent="0.25">
      <c r="G290" s="10"/>
      <c r="H290" s="11"/>
      <c r="J290" s="10"/>
      <c r="M290" s="10"/>
      <c r="N290" s="10"/>
      <c r="O290" s="10"/>
      <c r="P290" s="10"/>
      <c r="Q290" s="10"/>
      <c r="R290" s="10"/>
      <c r="Z290" s="10"/>
      <c r="AB290" s="14"/>
      <c r="AC290" s="10"/>
    </row>
    <row r="291" spans="7:29" ht="15.95" customHeight="1" x14ac:dyDescent="0.25">
      <c r="G291" s="10"/>
      <c r="H291" s="11"/>
      <c r="J291" s="10"/>
      <c r="M291" s="10"/>
      <c r="N291" s="10"/>
      <c r="O291" s="10"/>
      <c r="P291" s="10"/>
      <c r="Q291" s="10"/>
      <c r="R291" s="10"/>
      <c r="Z291" s="10"/>
      <c r="AB291" s="14"/>
      <c r="AC291" s="10"/>
    </row>
    <row r="292" spans="7:29" ht="15.95" customHeight="1" x14ac:dyDescent="0.25">
      <c r="G292" s="10"/>
      <c r="H292" s="11"/>
      <c r="J292" s="10"/>
      <c r="M292" s="10"/>
      <c r="N292" s="10"/>
      <c r="O292" s="10"/>
      <c r="P292" s="10"/>
      <c r="Q292" s="10"/>
      <c r="R292" s="10"/>
      <c r="Z292" s="10"/>
      <c r="AB292" s="14"/>
      <c r="AC292" s="10"/>
    </row>
    <row r="293" spans="7:29" ht="15.95" customHeight="1" x14ac:dyDescent="0.25">
      <c r="G293" s="10"/>
      <c r="H293" s="11"/>
      <c r="J293" s="10"/>
      <c r="M293" s="10"/>
      <c r="N293" s="10"/>
      <c r="O293" s="10"/>
      <c r="P293" s="10"/>
      <c r="Q293" s="10"/>
      <c r="R293" s="10"/>
      <c r="Z293" s="10"/>
      <c r="AB293" s="14"/>
      <c r="AC293" s="10"/>
    </row>
    <row r="294" spans="7:29" ht="15.95" customHeight="1" x14ac:dyDescent="0.25">
      <c r="G294" s="10"/>
      <c r="H294" s="11"/>
      <c r="J294" s="10"/>
      <c r="M294" s="10"/>
      <c r="N294" s="10"/>
      <c r="O294" s="10"/>
      <c r="P294" s="10"/>
      <c r="Q294" s="10"/>
      <c r="R294" s="10"/>
      <c r="Z294" s="10"/>
      <c r="AB294" s="14"/>
      <c r="AC294" s="10"/>
    </row>
    <row r="295" spans="7:29" ht="15.95" customHeight="1" x14ac:dyDescent="0.25">
      <c r="G295" s="10"/>
      <c r="H295" s="11"/>
      <c r="J295" s="10"/>
      <c r="M295" s="10"/>
      <c r="N295" s="10"/>
      <c r="O295" s="10"/>
      <c r="P295" s="10"/>
      <c r="Q295" s="10"/>
      <c r="R295" s="10"/>
      <c r="Z295" s="10"/>
      <c r="AB295" s="14"/>
      <c r="AC295" s="10"/>
    </row>
    <row r="296" spans="7:29" ht="15.95" customHeight="1" x14ac:dyDescent="0.25">
      <c r="G296" s="10"/>
      <c r="H296" s="11"/>
      <c r="J296" s="10"/>
      <c r="M296" s="10"/>
      <c r="N296" s="10"/>
      <c r="O296" s="10"/>
      <c r="P296" s="10"/>
      <c r="Q296" s="10"/>
      <c r="R296" s="10"/>
      <c r="Z296" s="10"/>
      <c r="AB296" s="14"/>
      <c r="AC296" s="10"/>
    </row>
    <row r="297" spans="7:29" ht="15.95" customHeight="1" x14ac:dyDescent="0.25">
      <c r="G297" s="10"/>
      <c r="H297" s="11"/>
      <c r="J297" s="10"/>
      <c r="M297" s="10"/>
      <c r="N297" s="10"/>
      <c r="O297" s="10"/>
      <c r="P297" s="10"/>
      <c r="Q297" s="10"/>
      <c r="R297" s="10"/>
      <c r="Z297" s="10"/>
      <c r="AB297" s="14"/>
      <c r="AC297" s="10"/>
    </row>
    <row r="298" spans="7:29" ht="15.95" customHeight="1" x14ac:dyDescent="0.25">
      <c r="G298" s="10"/>
      <c r="H298" s="11"/>
      <c r="J298" s="10"/>
      <c r="M298" s="10"/>
      <c r="N298" s="10"/>
      <c r="O298" s="10"/>
      <c r="P298" s="10"/>
      <c r="Q298" s="10"/>
      <c r="R298" s="10"/>
      <c r="Z298" s="10"/>
      <c r="AB298" s="14"/>
      <c r="AC298" s="10"/>
    </row>
    <row r="299" spans="7:29" ht="15.95" customHeight="1" x14ac:dyDescent="0.25">
      <c r="G299" s="10"/>
      <c r="H299" s="11"/>
      <c r="J299" s="10"/>
      <c r="M299" s="10"/>
      <c r="N299" s="10"/>
      <c r="O299" s="10"/>
      <c r="P299" s="10"/>
      <c r="Q299" s="10"/>
      <c r="R299" s="10"/>
      <c r="Z299" s="10"/>
      <c r="AB299" s="14"/>
      <c r="AC299" s="10"/>
    </row>
    <row r="300" spans="7:29" ht="15.95" customHeight="1" x14ac:dyDescent="0.25">
      <c r="G300" s="10"/>
      <c r="H300" s="11"/>
      <c r="J300" s="10"/>
      <c r="M300" s="10"/>
      <c r="N300" s="10"/>
      <c r="O300" s="10"/>
      <c r="P300" s="10"/>
      <c r="Q300" s="10"/>
      <c r="R300" s="10"/>
      <c r="Z300" s="10"/>
      <c r="AB300" s="14"/>
      <c r="AC300" s="10"/>
    </row>
    <row r="301" spans="7:29" ht="15.95" customHeight="1" x14ac:dyDescent="0.25">
      <c r="G301" s="10"/>
      <c r="H301" s="11"/>
      <c r="J301" s="10"/>
      <c r="M301" s="10"/>
      <c r="N301" s="10"/>
      <c r="O301" s="10"/>
      <c r="P301" s="10"/>
      <c r="Q301" s="10"/>
      <c r="R301" s="10"/>
      <c r="Z301" s="10"/>
      <c r="AB301" s="14"/>
      <c r="AC301" s="10"/>
    </row>
    <row r="302" spans="7:29" ht="15.95" customHeight="1" x14ac:dyDescent="0.25">
      <c r="G302" s="10"/>
      <c r="H302" s="11"/>
      <c r="J302" s="10"/>
      <c r="M302" s="10"/>
      <c r="N302" s="10"/>
      <c r="O302" s="10"/>
      <c r="P302" s="10"/>
      <c r="Q302" s="10"/>
      <c r="R302" s="10"/>
      <c r="Z302" s="10"/>
      <c r="AB302" s="14"/>
      <c r="AC302" s="10"/>
    </row>
    <row r="303" spans="7:29" ht="15.95" customHeight="1" x14ac:dyDescent="0.25">
      <c r="G303" s="10"/>
      <c r="H303" s="11"/>
      <c r="J303" s="10"/>
      <c r="M303" s="10"/>
      <c r="N303" s="10"/>
      <c r="O303" s="10"/>
      <c r="P303" s="10"/>
      <c r="Q303" s="10"/>
      <c r="R303" s="10"/>
      <c r="Z303" s="10"/>
      <c r="AB303" s="14"/>
      <c r="AC303" s="10"/>
    </row>
    <row r="304" spans="7:29" ht="15.95" customHeight="1" x14ac:dyDescent="0.25">
      <c r="G304" s="10"/>
      <c r="H304" s="11"/>
      <c r="J304" s="10"/>
      <c r="M304" s="10"/>
      <c r="N304" s="10"/>
      <c r="O304" s="10"/>
      <c r="P304" s="10"/>
      <c r="Q304" s="10"/>
      <c r="R304" s="10"/>
      <c r="Z304" s="10"/>
      <c r="AB304" s="14"/>
      <c r="AC304" s="10"/>
    </row>
    <row r="305" spans="7:29" ht="15.95" customHeight="1" x14ac:dyDescent="0.25">
      <c r="G305" s="10"/>
      <c r="H305" s="11"/>
      <c r="J305" s="10"/>
      <c r="M305" s="10"/>
      <c r="N305" s="10"/>
      <c r="O305" s="10"/>
      <c r="P305" s="10"/>
      <c r="Q305" s="10"/>
      <c r="R305" s="10"/>
      <c r="Z305" s="10"/>
      <c r="AB305" s="14"/>
      <c r="AC305" s="10"/>
    </row>
    <row r="306" spans="7:29" ht="15.95" customHeight="1" x14ac:dyDescent="0.25">
      <c r="G306" s="10"/>
      <c r="H306" s="11"/>
      <c r="J306" s="10"/>
      <c r="M306" s="10"/>
      <c r="N306" s="10"/>
      <c r="O306" s="10"/>
      <c r="P306" s="10"/>
      <c r="Q306" s="10"/>
      <c r="R306" s="10"/>
      <c r="Z306" s="10"/>
      <c r="AB306" s="14"/>
      <c r="AC306" s="10"/>
    </row>
    <row r="307" spans="7:29" ht="15.95" customHeight="1" x14ac:dyDescent="0.25">
      <c r="G307" s="10"/>
      <c r="H307" s="11"/>
      <c r="J307" s="10"/>
      <c r="M307" s="10"/>
      <c r="N307" s="10"/>
      <c r="O307" s="10"/>
      <c r="P307" s="10"/>
      <c r="Q307" s="10"/>
      <c r="R307" s="10"/>
      <c r="Z307" s="10"/>
      <c r="AB307" s="14"/>
      <c r="AC307" s="10"/>
    </row>
    <row r="308" spans="7:29" ht="15.95" customHeight="1" x14ac:dyDescent="0.25">
      <c r="G308" s="10"/>
      <c r="H308" s="11"/>
      <c r="J308" s="10"/>
      <c r="M308" s="10"/>
      <c r="N308" s="10"/>
      <c r="O308" s="10"/>
      <c r="P308" s="10"/>
      <c r="Q308" s="10"/>
      <c r="R308" s="10"/>
      <c r="Z308" s="10"/>
      <c r="AB308" s="14"/>
      <c r="AC308" s="10"/>
    </row>
    <row r="309" spans="7:29" ht="15.95" customHeight="1" x14ac:dyDescent="0.25">
      <c r="G309" s="10"/>
      <c r="H309" s="11"/>
      <c r="J309" s="10"/>
      <c r="M309" s="10"/>
      <c r="N309" s="10"/>
      <c r="O309" s="10"/>
      <c r="P309" s="10"/>
      <c r="Q309" s="10"/>
      <c r="R309" s="10"/>
      <c r="Z309" s="10"/>
      <c r="AB309" s="14"/>
      <c r="AC309" s="10"/>
    </row>
    <row r="310" spans="7:29" ht="15.95" customHeight="1" x14ac:dyDescent="0.25">
      <c r="G310" s="10"/>
      <c r="H310" s="11"/>
      <c r="J310" s="10"/>
      <c r="M310" s="10"/>
      <c r="N310" s="10"/>
      <c r="O310" s="10"/>
      <c r="P310" s="10"/>
      <c r="Q310" s="10"/>
      <c r="R310" s="10"/>
      <c r="Z310" s="10"/>
      <c r="AB310" s="14"/>
      <c r="AC310" s="10"/>
    </row>
    <row r="311" spans="7:29" ht="15.95" customHeight="1" x14ac:dyDescent="0.25">
      <c r="G311" s="10"/>
      <c r="H311" s="11"/>
      <c r="J311" s="10"/>
      <c r="M311" s="10"/>
      <c r="N311" s="10"/>
      <c r="O311" s="10"/>
      <c r="P311" s="10"/>
      <c r="Q311" s="10"/>
      <c r="R311" s="10"/>
      <c r="Z311" s="10"/>
      <c r="AB311" s="14"/>
      <c r="AC311" s="10"/>
    </row>
    <row r="312" spans="7:29" ht="15.95" customHeight="1" x14ac:dyDescent="0.25">
      <c r="G312" s="10"/>
      <c r="H312" s="11"/>
      <c r="J312" s="10"/>
      <c r="M312" s="10"/>
      <c r="N312" s="10"/>
      <c r="O312" s="10"/>
      <c r="P312" s="10"/>
      <c r="Q312" s="10"/>
      <c r="R312" s="10"/>
      <c r="Z312" s="10"/>
      <c r="AB312" s="14"/>
      <c r="AC312" s="10"/>
    </row>
    <row r="313" spans="7:29" ht="15.95" customHeight="1" x14ac:dyDescent="0.25">
      <c r="G313" s="10"/>
      <c r="H313" s="11"/>
      <c r="J313" s="10"/>
      <c r="M313" s="10"/>
      <c r="N313" s="10"/>
      <c r="O313" s="10"/>
      <c r="P313" s="10"/>
      <c r="Q313" s="10"/>
      <c r="R313" s="10"/>
      <c r="Z313" s="10"/>
      <c r="AB313" s="14"/>
      <c r="AC313" s="10"/>
    </row>
    <row r="314" spans="7:29" ht="15.95" customHeight="1" x14ac:dyDescent="0.25">
      <c r="G314" s="10"/>
      <c r="H314" s="11"/>
      <c r="J314" s="10"/>
      <c r="M314" s="10"/>
      <c r="N314" s="10"/>
      <c r="O314" s="10"/>
      <c r="P314" s="10"/>
      <c r="Q314" s="10"/>
      <c r="R314" s="10"/>
      <c r="Z314" s="10"/>
      <c r="AB314" s="14"/>
      <c r="AC314" s="10"/>
    </row>
    <row r="315" spans="7:29" ht="15.95" customHeight="1" x14ac:dyDescent="0.25">
      <c r="G315" s="10"/>
      <c r="H315" s="11"/>
      <c r="J315" s="10"/>
      <c r="M315" s="10"/>
      <c r="N315" s="10"/>
      <c r="O315" s="10"/>
      <c r="P315" s="10"/>
      <c r="Q315" s="10"/>
      <c r="R315" s="10"/>
      <c r="Z315" s="10"/>
      <c r="AB315" s="14"/>
      <c r="AC315" s="10"/>
    </row>
    <row r="316" spans="7:29" ht="15.95" customHeight="1" x14ac:dyDescent="0.25">
      <c r="G316" s="10"/>
      <c r="H316" s="11"/>
      <c r="J316" s="10"/>
      <c r="M316" s="10"/>
      <c r="N316" s="10"/>
      <c r="O316" s="10"/>
      <c r="P316" s="10"/>
      <c r="Q316" s="10"/>
      <c r="R316" s="10"/>
      <c r="Z316" s="10"/>
      <c r="AB316" s="14"/>
      <c r="AC316" s="10"/>
    </row>
    <row r="317" spans="7:29" ht="15.95" customHeight="1" x14ac:dyDescent="0.25">
      <c r="G317" s="10"/>
      <c r="H317" s="11"/>
      <c r="J317" s="10"/>
      <c r="M317" s="10"/>
      <c r="N317" s="10"/>
      <c r="O317" s="10"/>
      <c r="P317" s="10"/>
      <c r="Q317" s="10"/>
      <c r="R317" s="10"/>
      <c r="Z317" s="10"/>
      <c r="AB317" s="14"/>
      <c r="AC317" s="10"/>
    </row>
    <row r="318" spans="7:29" ht="15.95" customHeight="1" x14ac:dyDescent="0.25">
      <c r="G318" s="10"/>
      <c r="H318" s="11"/>
      <c r="J318" s="10"/>
      <c r="M318" s="10"/>
      <c r="N318" s="10"/>
      <c r="O318" s="10"/>
      <c r="P318" s="10"/>
      <c r="Q318" s="10"/>
      <c r="R318" s="10"/>
      <c r="Z318" s="10"/>
      <c r="AB318" s="14"/>
      <c r="AC318" s="10"/>
    </row>
    <row r="319" spans="7:29" ht="15.95" customHeight="1" x14ac:dyDescent="0.25">
      <c r="G319" s="10"/>
      <c r="H319" s="11"/>
      <c r="J319" s="10"/>
      <c r="M319" s="10"/>
      <c r="N319" s="10"/>
      <c r="O319" s="10"/>
      <c r="P319" s="10"/>
      <c r="Q319" s="10"/>
      <c r="R319" s="10"/>
      <c r="Z319" s="10"/>
      <c r="AB319" s="14"/>
      <c r="AC319" s="10"/>
    </row>
    <row r="320" spans="7:29" ht="15.95" customHeight="1" x14ac:dyDescent="0.25">
      <c r="G320" s="10"/>
      <c r="H320" s="11"/>
      <c r="J320" s="10"/>
      <c r="M320" s="10"/>
      <c r="N320" s="10"/>
      <c r="O320" s="10"/>
      <c r="P320" s="10"/>
      <c r="Q320" s="10"/>
      <c r="R320" s="10"/>
      <c r="Z320" s="10"/>
      <c r="AB320" s="14"/>
      <c r="AC320" s="10"/>
    </row>
    <row r="321" spans="7:29" ht="15.95" customHeight="1" x14ac:dyDescent="0.25">
      <c r="G321" s="10"/>
      <c r="H321" s="11"/>
      <c r="J321" s="10"/>
      <c r="M321" s="10"/>
      <c r="N321" s="10"/>
      <c r="O321" s="10"/>
      <c r="P321" s="10"/>
      <c r="Q321" s="10"/>
      <c r="R321" s="10"/>
      <c r="Z321" s="10"/>
      <c r="AB321" s="14"/>
      <c r="AC321" s="10"/>
    </row>
    <row r="322" spans="7:29" ht="15.95" customHeight="1" x14ac:dyDescent="0.25">
      <c r="G322" s="10"/>
      <c r="H322" s="11"/>
      <c r="J322" s="10"/>
      <c r="M322" s="10"/>
      <c r="N322" s="10"/>
      <c r="O322" s="10"/>
      <c r="P322" s="10"/>
      <c r="Q322" s="10"/>
      <c r="R322" s="10"/>
      <c r="Z322" s="10"/>
      <c r="AB322" s="14"/>
      <c r="AC322" s="10"/>
    </row>
    <row r="323" spans="7:29" ht="15.95" customHeight="1" x14ac:dyDescent="0.25">
      <c r="G323" s="10"/>
      <c r="H323" s="11"/>
      <c r="J323" s="10"/>
      <c r="M323" s="10"/>
      <c r="N323" s="10"/>
      <c r="O323" s="10"/>
      <c r="P323" s="10"/>
      <c r="Q323" s="10"/>
      <c r="R323" s="10"/>
      <c r="Z323" s="10"/>
      <c r="AB323" s="14"/>
      <c r="AC323" s="10"/>
    </row>
    <row r="324" spans="7:29" ht="15.95" customHeight="1" x14ac:dyDescent="0.25">
      <c r="G324" s="10"/>
      <c r="H324" s="11"/>
      <c r="J324" s="10"/>
      <c r="M324" s="10"/>
      <c r="N324" s="10"/>
      <c r="O324" s="10"/>
      <c r="P324" s="10"/>
      <c r="Q324" s="10"/>
      <c r="R324" s="10"/>
      <c r="Z324" s="10"/>
      <c r="AB324" s="14"/>
      <c r="AC324" s="10"/>
    </row>
    <row r="325" spans="7:29" ht="15.95" customHeight="1" x14ac:dyDescent="0.25">
      <c r="G325" s="10"/>
      <c r="H325" s="11"/>
      <c r="J325" s="10"/>
      <c r="M325" s="10"/>
      <c r="N325" s="10"/>
      <c r="O325" s="10"/>
      <c r="P325" s="10"/>
      <c r="Q325" s="10"/>
      <c r="R325" s="10"/>
      <c r="Z325" s="10"/>
      <c r="AB325" s="14"/>
      <c r="AC325" s="10"/>
    </row>
    <row r="326" spans="7:29" ht="15.95" customHeight="1" x14ac:dyDescent="0.25">
      <c r="G326" s="10"/>
      <c r="H326" s="11"/>
      <c r="J326" s="10"/>
      <c r="M326" s="10"/>
      <c r="N326" s="10"/>
      <c r="O326" s="10"/>
      <c r="P326" s="10"/>
      <c r="Q326" s="10"/>
      <c r="R326" s="10"/>
      <c r="Z326" s="10"/>
      <c r="AB326" s="14"/>
      <c r="AC326" s="10"/>
    </row>
    <row r="327" spans="7:29" ht="15.95" customHeight="1" x14ac:dyDescent="0.25">
      <c r="G327" s="10"/>
      <c r="H327" s="11"/>
      <c r="J327" s="10"/>
      <c r="M327" s="10"/>
      <c r="N327" s="10"/>
      <c r="O327" s="10"/>
      <c r="P327" s="10"/>
      <c r="Q327" s="10"/>
      <c r="R327" s="10"/>
      <c r="Z327" s="10"/>
      <c r="AB327" s="14"/>
      <c r="AC327" s="10"/>
    </row>
    <row r="328" spans="7:29" ht="15.95" customHeight="1" x14ac:dyDescent="0.25">
      <c r="G328" s="10"/>
      <c r="H328" s="11"/>
      <c r="J328" s="10"/>
      <c r="M328" s="10"/>
      <c r="N328" s="10"/>
      <c r="O328" s="10"/>
      <c r="P328" s="10"/>
      <c r="Q328" s="10"/>
      <c r="R328" s="10"/>
      <c r="Z328" s="10"/>
      <c r="AB328" s="14"/>
      <c r="AC328" s="10"/>
    </row>
    <row r="329" spans="7:29" ht="15.95" customHeight="1" x14ac:dyDescent="0.25">
      <c r="G329" s="10"/>
      <c r="H329" s="11"/>
      <c r="J329" s="10"/>
      <c r="M329" s="10"/>
      <c r="N329" s="10"/>
      <c r="O329" s="10"/>
      <c r="P329" s="10"/>
      <c r="Q329" s="10"/>
      <c r="R329" s="10"/>
      <c r="Z329" s="10"/>
      <c r="AB329" s="14"/>
      <c r="AC329" s="10"/>
    </row>
    <row r="330" spans="7:29" ht="15.95" customHeight="1" x14ac:dyDescent="0.25">
      <c r="G330" s="10"/>
      <c r="H330" s="11"/>
      <c r="J330" s="10"/>
      <c r="M330" s="10"/>
      <c r="N330" s="10"/>
      <c r="O330" s="10"/>
      <c r="P330" s="10"/>
      <c r="Q330" s="10"/>
      <c r="R330" s="10"/>
      <c r="Z330" s="10"/>
      <c r="AB330" s="14"/>
      <c r="AC330" s="10"/>
    </row>
    <row r="331" spans="7:29" ht="15.95" customHeight="1" x14ac:dyDescent="0.25">
      <c r="G331" s="10"/>
      <c r="H331" s="11"/>
      <c r="J331" s="10"/>
      <c r="M331" s="10"/>
      <c r="N331" s="10"/>
      <c r="O331" s="10"/>
      <c r="P331" s="10"/>
      <c r="Q331" s="10"/>
      <c r="R331" s="10"/>
      <c r="Z331" s="10"/>
      <c r="AB331" s="14"/>
      <c r="AC331" s="10"/>
    </row>
    <row r="332" spans="7:29" ht="15.95" customHeight="1" x14ac:dyDescent="0.25">
      <c r="G332" s="10"/>
      <c r="H332" s="11"/>
      <c r="J332" s="10"/>
      <c r="M332" s="10"/>
      <c r="N332" s="10"/>
      <c r="O332" s="10"/>
      <c r="P332" s="10"/>
      <c r="Q332" s="10"/>
      <c r="R332" s="10"/>
      <c r="Z332" s="10"/>
      <c r="AB332" s="14"/>
      <c r="AC332" s="10"/>
    </row>
    <row r="333" spans="7:29" ht="15.95" customHeight="1" x14ac:dyDescent="0.25">
      <c r="G333" s="10"/>
      <c r="H333" s="11"/>
      <c r="J333" s="10"/>
      <c r="M333" s="10"/>
      <c r="N333" s="10"/>
      <c r="O333" s="10"/>
      <c r="P333" s="10"/>
      <c r="Q333" s="10"/>
      <c r="R333" s="10"/>
      <c r="Z333" s="10"/>
      <c r="AB333" s="14"/>
      <c r="AC333" s="10"/>
    </row>
    <row r="334" spans="7:29" ht="15.95" customHeight="1" x14ac:dyDescent="0.25">
      <c r="G334" s="10"/>
      <c r="H334" s="11"/>
      <c r="J334" s="10"/>
      <c r="M334" s="10"/>
      <c r="N334" s="10"/>
      <c r="O334" s="10"/>
      <c r="P334" s="10"/>
      <c r="Q334" s="10"/>
      <c r="R334" s="10"/>
      <c r="Z334" s="10"/>
      <c r="AB334" s="14"/>
      <c r="AC334" s="10"/>
    </row>
    <row r="335" spans="7:29" ht="15.95" customHeight="1" x14ac:dyDescent="0.25">
      <c r="G335" s="10"/>
      <c r="H335" s="11"/>
      <c r="J335" s="10"/>
      <c r="M335" s="10"/>
      <c r="N335" s="10"/>
      <c r="O335" s="10"/>
      <c r="P335" s="10"/>
      <c r="Q335" s="10"/>
      <c r="R335" s="10"/>
      <c r="Z335" s="10"/>
      <c r="AB335" s="14"/>
      <c r="AC335" s="10"/>
    </row>
    <row r="336" spans="7:29" ht="15.95" customHeight="1" x14ac:dyDescent="0.25">
      <c r="G336" s="10"/>
      <c r="H336" s="11"/>
      <c r="J336" s="10"/>
      <c r="M336" s="10"/>
      <c r="N336" s="10"/>
      <c r="O336" s="10"/>
      <c r="P336" s="10"/>
      <c r="Q336" s="10"/>
      <c r="R336" s="10"/>
      <c r="Z336" s="10"/>
      <c r="AB336" s="14"/>
      <c r="AC336" s="10"/>
    </row>
    <row r="337" spans="7:29" ht="15.95" customHeight="1" x14ac:dyDescent="0.25">
      <c r="G337" s="10"/>
      <c r="H337" s="11"/>
      <c r="J337" s="10"/>
      <c r="M337" s="10"/>
      <c r="N337" s="10"/>
      <c r="O337" s="10"/>
      <c r="P337" s="10"/>
      <c r="Q337" s="10"/>
      <c r="R337" s="10"/>
      <c r="Z337" s="10"/>
      <c r="AB337" s="14"/>
      <c r="AC337" s="10"/>
    </row>
    <row r="338" spans="7:29" ht="15.95" customHeight="1" x14ac:dyDescent="0.25">
      <c r="G338" s="10"/>
      <c r="H338" s="11"/>
      <c r="J338" s="10"/>
      <c r="M338" s="10"/>
      <c r="N338" s="10"/>
      <c r="O338" s="10"/>
      <c r="P338" s="10"/>
      <c r="Q338" s="10"/>
      <c r="R338" s="10"/>
      <c r="Z338" s="10"/>
      <c r="AB338" s="14"/>
      <c r="AC338" s="10"/>
    </row>
    <row r="339" spans="7:29" ht="15.95" customHeight="1" x14ac:dyDescent="0.25">
      <c r="G339" s="10"/>
      <c r="H339" s="11"/>
      <c r="J339" s="10"/>
      <c r="M339" s="10"/>
      <c r="N339" s="10"/>
      <c r="O339" s="10"/>
      <c r="P339" s="10"/>
      <c r="Q339" s="10"/>
      <c r="R339" s="10"/>
      <c r="Z339" s="10"/>
      <c r="AB339" s="14"/>
      <c r="AC339" s="10"/>
    </row>
    <row r="340" spans="7:29" ht="15.95" customHeight="1" x14ac:dyDescent="0.25">
      <c r="G340" s="10"/>
      <c r="H340" s="11"/>
      <c r="J340" s="10"/>
      <c r="M340" s="10"/>
      <c r="N340" s="10"/>
      <c r="O340" s="10"/>
      <c r="P340" s="10"/>
      <c r="Q340" s="10"/>
      <c r="R340" s="10"/>
      <c r="Z340" s="10"/>
      <c r="AB340" s="14"/>
      <c r="AC340" s="10"/>
    </row>
    <row r="341" spans="7:29" ht="15.95" customHeight="1" x14ac:dyDescent="0.25">
      <c r="G341" s="10"/>
      <c r="H341" s="11"/>
      <c r="J341" s="10"/>
      <c r="M341" s="10"/>
      <c r="N341" s="10"/>
      <c r="O341" s="10"/>
      <c r="P341" s="10"/>
      <c r="Q341" s="10"/>
      <c r="R341" s="10"/>
      <c r="Z341" s="10"/>
      <c r="AB341" s="14"/>
      <c r="AC341" s="10"/>
    </row>
    <row r="342" spans="7:29" ht="15.95" customHeight="1" x14ac:dyDescent="0.25">
      <c r="G342" s="10"/>
      <c r="H342" s="11"/>
      <c r="J342" s="10"/>
      <c r="M342" s="10"/>
      <c r="N342" s="10"/>
      <c r="O342" s="10"/>
      <c r="P342" s="10"/>
      <c r="Q342" s="10"/>
      <c r="R342" s="10"/>
      <c r="Z342" s="10"/>
      <c r="AB342" s="14"/>
      <c r="AC342" s="10"/>
    </row>
    <row r="343" spans="7:29" ht="15.95" customHeight="1" x14ac:dyDescent="0.25">
      <c r="G343" s="10"/>
      <c r="H343" s="11"/>
      <c r="J343" s="10"/>
      <c r="M343" s="10"/>
      <c r="N343" s="10"/>
      <c r="O343" s="10"/>
      <c r="P343" s="10"/>
      <c r="Q343" s="10"/>
      <c r="R343" s="10"/>
      <c r="Z343" s="10"/>
      <c r="AB343" s="14"/>
      <c r="AC343" s="10"/>
    </row>
    <row r="344" spans="7:29" ht="15.95" customHeight="1" x14ac:dyDescent="0.25">
      <c r="G344" s="10"/>
      <c r="H344" s="11"/>
      <c r="J344" s="10"/>
      <c r="M344" s="10"/>
      <c r="N344" s="10"/>
      <c r="O344" s="10"/>
      <c r="P344" s="10"/>
      <c r="Q344" s="10"/>
      <c r="R344" s="10"/>
      <c r="Z344" s="10"/>
      <c r="AB344" s="14"/>
      <c r="AC344" s="10"/>
    </row>
    <row r="345" spans="7:29" ht="15.95" customHeight="1" x14ac:dyDescent="0.25">
      <c r="G345" s="10"/>
      <c r="H345" s="11"/>
      <c r="J345" s="10"/>
      <c r="M345" s="10"/>
      <c r="N345" s="10"/>
      <c r="O345" s="10"/>
      <c r="P345" s="10"/>
      <c r="Q345" s="10"/>
      <c r="R345" s="10"/>
      <c r="Z345" s="10"/>
      <c r="AB345" s="14"/>
      <c r="AC345" s="10"/>
    </row>
    <row r="346" spans="7:29" ht="15.95" customHeight="1" x14ac:dyDescent="0.25">
      <c r="G346" s="10"/>
      <c r="H346" s="11"/>
      <c r="J346" s="10"/>
      <c r="M346" s="10"/>
      <c r="N346" s="10"/>
      <c r="O346" s="10"/>
      <c r="P346" s="10"/>
      <c r="Q346" s="10"/>
      <c r="R346" s="10"/>
      <c r="Z346" s="10"/>
      <c r="AB346" s="14"/>
      <c r="AC346" s="10"/>
    </row>
    <row r="347" spans="7:29" ht="15.95" customHeight="1" x14ac:dyDescent="0.25">
      <c r="G347" s="10"/>
      <c r="H347" s="11"/>
      <c r="J347" s="10"/>
      <c r="M347" s="10"/>
      <c r="N347" s="10"/>
      <c r="O347" s="10"/>
      <c r="P347" s="10"/>
      <c r="Q347" s="10"/>
      <c r="R347" s="10"/>
      <c r="Z347" s="10"/>
      <c r="AB347" s="14"/>
      <c r="AC347" s="10"/>
    </row>
    <row r="348" spans="7:29" ht="15.95" customHeight="1" x14ac:dyDescent="0.25">
      <c r="G348" s="10"/>
      <c r="H348" s="11"/>
      <c r="J348" s="10"/>
      <c r="M348" s="10"/>
      <c r="N348" s="10"/>
      <c r="O348" s="10"/>
      <c r="P348" s="10"/>
      <c r="Q348" s="10"/>
      <c r="R348" s="10"/>
      <c r="Z348" s="10"/>
      <c r="AB348" s="14"/>
      <c r="AC348" s="10"/>
    </row>
    <row r="349" spans="7:29" ht="15.95" customHeight="1" x14ac:dyDescent="0.25">
      <c r="G349" s="10"/>
      <c r="H349" s="11"/>
      <c r="J349" s="10"/>
      <c r="M349" s="10"/>
      <c r="N349" s="10"/>
      <c r="O349" s="10"/>
      <c r="P349" s="10"/>
      <c r="Q349" s="10"/>
      <c r="R349" s="10"/>
      <c r="Z349" s="10"/>
      <c r="AB349" s="14"/>
      <c r="AC349" s="10"/>
    </row>
    <row r="350" spans="7:29" ht="15.95" customHeight="1" x14ac:dyDescent="0.25">
      <c r="G350" s="10"/>
      <c r="H350" s="11"/>
      <c r="J350" s="10"/>
      <c r="M350" s="10"/>
      <c r="N350" s="10"/>
      <c r="O350" s="10"/>
      <c r="P350" s="10"/>
      <c r="Q350" s="10"/>
      <c r="R350" s="10"/>
      <c r="Z350" s="10"/>
      <c r="AB350" s="14"/>
      <c r="AC350" s="10"/>
    </row>
    <row r="351" spans="7:29" ht="15.95" customHeight="1" x14ac:dyDescent="0.25">
      <c r="G351" s="10"/>
      <c r="H351" s="11"/>
      <c r="J351" s="10"/>
      <c r="M351" s="10"/>
      <c r="N351" s="10"/>
      <c r="O351" s="10"/>
      <c r="P351" s="10"/>
      <c r="Q351" s="10"/>
      <c r="R351" s="10"/>
      <c r="Z351" s="10"/>
      <c r="AB351" s="14"/>
      <c r="AC351" s="10"/>
    </row>
    <row r="352" spans="7:29" ht="15.95" customHeight="1" x14ac:dyDescent="0.25">
      <c r="G352" s="10"/>
      <c r="H352" s="11"/>
      <c r="J352" s="10"/>
      <c r="M352" s="10"/>
      <c r="N352" s="10"/>
      <c r="O352" s="10"/>
      <c r="P352" s="10"/>
      <c r="Q352" s="10"/>
      <c r="R352" s="10"/>
      <c r="Z352" s="10"/>
      <c r="AB352" s="14"/>
      <c r="AC352" s="10"/>
    </row>
    <row r="353" spans="7:29" ht="15.95" customHeight="1" x14ac:dyDescent="0.25">
      <c r="G353" s="10"/>
      <c r="H353" s="11"/>
      <c r="J353" s="10"/>
      <c r="M353" s="10"/>
      <c r="N353" s="10"/>
      <c r="O353" s="10"/>
      <c r="P353" s="10"/>
      <c r="Q353" s="10"/>
      <c r="R353" s="10"/>
      <c r="Z353" s="10"/>
      <c r="AB353" s="14"/>
      <c r="AC353" s="10"/>
    </row>
    <row r="354" spans="7:29" ht="15.95" customHeight="1" x14ac:dyDescent="0.25">
      <c r="G354" s="10"/>
      <c r="H354" s="11"/>
      <c r="J354" s="10"/>
      <c r="M354" s="10"/>
      <c r="N354" s="10"/>
      <c r="O354" s="10"/>
      <c r="P354" s="10"/>
      <c r="Q354" s="10"/>
      <c r="R354" s="10"/>
      <c r="Z354" s="10"/>
      <c r="AB354" s="14"/>
      <c r="AC354" s="10"/>
    </row>
    <row r="355" spans="7:29" ht="15.95" customHeight="1" x14ac:dyDescent="0.25">
      <c r="G355" s="10"/>
      <c r="H355" s="11"/>
      <c r="J355" s="10"/>
      <c r="M355" s="10"/>
      <c r="N355" s="10"/>
      <c r="O355" s="10"/>
      <c r="P355" s="10"/>
      <c r="Q355" s="10"/>
      <c r="R355" s="10"/>
      <c r="Z355" s="10"/>
      <c r="AB355" s="14"/>
      <c r="AC355" s="10"/>
    </row>
    <row r="356" spans="7:29" ht="15.95" customHeight="1" x14ac:dyDescent="0.25">
      <c r="G356" s="10"/>
      <c r="H356" s="11"/>
      <c r="J356" s="10"/>
      <c r="M356" s="10"/>
      <c r="N356" s="10"/>
      <c r="O356" s="10"/>
      <c r="P356" s="10"/>
      <c r="Q356" s="10"/>
      <c r="R356" s="10"/>
      <c r="Z356" s="10"/>
      <c r="AB356" s="14"/>
      <c r="AC356" s="10"/>
    </row>
    <row r="357" spans="7:29" ht="15.95" customHeight="1" x14ac:dyDescent="0.25">
      <c r="G357" s="10"/>
      <c r="H357" s="11"/>
      <c r="J357" s="10"/>
      <c r="M357" s="10"/>
      <c r="N357" s="10"/>
      <c r="O357" s="10"/>
      <c r="P357" s="10"/>
      <c r="Q357" s="10"/>
      <c r="R357" s="10"/>
      <c r="Z357" s="10"/>
      <c r="AB357" s="14"/>
      <c r="AC357" s="10"/>
    </row>
    <row r="358" spans="7:29" ht="15.95" customHeight="1" x14ac:dyDescent="0.25">
      <c r="G358" s="10"/>
      <c r="H358" s="11"/>
      <c r="J358" s="10"/>
      <c r="M358" s="10"/>
      <c r="N358" s="10"/>
      <c r="O358" s="10"/>
      <c r="P358" s="10"/>
      <c r="Q358" s="10"/>
      <c r="R358" s="10"/>
      <c r="Z358" s="10"/>
      <c r="AB358" s="14"/>
      <c r="AC358" s="10"/>
    </row>
    <row r="359" spans="7:29" ht="15.95" customHeight="1" x14ac:dyDescent="0.25">
      <c r="G359" s="10"/>
      <c r="H359" s="11"/>
      <c r="J359" s="10"/>
      <c r="M359" s="10"/>
      <c r="N359" s="10"/>
      <c r="O359" s="10"/>
      <c r="P359" s="10"/>
      <c r="Q359" s="10"/>
      <c r="R359" s="10"/>
      <c r="Z359" s="10"/>
      <c r="AB359" s="14"/>
      <c r="AC359" s="10"/>
    </row>
    <row r="360" spans="7:29" ht="15.95" customHeight="1" x14ac:dyDescent="0.25">
      <c r="G360" s="10"/>
      <c r="H360" s="11"/>
      <c r="J360" s="10"/>
      <c r="M360" s="10"/>
      <c r="N360" s="10"/>
      <c r="O360" s="10"/>
      <c r="P360" s="10"/>
      <c r="Q360" s="10"/>
      <c r="R360" s="10"/>
      <c r="Z360" s="10"/>
      <c r="AB360" s="14"/>
      <c r="AC360" s="10"/>
    </row>
    <row r="361" spans="7:29" ht="15.95" customHeight="1" x14ac:dyDescent="0.25">
      <c r="G361" s="10"/>
      <c r="H361" s="11"/>
      <c r="J361" s="10"/>
      <c r="M361" s="10"/>
      <c r="N361" s="10"/>
      <c r="O361" s="10"/>
      <c r="P361" s="10"/>
      <c r="Q361" s="10"/>
      <c r="R361" s="10"/>
      <c r="Z361" s="10"/>
      <c r="AB361" s="14"/>
      <c r="AC361" s="10"/>
    </row>
    <row r="362" spans="7:29" ht="15.95" customHeight="1" x14ac:dyDescent="0.25">
      <c r="G362" s="10"/>
      <c r="H362" s="11"/>
      <c r="J362" s="10"/>
      <c r="M362" s="10"/>
      <c r="N362" s="10"/>
      <c r="O362" s="10"/>
      <c r="P362" s="10"/>
      <c r="Q362" s="10"/>
      <c r="R362" s="10"/>
      <c r="Z362" s="10"/>
      <c r="AB362" s="14"/>
      <c r="AC362" s="10"/>
    </row>
    <row r="363" spans="7:29" ht="15.95" customHeight="1" x14ac:dyDescent="0.25">
      <c r="G363" s="10"/>
      <c r="H363" s="11"/>
      <c r="J363" s="10"/>
      <c r="M363" s="10"/>
      <c r="N363" s="10"/>
      <c r="O363" s="10"/>
      <c r="P363" s="10"/>
      <c r="Q363" s="10"/>
      <c r="R363" s="10"/>
      <c r="Z363" s="10"/>
      <c r="AB363" s="14"/>
      <c r="AC363" s="10"/>
    </row>
    <row r="364" spans="7:29" ht="15.95" customHeight="1" x14ac:dyDescent="0.25">
      <c r="G364" s="10"/>
      <c r="H364" s="11"/>
      <c r="J364" s="10"/>
      <c r="M364" s="10"/>
      <c r="N364" s="10"/>
      <c r="O364" s="10"/>
      <c r="P364" s="10"/>
      <c r="Q364" s="10"/>
      <c r="R364" s="10"/>
      <c r="Z364" s="10"/>
      <c r="AB364" s="14"/>
      <c r="AC364" s="10"/>
    </row>
    <row r="365" spans="7:29" ht="15.95" customHeight="1" x14ac:dyDescent="0.25">
      <c r="G365" s="10"/>
      <c r="H365" s="11"/>
      <c r="J365" s="10"/>
      <c r="M365" s="10"/>
      <c r="N365" s="10"/>
      <c r="O365" s="10"/>
      <c r="P365" s="10"/>
      <c r="Q365" s="10"/>
      <c r="R365" s="10"/>
      <c r="Z365" s="10"/>
      <c r="AB365" s="14"/>
      <c r="AC365" s="10"/>
    </row>
    <row r="366" spans="7:29" ht="15.95" customHeight="1" x14ac:dyDescent="0.25">
      <c r="G366" s="10"/>
      <c r="H366" s="11"/>
      <c r="J366" s="10"/>
      <c r="M366" s="10"/>
      <c r="N366" s="10"/>
      <c r="O366" s="10"/>
      <c r="P366" s="10"/>
      <c r="Q366" s="10"/>
      <c r="R366" s="10"/>
      <c r="Z366" s="10"/>
      <c r="AB366" s="14"/>
      <c r="AC366" s="10"/>
    </row>
    <row r="367" spans="7:29" ht="15.95" customHeight="1" x14ac:dyDescent="0.25">
      <c r="G367" s="10"/>
      <c r="H367" s="11"/>
      <c r="J367" s="10"/>
      <c r="M367" s="10"/>
      <c r="N367" s="10"/>
      <c r="O367" s="10"/>
      <c r="P367" s="10"/>
      <c r="Q367" s="10"/>
      <c r="R367" s="10"/>
      <c r="Z367" s="10"/>
      <c r="AB367" s="14"/>
      <c r="AC367" s="10"/>
    </row>
    <row r="368" spans="7:29" ht="15.95" customHeight="1" x14ac:dyDescent="0.25">
      <c r="G368" s="10"/>
      <c r="H368" s="11"/>
      <c r="J368" s="10"/>
      <c r="M368" s="10"/>
      <c r="N368" s="10"/>
      <c r="O368" s="10"/>
      <c r="P368" s="10"/>
      <c r="Q368" s="10"/>
      <c r="R368" s="10"/>
      <c r="Z368" s="10"/>
      <c r="AB368" s="14"/>
      <c r="AC368" s="10"/>
    </row>
    <row r="369" spans="7:29" ht="15.95" customHeight="1" x14ac:dyDescent="0.25">
      <c r="G369" s="10"/>
      <c r="H369" s="11"/>
      <c r="J369" s="10"/>
      <c r="M369" s="10"/>
      <c r="N369" s="10"/>
      <c r="O369" s="10"/>
      <c r="P369" s="10"/>
      <c r="Q369" s="10"/>
      <c r="R369" s="10"/>
      <c r="Z369" s="10"/>
      <c r="AB369" s="14"/>
      <c r="AC369" s="10"/>
    </row>
    <row r="370" spans="7:29" ht="15.95" customHeight="1" x14ac:dyDescent="0.25">
      <c r="G370" s="10"/>
      <c r="H370" s="11"/>
      <c r="J370" s="10"/>
      <c r="M370" s="10"/>
      <c r="N370" s="10"/>
      <c r="O370" s="10"/>
      <c r="P370" s="10"/>
      <c r="Q370" s="10"/>
      <c r="R370" s="10"/>
      <c r="Z370" s="10"/>
      <c r="AB370" s="14"/>
      <c r="AC370" s="10"/>
    </row>
    <row r="371" spans="7:29" ht="15.95" customHeight="1" x14ac:dyDescent="0.25">
      <c r="G371" s="10"/>
      <c r="H371" s="11"/>
      <c r="J371" s="10"/>
      <c r="M371" s="10"/>
      <c r="N371" s="10"/>
      <c r="O371" s="10"/>
      <c r="P371" s="10"/>
      <c r="Q371" s="10"/>
      <c r="R371" s="10"/>
      <c r="Z371" s="10"/>
      <c r="AB371" s="14"/>
      <c r="AC371" s="10"/>
    </row>
    <row r="372" spans="7:29" ht="15.95" customHeight="1" x14ac:dyDescent="0.25">
      <c r="G372" s="10"/>
      <c r="H372" s="11"/>
      <c r="J372" s="10"/>
      <c r="M372" s="10"/>
      <c r="N372" s="10"/>
      <c r="O372" s="10"/>
      <c r="P372" s="10"/>
      <c r="Q372" s="10"/>
      <c r="R372" s="10"/>
      <c r="Z372" s="10"/>
      <c r="AB372" s="14"/>
      <c r="AC372" s="10"/>
    </row>
    <row r="373" spans="7:29" ht="15.95" customHeight="1" x14ac:dyDescent="0.25">
      <c r="G373" s="10"/>
      <c r="H373" s="11"/>
      <c r="J373" s="10"/>
      <c r="M373" s="10"/>
      <c r="N373" s="10"/>
      <c r="O373" s="10"/>
      <c r="P373" s="10"/>
      <c r="Q373" s="10"/>
      <c r="R373" s="10"/>
      <c r="Z373" s="10"/>
      <c r="AB373" s="14"/>
      <c r="AC373" s="10"/>
    </row>
    <row r="374" spans="7:29" ht="15.95" customHeight="1" x14ac:dyDescent="0.25">
      <c r="G374" s="10"/>
      <c r="H374" s="11"/>
      <c r="J374" s="10"/>
      <c r="M374" s="10"/>
      <c r="N374" s="10"/>
      <c r="O374" s="10"/>
      <c r="P374" s="10"/>
      <c r="Q374" s="10"/>
      <c r="R374" s="10"/>
      <c r="Z374" s="10"/>
      <c r="AB374" s="14"/>
      <c r="AC374" s="10"/>
    </row>
    <row r="375" spans="7:29" ht="15.95" customHeight="1" x14ac:dyDescent="0.25">
      <c r="G375" s="10"/>
      <c r="H375" s="11"/>
      <c r="J375" s="10"/>
      <c r="M375" s="10"/>
      <c r="N375" s="10"/>
      <c r="O375" s="10"/>
      <c r="P375" s="10"/>
      <c r="Q375" s="10"/>
      <c r="R375" s="10"/>
      <c r="Z375" s="10"/>
      <c r="AB375" s="14"/>
      <c r="AC375" s="10"/>
    </row>
    <row r="376" spans="7:29" ht="15.95" customHeight="1" x14ac:dyDescent="0.25">
      <c r="G376" s="10"/>
      <c r="H376" s="11"/>
      <c r="J376" s="10"/>
      <c r="M376" s="10"/>
      <c r="N376" s="10"/>
      <c r="O376" s="10"/>
      <c r="P376" s="10"/>
      <c r="Q376" s="10"/>
      <c r="R376" s="10"/>
      <c r="Z376" s="10"/>
      <c r="AB376" s="14"/>
      <c r="AC376" s="10"/>
    </row>
    <row r="377" spans="7:29" ht="15.95" customHeight="1" x14ac:dyDescent="0.25">
      <c r="G377" s="10"/>
      <c r="H377" s="11"/>
      <c r="J377" s="10"/>
      <c r="M377" s="10"/>
      <c r="N377" s="10"/>
      <c r="O377" s="10"/>
      <c r="P377" s="10"/>
      <c r="Q377" s="10"/>
      <c r="R377" s="10"/>
      <c r="Z377" s="10"/>
      <c r="AB377" s="14"/>
      <c r="AC377" s="10"/>
    </row>
    <row r="378" spans="7:29" ht="15.95" customHeight="1" x14ac:dyDescent="0.25">
      <c r="G378" s="10"/>
      <c r="H378" s="11"/>
      <c r="J378" s="10"/>
      <c r="M378" s="10"/>
      <c r="N378" s="10"/>
      <c r="O378" s="10"/>
      <c r="P378" s="10"/>
      <c r="Q378" s="10"/>
      <c r="R378" s="10"/>
      <c r="Z378" s="10"/>
      <c r="AB378" s="14"/>
      <c r="AC378" s="10"/>
    </row>
    <row r="379" spans="7:29" ht="15.95" customHeight="1" x14ac:dyDescent="0.25">
      <c r="G379" s="10"/>
      <c r="H379" s="11"/>
      <c r="J379" s="10"/>
      <c r="M379" s="10"/>
      <c r="N379" s="10"/>
      <c r="O379" s="10"/>
      <c r="P379" s="10"/>
      <c r="Q379" s="10"/>
      <c r="R379" s="10"/>
      <c r="Z379" s="10"/>
      <c r="AB379" s="14"/>
      <c r="AC379" s="10"/>
    </row>
    <row r="380" spans="7:29" ht="15.95" customHeight="1" x14ac:dyDescent="0.25">
      <c r="G380" s="10"/>
      <c r="H380" s="11"/>
      <c r="J380" s="10"/>
      <c r="M380" s="10"/>
      <c r="N380" s="10"/>
      <c r="O380" s="10"/>
      <c r="P380" s="10"/>
      <c r="Q380" s="10"/>
      <c r="R380" s="10"/>
      <c r="Z380" s="10"/>
      <c r="AB380" s="14"/>
      <c r="AC380" s="10"/>
    </row>
    <row r="381" spans="7:29" ht="15.95" customHeight="1" x14ac:dyDescent="0.25">
      <c r="G381" s="10"/>
      <c r="H381" s="11"/>
      <c r="J381" s="10"/>
      <c r="M381" s="10"/>
      <c r="N381" s="10"/>
      <c r="O381" s="10"/>
      <c r="P381" s="10"/>
      <c r="Q381" s="10"/>
      <c r="R381" s="10"/>
      <c r="Z381" s="10"/>
      <c r="AB381" s="14"/>
      <c r="AC381" s="10"/>
    </row>
    <row r="382" spans="7:29" ht="15.95" customHeight="1" x14ac:dyDescent="0.25">
      <c r="G382" s="10"/>
      <c r="H382" s="11"/>
      <c r="J382" s="10"/>
      <c r="M382" s="10"/>
      <c r="N382" s="10"/>
      <c r="O382" s="10"/>
      <c r="P382" s="10"/>
      <c r="Q382" s="10"/>
      <c r="R382" s="10"/>
      <c r="Z382" s="10"/>
      <c r="AB382" s="14"/>
      <c r="AC382" s="10"/>
    </row>
    <row r="383" spans="7:29" ht="15.95" customHeight="1" x14ac:dyDescent="0.25">
      <c r="G383" s="10"/>
      <c r="H383" s="11"/>
      <c r="J383" s="10"/>
      <c r="M383" s="10"/>
      <c r="N383" s="10"/>
      <c r="O383" s="10"/>
      <c r="P383" s="10"/>
      <c r="Q383" s="10"/>
      <c r="R383" s="10"/>
      <c r="Z383" s="10"/>
      <c r="AB383" s="14"/>
      <c r="AC383" s="10"/>
    </row>
    <row r="384" spans="7:29" ht="15.95" customHeight="1" x14ac:dyDescent="0.25">
      <c r="G384" s="10"/>
      <c r="H384" s="11"/>
      <c r="J384" s="10"/>
      <c r="M384" s="10"/>
      <c r="N384" s="10"/>
      <c r="O384" s="10"/>
      <c r="P384" s="10"/>
      <c r="Q384" s="10"/>
      <c r="R384" s="10"/>
      <c r="Z384" s="10"/>
      <c r="AB384" s="14"/>
      <c r="AC384" s="10"/>
    </row>
    <row r="385" spans="7:29" ht="15.95" customHeight="1" x14ac:dyDescent="0.25">
      <c r="G385" s="10"/>
      <c r="H385" s="11"/>
      <c r="J385" s="10"/>
      <c r="M385" s="10"/>
      <c r="N385" s="10"/>
      <c r="O385" s="10"/>
      <c r="P385" s="10"/>
      <c r="Q385" s="10"/>
      <c r="R385" s="10"/>
      <c r="Z385" s="10"/>
      <c r="AB385" s="14"/>
      <c r="AC385" s="10"/>
    </row>
    <row r="386" spans="7:29" ht="15.95" customHeight="1" x14ac:dyDescent="0.25">
      <c r="G386" s="10"/>
      <c r="H386" s="11"/>
      <c r="J386" s="10"/>
      <c r="M386" s="10"/>
      <c r="N386" s="10"/>
      <c r="O386" s="10"/>
      <c r="P386" s="10"/>
      <c r="Q386" s="10"/>
      <c r="R386" s="10"/>
      <c r="Z386" s="10"/>
      <c r="AB386" s="14"/>
      <c r="AC386" s="10"/>
    </row>
    <row r="387" spans="7:29" ht="15.95" customHeight="1" x14ac:dyDescent="0.25">
      <c r="G387" s="10"/>
      <c r="H387" s="11"/>
      <c r="J387" s="10"/>
      <c r="M387" s="10"/>
      <c r="N387" s="10"/>
      <c r="O387" s="10"/>
      <c r="P387" s="10"/>
      <c r="Q387" s="10"/>
      <c r="R387" s="10"/>
      <c r="Z387" s="10"/>
      <c r="AB387" s="14"/>
      <c r="AC387" s="10"/>
    </row>
    <row r="388" spans="7:29" ht="15.95" customHeight="1" x14ac:dyDescent="0.25">
      <c r="G388" s="10"/>
      <c r="H388" s="11"/>
      <c r="J388" s="10"/>
      <c r="M388" s="10"/>
      <c r="N388" s="10"/>
      <c r="O388" s="10"/>
      <c r="P388" s="10"/>
      <c r="Q388" s="10"/>
      <c r="R388" s="10"/>
      <c r="Z388" s="10"/>
      <c r="AB388" s="14"/>
      <c r="AC388" s="10"/>
    </row>
    <row r="389" spans="7:29" ht="15.95" customHeight="1" x14ac:dyDescent="0.25">
      <c r="G389" s="10"/>
      <c r="H389" s="11"/>
      <c r="J389" s="10"/>
      <c r="M389" s="10"/>
      <c r="N389" s="10"/>
      <c r="O389" s="10"/>
      <c r="P389" s="10"/>
      <c r="Q389" s="10"/>
      <c r="R389" s="10"/>
      <c r="Z389" s="10"/>
      <c r="AB389" s="14"/>
      <c r="AC389" s="10"/>
    </row>
    <row r="390" spans="7:29" ht="15.95" customHeight="1" x14ac:dyDescent="0.25">
      <c r="G390" s="10"/>
      <c r="H390" s="11"/>
      <c r="J390" s="10"/>
      <c r="M390" s="10"/>
      <c r="N390" s="10"/>
      <c r="O390" s="10"/>
      <c r="P390" s="10"/>
      <c r="Q390" s="10"/>
      <c r="R390" s="10"/>
      <c r="Z390" s="10"/>
      <c r="AB390" s="14"/>
      <c r="AC390" s="10"/>
    </row>
    <row r="391" spans="7:29" ht="15.95" customHeight="1" x14ac:dyDescent="0.25">
      <c r="G391" s="10"/>
      <c r="H391" s="11"/>
      <c r="J391" s="10"/>
      <c r="M391" s="10"/>
      <c r="N391" s="10"/>
      <c r="O391" s="10"/>
      <c r="P391" s="10"/>
      <c r="Q391" s="10"/>
      <c r="R391" s="10"/>
      <c r="Z391" s="10"/>
      <c r="AB391" s="14"/>
      <c r="AC391" s="10"/>
    </row>
    <row r="392" spans="7:29" ht="15.95" customHeight="1" x14ac:dyDescent="0.25">
      <c r="G392" s="10"/>
      <c r="H392" s="11"/>
      <c r="J392" s="10"/>
      <c r="M392" s="10"/>
      <c r="N392" s="10"/>
      <c r="O392" s="10"/>
      <c r="P392" s="10"/>
      <c r="Q392" s="10"/>
      <c r="R392" s="10"/>
      <c r="Z392" s="10"/>
      <c r="AB392" s="14"/>
      <c r="AC392" s="10"/>
    </row>
    <row r="393" spans="7:29" ht="15.95" customHeight="1" x14ac:dyDescent="0.25">
      <c r="G393" s="10"/>
      <c r="H393" s="11"/>
      <c r="J393" s="10"/>
      <c r="M393" s="10"/>
      <c r="N393" s="10"/>
      <c r="O393" s="10"/>
      <c r="P393" s="10"/>
      <c r="Q393" s="10"/>
      <c r="R393" s="10"/>
      <c r="Z393" s="10"/>
      <c r="AB393" s="14"/>
      <c r="AC393" s="10"/>
    </row>
    <row r="394" spans="7:29" ht="15.95" customHeight="1" x14ac:dyDescent="0.25">
      <c r="G394" s="10"/>
      <c r="H394" s="11"/>
      <c r="J394" s="10"/>
      <c r="M394" s="10"/>
      <c r="N394" s="10"/>
      <c r="O394" s="10"/>
      <c r="P394" s="10"/>
      <c r="Q394" s="10"/>
      <c r="R394" s="10"/>
      <c r="Z394" s="10"/>
      <c r="AB394" s="14"/>
      <c r="AC394" s="10"/>
    </row>
    <row r="395" spans="7:29" ht="15.95" customHeight="1" x14ac:dyDescent="0.25">
      <c r="G395" s="10"/>
      <c r="H395" s="11"/>
      <c r="J395" s="10"/>
      <c r="M395" s="10"/>
      <c r="N395" s="10"/>
      <c r="O395" s="10"/>
      <c r="P395" s="10"/>
      <c r="Q395" s="10"/>
      <c r="R395" s="10"/>
      <c r="Z395" s="10"/>
      <c r="AB395" s="14"/>
      <c r="AC395" s="10"/>
    </row>
    <row r="396" spans="7:29" ht="15.95" customHeight="1" x14ac:dyDescent="0.25">
      <c r="G396" s="10"/>
      <c r="H396" s="11"/>
      <c r="J396" s="10"/>
      <c r="M396" s="10"/>
      <c r="N396" s="10"/>
      <c r="O396" s="10"/>
      <c r="P396" s="10"/>
      <c r="Q396" s="10"/>
      <c r="R396" s="10"/>
      <c r="Z396" s="10"/>
      <c r="AB396" s="14"/>
      <c r="AC396" s="10"/>
    </row>
    <row r="397" spans="7:29" ht="15.95" customHeight="1" x14ac:dyDescent="0.25">
      <c r="G397" s="10"/>
      <c r="H397" s="11"/>
      <c r="J397" s="10"/>
      <c r="M397" s="10"/>
      <c r="N397" s="10"/>
      <c r="O397" s="10"/>
      <c r="P397" s="10"/>
      <c r="Q397" s="10"/>
      <c r="R397" s="10"/>
      <c r="Z397" s="10"/>
      <c r="AB397" s="14"/>
      <c r="AC397" s="10"/>
    </row>
    <row r="398" spans="7:29" ht="15.95" customHeight="1" x14ac:dyDescent="0.25">
      <c r="G398" s="10"/>
      <c r="H398" s="11"/>
      <c r="J398" s="10"/>
      <c r="M398" s="10"/>
      <c r="N398" s="10"/>
      <c r="O398" s="10"/>
      <c r="P398" s="10"/>
      <c r="Q398" s="10"/>
      <c r="R398" s="10"/>
      <c r="Z398" s="10"/>
      <c r="AB398" s="14"/>
      <c r="AC398" s="10"/>
    </row>
    <row r="399" spans="7:29" ht="15.95" customHeight="1" x14ac:dyDescent="0.25">
      <c r="G399" s="10"/>
      <c r="H399" s="11"/>
      <c r="J399" s="10"/>
      <c r="M399" s="10"/>
      <c r="N399" s="10"/>
      <c r="O399" s="10"/>
      <c r="P399" s="10"/>
      <c r="Q399" s="10"/>
      <c r="R399" s="10"/>
      <c r="Z399" s="10"/>
      <c r="AB399" s="14"/>
      <c r="AC399" s="10"/>
    </row>
    <row r="400" spans="7:29" ht="15.95" customHeight="1" x14ac:dyDescent="0.25">
      <c r="G400" s="10"/>
      <c r="H400" s="11"/>
      <c r="J400" s="10"/>
      <c r="M400" s="10"/>
      <c r="N400" s="10"/>
      <c r="O400" s="10"/>
      <c r="P400" s="10"/>
      <c r="Q400" s="10"/>
      <c r="R400" s="10"/>
      <c r="Z400" s="10"/>
      <c r="AB400" s="14"/>
      <c r="AC400" s="10"/>
    </row>
    <row r="401" spans="7:29" ht="15.95" customHeight="1" x14ac:dyDescent="0.25">
      <c r="G401" s="10"/>
      <c r="H401" s="11"/>
      <c r="J401" s="10"/>
      <c r="M401" s="10"/>
      <c r="N401" s="10"/>
      <c r="O401" s="10"/>
      <c r="P401" s="10"/>
      <c r="Q401" s="10"/>
      <c r="R401" s="10"/>
      <c r="Z401" s="10"/>
      <c r="AB401" s="14"/>
      <c r="AC401" s="10"/>
    </row>
    <row r="402" spans="7:29" ht="15.95" customHeight="1" x14ac:dyDescent="0.25">
      <c r="G402" s="10"/>
      <c r="H402" s="11"/>
      <c r="J402" s="10"/>
      <c r="M402" s="10"/>
      <c r="N402" s="10"/>
      <c r="O402" s="10"/>
      <c r="P402" s="10"/>
      <c r="Q402" s="10"/>
      <c r="R402" s="10"/>
      <c r="Z402" s="10"/>
      <c r="AB402" s="14"/>
      <c r="AC402" s="10"/>
    </row>
    <row r="403" spans="7:29" ht="15.95" customHeight="1" x14ac:dyDescent="0.25">
      <c r="G403" s="10"/>
      <c r="H403" s="11"/>
      <c r="J403" s="10"/>
      <c r="M403" s="10"/>
      <c r="N403" s="10"/>
      <c r="O403" s="10"/>
      <c r="P403" s="10"/>
      <c r="Q403" s="10"/>
      <c r="R403" s="10"/>
      <c r="Z403" s="10"/>
      <c r="AB403" s="14"/>
      <c r="AC403" s="10"/>
    </row>
    <row r="404" spans="7:29" ht="15.95" customHeight="1" x14ac:dyDescent="0.25">
      <c r="G404" s="10"/>
      <c r="H404" s="11"/>
      <c r="J404" s="10"/>
      <c r="M404" s="10"/>
      <c r="N404" s="10"/>
      <c r="O404" s="10"/>
      <c r="P404" s="10"/>
      <c r="Q404" s="10"/>
      <c r="R404" s="10"/>
      <c r="Z404" s="10"/>
      <c r="AB404" s="14"/>
      <c r="AC404" s="10"/>
    </row>
    <row r="405" spans="7:29" ht="15.95" customHeight="1" x14ac:dyDescent="0.25">
      <c r="G405" s="10"/>
      <c r="H405" s="11"/>
      <c r="J405" s="10"/>
      <c r="M405" s="10"/>
      <c r="N405" s="10"/>
      <c r="O405" s="10"/>
      <c r="P405" s="10"/>
      <c r="Q405" s="10"/>
      <c r="R405" s="10"/>
      <c r="Z405" s="10"/>
      <c r="AB405" s="14"/>
      <c r="AC405" s="10"/>
    </row>
    <row r="406" spans="7:29" ht="15.95" customHeight="1" x14ac:dyDescent="0.25">
      <c r="G406" s="10"/>
      <c r="H406" s="11"/>
      <c r="J406" s="10"/>
      <c r="M406" s="10"/>
      <c r="N406" s="10"/>
      <c r="O406" s="10"/>
      <c r="P406" s="10"/>
      <c r="Q406" s="10"/>
      <c r="R406" s="10"/>
      <c r="Z406" s="10"/>
      <c r="AB406" s="14"/>
      <c r="AC406" s="10"/>
    </row>
    <row r="407" spans="7:29" ht="15.95" customHeight="1" x14ac:dyDescent="0.25">
      <c r="G407" s="10"/>
      <c r="H407" s="11"/>
      <c r="J407" s="10"/>
      <c r="M407" s="10"/>
      <c r="N407" s="10"/>
      <c r="O407" s="10"/>
      <c r="P407" s="10"/>
      <c r="Q407" s="10"/>
      <c r="R407" s="10"/>
      <c r="Z407" s="10"/>
      <c r="AB407" s="14"/>
      <c r="AC407" s="10"/>
    </row>
    <row r="408" spans="7:29" ht="15.95" customHeight="1" x14ac:dyDescent="0.25">
      <c r="G408" s="10"/>
      <c r="H408" s="11"/>
      <c r="J408" s="10"/>
      <c r="M408" s="10"/>
      <c r="N408" s="10"/>
      <c r="O408" s="10"/>
      <c r="P408" s="10"/>
      <c r="Q408" s="10"/>
      <c r="R408" s="10"/>
      <c r="Z408" s="10"/>
      <c r="AB408" s="14"/>
      <c r="AC408" s="10"/>
    </row>
    <row r="409" spans="7:29" ht="15.95" customHeight="1" x14ac:dyDescent="0.25">
      <c r="G409" s="10"/>
      <c r="H409" s="11"/>
      <c r="J409" s="10"/>
      <c r="M409" s="10"/>
      <c r="N409" s="10"/>
      <c r="O409" s="10"/>
      <c r="P409" s="10"/>
      <c r="Q409" s="10"/>
      <c r="R409" s="10"/>
      <c r="Z409" s="10"/>
      <c r="AB409" s="14"/>
      <c r="AC409" s="10"/>
    </row>
    <row r="410" spans="7:29" ht="15.95" customHeight="1" x14ac:dyDescent="0.25">
      <c r="G410" s="10"/>
      <c r="H410" s="11"/>
      <c r="J410" s="10"/>
      <c r="M410" s="10"/>
      <c r="N410" s="10"/>
      <c r="O410" s="10"/>
      <c r="P410" s="10"/>
      <c r="Q410" s="10"/>
      <c r="R410" s="10"/>
      <c r="Z410" s="10"/>
      <c r="AB410" s="14"/>
      <c r="AC410" s="10"/>
    </row>
    <row r="411" spans="7:29" ht="15.95" customHeight="1" x14ac:dyDescent="0.25">
      <c r="G411" s="10"/>
      <c r="H411" s="11"/>
      <c r="J411" s="10"/>
      <c r="M411" s="10"/>
      <c r="N411" s="10"/>
      <c r="O411" s="10"/>
      <c r="P411" s="10"/>
      <c r="Q411" s="10"/>
      <c r="R411" s="10"/>
      <c r="Z411" s="10"/>
      <c r="AB411" s="14"/>
      <c r="AC411" s="10"/>
    </row>
    <row r="412" spans="7:29" ht="15.95" customHeight="1" x14ac:dyDescent="0.25">
      <c r="G412" s="10"/>
      <c r="H412" s="11"/>
      <c r="J412" s="10"/>
      <c r="M412" s="10"/>
      <c r="N412" s="10"/>
      <c r="O412" s="10"/>
      <c r="P412" s="10"/>
      <c r="Q412" s="10"/>
      <c r="R412" s="10"/>
      <c r="Z412" s="10"/>
      <c r="AB412" s="14"/>
      <c r="AC412" s="10"/>
    </row>
    <row r="413" spans="7:29" ht="15.95" customHeight="1" x14ac:dyDescent="0.25">
      <c r="G413" s="10"/>
      <c r="H413" s="11"/>
      <c r="J413" s="10"/>
      <c r="M413" s="10"/>
      <c r="N413" s="10"/>
      <c r="O413" s="10"/>
      <c r="P413" s="10"/>
      <c r="Q413" s="10"/>
      <c r="R413" s="10"/>
      <c r="Z413" s="10"/>
      <c r="AB413" s="14"/>
      <c r="AC413" s="10"/>
    </row>
    <row r="414" spans="7:29" ht="15.95" customHeight="1" x14ac:dyDescent="0.25">
      <c r="G414" s="10"/>
      <c r="H414" s="11"/>
      <c r="J414" s="10"/>
      <c r="M414" s="10"/>
      <c r="N414" s="10"/>
      <c r="O414" s="10"/>
      <c r="P414" s="10"/>
      <c r="Q414" s="10"/>
      <c r="R414" s="10"/>
      <c r="Z414" s="10"/>
      <c r="AB414" s="14"/>
      <c r="AC414" s="10"/>
    </row>
    <row r="415" spans="7:29" ht="15.95" customHeight="1" x14ac:dyDescent="0.25">
      <c r="G415" s="10"/>
      <c r="H415" s="11"/>
      <c r="J415" s="10"/>
      <c r="M415" s="10"/>
      <c r="N415" s="10"/>
      <c r="O415" s="10"/>
      <c r="P415" s="10"/>
      <c r="Q415" s="10"/>
      <c r="R415" s="10"/>
      <c r="Z415" s="10"/>
      <c r="AB415" s="14"/>
      <c r="AC415" s="10"/>
    </row>
    <row r="416" spans="7:29" ht="15.95" customHeight="1" x14ac:dyDescent="0.25">
      <c r="G416" s="10"/>
      <c r="H416" s="11"/>
      <c r="J416" s="10"/>
      <c r="M416" s="10"/>
      <c r="N416" s="10"/>
      <c r="O416" s="10"/>
      <c r="P416" s="10"/>
      <c r="Q416" s="10"/>
      <c r="R416" s="10"/>
      <c r="Z416" s="10"/>
      <c r="AB416" s="14"/>
      <c r="AC416" s="10"/>
    </row>
    <row r="417" spans="7:29" ht="15.95" customHeight="1" x14ac:dyDescent="0.25">
      <c r="G417" s="10"/>
      <c r="H417" s="11"/>
      <c r="J417" s="10"/>
      <c r="M417" s="10"/>
      <c r="N417" s="10"/>
      <c r="O417" s="10"/>
      <c r="P417" s="10"/>
      <c r="Q417" s="10"/>
      <c r="R417" s="10"/>
      <c r="Z417" s="10"/>
      <c r="AB417" s="14"/>
      <c r="AC417" s="10"/>
    </row>
    <row r="418" spans="7:29" ht="15.95" customHeight="1" x14ac:dyDescent="0.25">
      <c r="G418" s="10"/>
      <c r="H418" s="11"/>
      <c r="J418" s="10"/>
      <c r="M418" s="10"/>
      <c r="N418" s="10"/>
      <c r="O418" s="10"/>
      <c r="P418" s="10"/>
      <c r="Q418" s="10"/>
      <c r="R418" s="10"/>
      <c r="Z418" s="10"/>
      <c r="AB418" s="14"/>
      <c r="AC418" s="10"/>
    </row>
    <row r="419" spans="7:29" ht="15.95" customHeight="1" x14ac:dyDescent="0.25">
      <c r="G419" s="10"/>
      <c r="H419" s="11"/>
      <c r="J419" s="10"/>
      <c r="M419" s="10"/>
      <c r="N419" s="10"/>
      <c r="O419" s="10"/>
      <c r="P419" s="10"/>
      <c r="Q419" s="10"/>
      <c r="R419" s="10"/>
      <c r="Z419" s="10"/>
      <c r="AB419" s="14"/>
      <c r="AC419" s="10"/>
    </row>
    <row r="420" spans="7:29" ht="15.95" customHeight="1" x14ac:dyDescent="0.25">
      <c r="G420" s="10"/>
      <c r="H420" s="11"/>
      <c r="J420" s="10"/>
      <c r="M420" s="10"/>
      <c r="N420" s="10"/>
      <c r="O420" s="10"/>
      <c r="P420" s="10"/>
      <c r="Q420" s="10"/>
      <c r="R420" s="10"/>
      <c r="Z420" s="10"/>
      <c r="AB420" s="14"/>
      <c r="AC420" s="10"/>
    </row>
    <row r="421" spans="7:29" ht="15.95" customHeight="1" x14ac:dyDescent="0.25">
      <c r="G421" s="10"/>
      <c r="H421" s="11"/>
      <c r="J421" s="10"/>
      <c r="M421" s="10"/>
      <c r="N421" s="10"/>
      <c r="O421" s="10"/>
      <c r="P421" s="10"/>
      <c r="Q421" s="10"/>
      <c r="R421" s="10"/>
      <c r="Z421" s="10"/>
      <c r="AB421" s="14"/>
      <c r="AC421" s="10"/>
    </row>
    <row r="422" spans="7:29" ht="15.95" customHeight="1" x14ac:dyDescent="0.25">
      <c r="G422" s="10"/>
      <c r="H422" s="11"/>
      <c r="J422" s="10"/>
      <c r="M422" s="10"/>
      <c r="N422" s="10"/>
      <c r="O422" s="10"/>
      <c r="P422" s="10"/>
      <c r="Q422" s="10"/>
      <c r="R422" s="10"/>
      <c r="Z422" s="10"/>
      <c r="AB422" s="14"/>
      <c r="AC422" s="10"/>
    </row>
    <row r="423" spans="7:29" ht="15.95" customHeight="1" x14ac:dyDescent="0.25">
      <c r="G423" s="10"/>
      <c r="H423" s="11"/>
      <c r="J423" s="10"/>
      <c r="M423" s="10"/>
      <c r="N423" s="10"/>
      <c r="O423" s="10"/>
      <c r="P423" s="10"/>
      <c r="Q423" s="10"/>
      <c r="R423" s="10"/>
      <c r="Z423" s="10"/>
      <c r="AB423" s="14"/>
      <c r="AC423" s="10"/>
    </row>
    <row r="424" spans="7:29" ht="15.95" customHeight="1" x14ac:dyDescent="0.25">
      <c r="G424" s="10"/>
      <c r="H424" s="11"/>
      <c r="J424" s="10"/>
      <c r="M424" s="10"/>
      <c r="N424" s="10"/>
      <c r="O424" s="10"/>
      <c r="P424" s="10"/>
      <c r="Q424" s="10"/>
      <c r="R424" s="10"/>
      <c r="Z424" s="10"/>
      <c r="AB424" s="14"/>
      <c r="AC424" s="10"/>
    </row>
    <row r="425" spans="7:29" ht="15.95" customHeight="1" x14ac:dyDescent="0.25">
      <c r="G425" s="10"/>
      <c r="H425" s="11"/>
      <c r="J425" s="10"/>
      <c r="M425" s="10"/>
      <c r="N425" s="10"/>
      <c r="O425" s="10"/>
      <c r="P425" s="10"/>
      <c r="Q425" s="10"/>
      <c r="R425" s="10"/>
      <c r="Z425" s="10"/>
      <c r="AB425" s="14"/>
      <c r="AC425" s="10"/>
    </row>
    <row r="426" spans="7:29" ht="15.95" customHeight="1" x14ac:dyDescent="0.25">
      <c r="G426" s="10"/>
      <c r="H426" s="11"/>
      <c r="J426" s="10"/>
      <c r="M426" s="10"/>
      <c r="N426" s="10"/>
      <c r="O426" s="10"/>
      <c r="P426" s="10"/>
      <c r="Q426" s="10"/>
      <c r="R426" s="10"/>
      <c r="Z426" s="10"/>
      <c r="AB426" s="14"/>
      <c r="AC426" s="10"/>
    </row>
    <row r="427" spans="7:29" ht="15.95" customHeight="1" x14ac:dyDescent="0.25">
      <c r="G427" s="10"/>
      <c r="H427" s="11"/>
      <c r="J427" s="10"/>
      <c r="M427" s="10"/>
      <c r="N427" s="10"/>
      <c r="O427" s="10"/>
      <c r="P427" s="10"/>
      <c r="Q427" s="10"/>
      <c r="R427" s="10"/>
      <c r="Z427" s="10"/>
      <c r="AB427" s="14"/>
      <c r="AC427" s="10"/>
    </row>
    <row r="428" spans="7:29" ht="15.95" customHeight="1" x14ac:dyDescent="0.25">
      <c r="G428" s="10"/>
      <c r="H428" s="11"/>
      <c r="J428" s="10"/>
      <c r="M428" s="10"/>
      <c r="N428" s="10"/>
      <c r="O428" s="10"/>
      <c r="P428" s="10"/>
      <c r="Q428" s="10"/>
      <c r="R428" s="10"/>
      <c r="Z428" s="10"/>
      <c r="AB428" s="14"/>
      <c r="AC428" s="10"/>
    </row>
    <row r="429" spans="7:29" ht="15.95" customHeight="1" x14ac:dyDescent="0.25">
      <c r="G429" s="10"/>
      <c r="H429" s="11"/>
      <c r="J429" s="10"/>
      <c r="M429" s="10"/>
      <c r="N429" s="10"/>
      <c r="O429" s="10"/>
      <c r="P429" s="10"/>
      <c r="Q429" s="10"/>
      <c r="R429" s="10"/>
      <c r="Z429" s="10"/>
      <c r="AB429" s="14"/>
      <c r="AC429" s="10"/>
    </row>
    <row r="430" spans="7:29" ht="15.95" customHeight="1" x14ac:dyDescent="0.25">
      <c r="G430" s="10"/>
      <c r="H430" s="11"/>
      <c r="J430" s="10"/>
      <c r="M430" s="10"/>
      <c r="N430" s="10"/>
      <c r="O430" s="10"/>
      <c r="P430" s="10"/>
      <c r="Q430" s="10"/>
      <c r="R430" s="10"/>
      <c r="Z430" s="10"/>
      <c r="AB430" s="14"/>
      <c r="AC430" s="10"/>
    </row>
    <row r="431" spans="7:29" ht="15.95" customHeight="1" x14ac:dyDescent="0.25">
      <c r="G431" s="10"/>
      <c r="H431" s="11"/>
      <c r="J431" s="10"/>
      <c r="M431" s="10"/>
      <c r="N431" s="10"/>
      <c r="O431" s="10"/>
      <c r="P431" s="10"/>
      <c r="Q431" s="10"/>
      <c r="R431" s="10"/>
      <c r="Z431" s="10"/>
      <c r="AB431" s="14"/>
      <c r="AC431" s="10"/>
    </row>
    <row r="432" spans="7:29" ht="15.95" customHeight="1" x14ac:dyDescent="0.25">
      <c r="G432" s="10"/>
      <c r="H432" s="11"/>
      <c r="J432" s="10"/>
      <c r="M432" s="10"/>
      <c r="N432" s="10"/>
      <c r="O432" s="10"/>
      <c r="P432" s="10"/>
      <c r="Q432" s="10"/>
      <c r="R432" s="10"/>
      <c r="Z432" s="10"/>
      <c r="AB432" s="14"/>
      <c r="AC432" s="10"/>
    </row>
    <row r="433" spans="7:29" ht="15.95" customHeight="1" x14ac:dyDescent="0.25">
      <c r="G433" s="10"/>
      <c r="H433" s="11"/>
      <c r="J433" s="10"/>
      <c r="M433" s="10"/>
      <c r="N433" s="10"/>
      <c r="O433" s="10"/>
      <c r="P433" s="10"/>
      <c r="Q433" s="10"/>
      <c r="R433" s="10"/>
      <c r="Z433" s="10"/>
      <c r="AB433" s="14"/>
      <c r="AC433" s="10"/>
    </row>
    <row r="434" spans="7:29" ht="15.95" customHeight="1" x14ac:dyDescent="0.25">
      <c r="G434" s="10"/>
      <c r="H434" s="11"/>
      <c r="J434" s="10"/>
      <c r="M434" s="10"/>
      <c r="N434" s="10"/>
      <c r="O434" s="10"/>
      <c r="P434" s="10"/>
      <c r="Q434" s="10"/>
      <c r="R434" s="10"/>
      <c r="Z434" s="10"/>
      <c r="AB434" s="14"/>
      <c r="AC434" s="10"/>
    </row>
    <row r="435" spans="7:29" ht="15.95" customHeight="1" x14ac:dyDescent="0.25">
      <c r="G435" s="10"/>
      <c r="H435" s="11"/>
      <c r="J435" s="10"/>
      <c r="M435" s="10"/>
      <c r="N435" s="10"/>
      <c r="O435" s="10"/>
      <c r="P435" s="10"/>
      <c r="Q435" s="10"/>
      <c r="R435" s="10"/>
      <c r="Z435" s="10"/>
      <c r="AB435" s="14"/>
      <c r="AC435" s="10"/>
    </row>
    <row r="436" spans="7:29" ht="15.95" customHeight="1" x14ac:dyDescent="0.25">
      <c r="G436" s="10"/>
      <c r="H436" s="11"/>
      <c r="J436" s="10"/>
      <c r="M436" s="10"/>
      <c r="N436" s="10"/>
      <c r="O436" s="10"/>
      <c r="P436" s="10"/>
      <c r="Q436" s="10"/>
      <c r="R436" s="10"/>
      <c r="Z436" s="10"/>
      <c r="AB436" s="14"/>
      <c r="AC436" s="10"/>
    </row>
    <row r="437" spans="7:29" ht="15.95" customHeight="1" x14ac:dyDescent="0.25">
      <c r="G437" s="10"/>
      <c r="H437" s="11"/>
      <c r="J437" s="10"/>
      <c r="M437" s="10"/>
      <c r="N437" s="10"/>
      <c r="O437" s="10"/>
      <c r="P437" s="10"/>
      <c r="Q437" s="10"/>
      <c r="R437" s="10"/>
      <c r="Z437" s="10"/>
      <c r="AB437" s="14"/>
      <c r="AC437" s="10"/>
    </row>
    <row r="438" spans="7:29" ht="15.95" customHeight="1" x14ac:dyDescent="0.25">
      <c r="G438" s="10"/>
      <c r="H438" s="11"/>
      <c r="J438" s="10"/>
      <c r="M438" s="10"/>
      <c r="N438" s="10"/>
      <c r="O438" s="10"/>
      <c r="P438" s="10"/>
      <c r="Q438" s="10"/>
      <c r="R438" s="10"/>
      <c r="Z438" s="10"/>
      <c r="AB438" s="14"/>
      <c r="AC438" s="10"/>
    </row>
    <row r="439" spans="7:29" ht="15.95" customHeight="1" x14ac:dyDescent="0.25">
      <c r="G439" s="10"/>
      <c r="H439" s="11"/>
      <c r="J439" s="10"/>
      <c r="M439" s="10"/>
      <c r="N439" s="10"/>
      <c r="O439" s="10"/>
      <c r="P439" s="10"/>
      <c r="Q439" s="10"/>
      <c r="R439" s="10"/>
      <c r="Z439" s="10"/>
      <c r="AB439" s="14"/>
      <c r="AC439" s="10"/>
    </row>
    <row r="440" spans="7:29" ht="15.95" customHeight="1" x14ac:dyDescent="0.25">
      <c r="G440" s="10"/>
      <c r="H440" s="11"/>
      <c r="J440" s="10"/>
      <c r="M440" s="10"/>
      <c r="N440" s="10"/>
      <c r="O440" s="10"/>
      <c r="P440" s="10"/>
      <c r="Q440" s="10"/>
      <c r="R440" s="10"/>
      <c r="Z440" s="10"/>
      <c r="AB440" s="14"/>
      <c r="AC440" s="10"/>
    </row>
    <row r="441" spans="7:29" ht="15.95" customHeight="1" x14ac:dyDescent="0.25">
      <c r="G441" s="10"/>
      <c r="H441" s="11"/>
      <c r="J441" s="10"/>
      <c r="M441" s="10"/>
      <c r="N441" s="10"/>
      <c r="O441" s="10"/>
      <c r="P441" s="10"/>
      <c r="Q441" s="10"/>
      <c r="R441" s="10"/>
      <c r="Z441" s="10"/>
      <c r="AB441" s="14"/>
      <c r="AC441" s="10"/>
    </row>
    <row r="442" spans="7:29" ht="15.95" customHeight="1" x14ac:dyDescent="0.25">
      <c r="G442" s="10"/>
      <c r="H442" s="11"/>
      <c r="J442" s="10"/>
      <c r="M442" s="10"/>
      <c r="N442" s="10"/>
      <c r="O442" s="10"/>
      <c r="P442" s="10"/>
      <c r="Q442" s="10"/>
      <c r="R442" s="10"/>
      <c r="Z442" s="10"/>
      <c r="AB442" s="14"/>
      <c r="AC442" s="10"/>
    </row>
  </sheetData>
  <autoFilter ref="J1:AE1">
    <sortState ref="F2:AL459">
      <sortCondition ref="G1"/>
    </sortState>
  </autoFilter>
  <conditionalFormatting sqref="U2:W442">
    <cfRule type="expression" dxfId="9" priority="14">
      <formula>U2&lt;&gt;T2</formula>
    </cfRule>
  </conditionalFormatting>
  <conditionalFormatting sqref="S2:S442">
    <cfRule type="expression" dxfId="8" priority="10">
      <formula>S2&gt;=5</formula>
    </cfRule>
    <cfRule type="expression" dxfId="7" priority="11">
      <formula>AND(S2&gt;=3,S2&lt;5)</formula>
    </cfRule>
    <cfRule type="expression" dxfId="6" priority="13">
      <formula>S2&lt;3</formula>
    </cfRule>
  </conditionalFormatting>
  <conditionalFormatting sqref="AB2:AB442">
    <cfRule type="expression" dxfId="5" priority="8">
      <formula>AB2&lt;1</formula>
    </cfRule>
    <cfRule type="expression" dxfId="4" priority="9">
      <formula>AND(AB2&lt;5,AB2&gt;0)</formula>
    </cfRule>
  </conditionalFormatting>
  <conditionalFormatting sqref="AC1:AC1048576">
    <cfRule type="containsText" dxfId="3" priority="1" operator="containsText" text="Après TOP RO">
      <formula>NOT(ISERROR(SEARCH("Après TOP RO",AC1)))</formula>
    </cfRule>
    <cfRule type="containsText" dxfId="2" priority="2" operator="containsText" text="Avant TOP RO">
      <formula>NOT(ISERROR(SEARCH("Avant TOP RO",AC1)))</formula>
    </cfRule>
    <cfRule type="containsText" dxfId="1" priority="3" operator="containsText" text="Après PSA">
      <formula>NOT(ISERROR(SEARCH("Après PSA",AC1)))</formula>
    </cfRule>
  </conditionalFormatting>
  <conditionalFormatting sqref="T2:T442">
    <cfRule type="expression" dxfId="0" priority="19">
      <formula>T2&lt;&gt;H2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N58"/>
  <sheetViews>
    <sheetView workbookViewId="0">
      <pane xSplit="2" ySplit="1" topLeftCell="C2" activePane="bottomRight" state="frozen"/>
      <selection pane="topRight" activeCell="D1" sqref="D1"/>
      <selection pane="bottomLeft" activeCell="A2" sqref="A2"/>
      <selection pane="bottomRight" activeCell="C63" sqref="C63"/>
    </sheetView>
  </sheetViews>
  <sheetFormatPr baseColWidth="10" defaultColWidth="11.42578125" defaultRowHeight="15.95" customHeight="1" x14ac:dyDescent="0.25"/>
  <sheetData>
    <row r="1" spans="1:118" ht="15.95" customHeight="1" x14ac:dyDescent="0.25">
      <c r="A1" s="12" t="s">
        <v>70</v>
      </c>
      <c r="B1" s="10" t="s">
        <v>71</v>
      </c>
      <c r="C1" s="10" t="s">
        <v>72</v>
      </c>
      <c r="D1" s="10" t="s">
        <v>73</v>
      </c>
      <c r="E1" s="10" t="s">
        <v>74</v>
      </c>
      <c r="F1" s="10" t="s">
        <v>75</v>
      </c>
      <c r="G1" s="10" t="s">
        <v>76</v>
      </c>
      <c r="H1" s="10" t="s">
        <v>77</v>
      </c>
      <c r="I1" s="10" t="s">
        <v>78</v>
      </c>
      <c r="J1" s="10" t="s">
        <v>79</v>
      </c>
      <c r="K1" s="10" t="s">
        <v>80</v>
      </c>
      <c r="L1" s="10" t="s">
        <v>81</v>
      </c>
      <c r="M1" s="10" t="s">
        <v>82</v>
      </c>
      <c r="N1" s="2" t="s">
        <v>83</v>
      </c>
      <c r="O1" s="2" t="s">
        <v>84</v>
      </c>
      <c r="P1" s="2" t="s">
        <v>85</v>
      </c>
      <c r="Q1" s="2" t="s">
        <v>86</v>
      </c>
      <c r="R1" s="2" t="s">
        <v>87</v>
      </c>
      <c r="S1" s="2" t="s">
        <v>88</v>
      </c>
      <c r="T1" s="2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</row>
    <row r="2" spans="1:118" ht="15.95" customHeight="1" x14ac:dyDescent="0.25">
      <c r="A2" s="12" t="s">
        <v>140</v>
      </c>
      <c r="B2" s="10" t="s">
        <v>141</v>
      </c>
      <c r="C2" s="10"/>
      <c r="D2" s="10"/>
      <c r="E2" s="10"/>
      <c r="F2" s="10"/>
      <c r="G2" s="10">
        <v>0</v>
      </c>
      <c r="H2" s="10"/>
      <c r="I2" s="10"/>
      <c r="J2" s="10"/>
      <c r="K2" s="10"/>
      <c r="L2" s="10"/>
      <c r="M2" s="10">
        <v>0</v>
      </c>
      <c r="N2" s="2"/>
      <c r="O2" s="2"/>
      <c r="P2" s="2"/>
      <c r="Q2" s="2"/>
      <c r="R2" s="2"/>
      <c r="S2" s="2"/>
      <c r="T2" s="2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</row>
    <row r="3" spans="1:118" ht="15.95" customHeight="1" x14ac:dyDescent="0.25">
      <c r="A3" s="12" t="s">
        <v>89</v>
      </c>
      <c r="B3" s="10" t="s">
        <v>90</v>
      </c>
      <c r="C3" s="10"/>
      <c r="D3" s="10"/>
      <c r="E3" s="10"/>
      <c r="F3" s="11">
        <v>40908</v>
      </c>
      <c r="G3" s="10">
        <v>0</v>
      </c>
      <c r="H3" s="10"/>
      <c r="I3" s="10"/>
      <c r="J3" s="10"/>
      <c r="K3" s="10"/>
      <c r="L3" s="10"/>
      <c r="M3" s="10">
        <v>0</v>
      </c>
      <c r="N3" s="2">
        <v>40830</v>
      </c>
      <c r="O3" s="2">
        <v>40837</v>
      </c>
      <c r="P3" s="2">
        <v>40837</v>
      </c>
      <c r="Q3" s="2"/>
      <c r="R3" s="2"/>
      <c r="S3" s="2"/>
      <c r="T3" s="2"/>
      <c r="U3" s="11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1"/>
      <c r="DG3" s="10"/>
      <c r="DH3" s="10"/>
      <c r="DI3" s="10"/>
      <c r="DJ3" s="11"/>
      <c r="DK3" s="10"/>
      <c r="DL3" s="10"/>
      <c r="DM3" s="10"/>
      <c r="DN3" s="10"/>
    </row>
    <row r="4" spans="1:118" ht="15.95" customHeight="1" x14ac:dyDescent="0.25">
      <c r="A4" s="12" t="s">
        <v>142</v>
      </c>
      <c r="B4" s="10" t="s">
        <v>143</v>
      </c>
      <c r="C4" s="11">
        <v>41953</v>
      </c>
      <c r="D4" s="11">
        <v>41953</v>
      </c>
      <c r="E4" s="11">
        <v>41953</v>
      </c>
      <c r="F4" s="11">
        <v>41953</v>
      </c>
      <c r="G4" s="10">
        <v>0</v>
      </c>
      <c r="H4" s="11">
        <v>41953</v>
      </c>
      <c r="I4" s="10"/>
      <c r="J4" s="10"/>
      <c r="K4" s="10"/>
      <c r="L4" s="11">
        <v>41953</v>
      </c>
      <c r="M4" s="10">
        <v>0</v>
      </c>
      <c r="N4" s="2">
        <v>40501</v>
      </c>
      <c r="O4" s="2"/>
      <c r="P4" s="2"/>
      <c r="Q4" s="2"/>
      <c r="R4" s="2"/>
      <c r="S4" s="2"/>
      <c r="T4" s="2"/>
      <c r="U4" s="11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1"/>
      <c r="DG4" s="10"/>
      <c r="DH4" s="10"/>
      <c r="DI4" s="10"/>
      <c r="DJ4" s="11"/>
      <c r="DK4" s="10"/>
      <c r="DL4" s="10"/>
      <c r="DM4" s="10"/>
      <c r="DN4" s="10"/>
    </row>
    <row r="5" spans="1:118" ht="15.95" customHeight="1" x14ac:dyDescent="0.25">
      <c r="A5" s="12" t="s">
        <v>101</v>
      </c>
      <c r="B5" s="10" t="s">
        <v>102</v>
      </c>
      <c r="C5" s="10"/>
      <c r="D5" s="11">
        <v>40515</v>
      </c>
      <c r="E5" s="10"/>
      <c r="F5" s="11">
        <v>40971</v>
      </c>
      <c r="G5" s="10">
        <v>0</v>
      </c>
      <c r="H5" s="10"/>
      <c r="I5" s="10"/>
      <c r="J5" s="10"/>
      <c r="K5" s="10"/>
      <c r="L5" s="11">
        <v>40969</v>
      </c>
      <c r="M5" s="10">
        <v>0</v>
      </c>
      <c r="N5" s="2">
        <v>40515</v>
      </c>
      <c r="O5" s="2">
        <v>40515</v>
      </c>
      <c r="P5" s="2">
        <v>40515</v>
      </c>
      <c r="Q5" s="2">
        <v>40514</v>
      </c>
      <c r="R5" s="2">
        <v>40514</v>
      </c>
      <c r="S5" s="2"/>
      <c r="T5" s="2"/>
      <c r="U5" s="11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  <c r="CE5" s="10"/>
      <c r="CF5" s="10"/>
      <c r="CG5" s="10"/>
      <c r="CH5" s="10"/>
      <c r="CI5" s="10"/>
      <c r="CJ5" s="10"/>
      <c r="CK5" s="10"/>
      <c r="CL5" s="10"/>
      <c r="CM5" s="10"/>
      <c r="CN5" s="10"/>
      <c r="CO5" s="10"/>
      <c r="CP5" s="10"/>
      <c r="CQ5" s="10"/>
      <c r="CR5" s="10"/>
      <c r="CS5" s="10"/>
      <c r="CT5" s="10"/>
      <c r="CU5" s="10"/>
      <c r="CV5" s="10"/>
      <c r="CW5" s="10"/>
      <c r="CX5" s="10"/>
      <c r="CY5" s="10"/>
      <c r="CZ5" s="10"/>
      <c r="DA5" s="10"/>
      <c r="DB5" s="10"/>
      <c r="DC5" s="10"/>
      <c r="DD5" s="10"/>
      <c r="DE5" s="10"/>
      <c r="DF5" s="10"/>
      <c r="DG5" s="10"/>
      <c r="DH5" s="11"/>
      <c r="DI5" s="10"/>
      <c r="DJ5" s="11"/>
      <c r="DK5" s="10"/>
      <c r="DL5" s="10"/>
      <c r="DM5" s="10"/>
      <c r="DN5" s="11"/>
    </row>
    <row r="6" spans="1:118" ht="15.95" customHeight="1" x14ac:dyDescent="0.25">
      <c r="A6" s="12" t="s">
        <v>103</v>
      </c>
      <c r="B6" s="10" t="s">
        <v>14</v>
      </c>
      <c r="C6" s="11">
        <v>40644</v>
      </c>
      <c r="D6" s="11">
        <v>40711</v>
      </c>
      <c r="E6" s="11">
        <v>40728</v>
      </c>
      <c r="F6" s="11">
        <v>42065</v>
      </c>
      <c r="G6" s="10">
        <v>0</v>
      </c>
      <c r="H6" s="11">
        <v>42163</v>
      </c>
      <c r="I6" s="11">
        <v>42342</v>
      </c>
      <c r="J6" s="10">
        <v>0</v>
      </c>
      <c r="K6" s="11">
        <v>42342</v>
      </c>
      <c r="L6" s="11">
        <v>42468</v>
      </c>
      <c r="M6" s="10">
        <v>0</v>
      </c>
      <c r="N6" s="2">
        <v>40634</v>
      </c>
      <c r="O6" s="2">
        <v>40718</v>
      </c>
      <c r="P6" s="2">
        <v>40718</v>
      </c>
      <c r="Q6" s="2">
        <v>40805</v>
      </c>
      <c r="R6" s="2"/>
      <c r="S6" s="2"/>
      <c r="T6" s="2"/>
      <c r="U6" s="11"/>
      <c r="V6" s="10"/>
      <c r="W6" s="10"/>
      <c r="X6" s="10"/>
      <c r="Y6" s="11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  <c r="CJ6" s="10"/>
      <c r="CK6" s="10"/>
      <c r="CL6" s="10"/>
      <c r="CM6" s="10"/>
      <c r="CN6" s="10"/>
      <c r="CO6" s="10"/>
      <c r="CP6" s="10"/>
      <c r="CQ6" s="10"/>
      <c r="CR6" s="10"/>
      <c r="CS6" s="13"/>
      <c r="CT6" s="10"/>
      <c r="CU6" s="10"/>
      <c r="CV6" s="13"/>
      <c r="CW6" s="10"/>
      <c r="CX6" s="10"/>
      <c r="CY6" s="10"/>
      <c r="CZ6" s="10"/>
      <c r="DA6" s="10"/>
      <c r="DB6" s="13"/>
      <c r="DC6" s="10"/>
      <c r="DD6" s="10"/>
      <c r="DE6" s="10"/>
      <c r="DF6" s="10"/>
      <c r="DG6" s="10"/>
      <c r="DH6" s="11"/>
      <c r="DI6" s="10"/>
      <c r="DJ6" s="11"/>
      <c r="DK6" s="11"/>
      <c r="DL6" s="10"/>
      <c r="DM6" s="10"/>
      <c r="DN6" s="11"/>
    </row>
    <row r="7" spans="1:118" ht="15.95" customHeight="1" x14ac:dyDescent="0.25">
      <c r="A7" s="12" t="s">
        <v>145</v>
      </c>
      <c r="B7" s="10" t="s">
        <v>146</v>
      </c>
      <c r="C7" s="10"/>
      <c r="D7" s="11">
        <v>41623</v>
      </c>
      <c r="E7" s="10"/>
      <c r="F7" s="11">
        <v>41805</v>
      </c>
      <c r="G7" s="10">
        <v>0</v>
      </c>
      <c r="H7" s="11">
        <v>41805</v>
      </c>
      <c r="I7" s="10"/>
      <c r="J7" s="10">
        <v>0</v>
      </c>
      <c r="K7" s="10"/>
      <c r="L7" s="11">
        <v>42292</v>
      </c>
      <c r="M7" s="10">
        <v>0</v>
      </c>
      <c r="N7" s="2">
        <v>40998</v>
      </c>
      <c r="O7" s="2"/>
      <c r="P7" s="2"/>
      <c r="Q7" s="2"/>
      <c r="R7" s="2"/>
      <c r="S7" s="2"/>
      <c r="T7" s="2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1"/>
      <c r="DG7" s="10"/>
      <c r="DH7" s="11"/>
      <c r="DI7" s="10"/>
      <c r="DJ7" s="11"/>
      <c r="DK7" s="11"/>
      <c r="DL7" s="10"/>
      <c r="DM7" s="10"/>
      <c r="DN7" s="11"/>
    </row>
    <row r="8" spans="1:118" ht="15.95" customHeight="1" x14ac:dyDescent="0.25">
      <c r="A8" s="12" t="s">
        <v>147</v>
      </c>
      <c r="B8" s="10" t="s">
        <v>58</v>
      </c>
      <c r="C8" s="11">
        <v>42069</v>
      </c>
      <c r="D8" s="11">
        <v>42097</v>
      </c>
      <c r="E8" s="11">
        <v>42132</v>
      </c>
      <c r="F8" s="11">
        <v>42377</v>
      </c>
      <c r="G8" s="10"/>
      <c r="H8" s="11">
        <v>42405</v>
      </c>
      <c r="I8" s="11">
        <v>42532</v>
      </c>
      <c r="J8" s="10"/>
      <c r="K8" s="11">
        <v>42559</v>
      </c>
      <c r="L8" s="11">
        <v>42924</v>
      </c>
      <c r="M8" s="10">
        <v>0</v>
      </c>
      <c r="N8" s="2">
        <v>41754.436157407406</v>
      </c>
      <c r="O8" s="2"/>
      <c r="P8" s="2"/>
      <c r="Q8" s="2"/>
      <c r="R8" s="2"/>
      <c r="S8" s="2"/>
      <c r="T8" s="2"/>
      <c r="U8" s="11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3"/>
      <c r="CW8" s="10"/>
      <c r="CX8" s="10"/>
      <c r="CY8" s="10"/>
      <c r="CZ8" s="10"/>
      <c r="DA8" s="10"/>
      <c r="DB8" s="10"/>
      <c r="DC8" s="10"/>
      <c r="DD8" s="10"/>
      <c r="DE8" s="10"/>
      <c r="DF8" s="11"/>
      <c r="DG8" s="11"/>
      <c r="DH8" s="11"/>
      <c r="DI8" s="11"/>
      <c r="DJ8" s="11"/>
      <c r="DK8" s="11"/>
      <c r="DL8" s="11"/>
      <c r="DM8" s="11"/>
      <c r="DN8" s="11"/>
    </row>
    <row r="9" spans="1:118" ht="15.95" customHeight="1" x14ac:dyDescent="0.25">
      <c r="A9" s="12" t="s">
        <v>104</v>
      </c>
      <c r="B9" s="10" t="s">
        <v>105</v>
      </c>
      <c r="C9" s="11">
        <v>40603</v>
      </c>
      <c r="D9" s="11">
        <v>40617</v>
      </c>
      <c r="E9" s="11">
        <v>40627</v>
      </c>
      <c r="F9" s="11">
        <v>40647</v>
      </c>
      <c r="G9" s="10">
        <v>0</v>
      </c>
      <c r="H9" s="11">
        <v>41712</v>
      </c>
      <c r="I9" s="10"/>
      <c r="J9" s="10"/>
      <c r="K9" s="10"/>
      <c r="L9" s="11">
        <v>41716</v>
      </c>
      <c r="M9" s="10">
        <v>0</v>
      </c>
      <c r="N9" s="2">
        <v>40844</v>
      </c>
      <c r="O9" s="2">
        <v>41089</v>
      </c>
      <c r="P9" s="2">
        <v>41089</v>
      </c>
      <c r="Q9" s="2">
        <v>41113</v>
      </c>
      <c r="R9" s="2"/>
      <c r="S9" s="2"/>
      <c r="T9" s="2"/>
      <c r="U9" s="11"/>
      <c r="V9" s="10"/>
      <c r="W9" s="10"/>
      <c r="X9" s="10"/>
      <c r="Y9" s="10"/>
      <c r="Z9" s="10"/>
      <c r="AA9" s="10"/>
      <c r="AB9" s="10"/>
      <c r="AC9" s="11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1"/>
      <c r="DG9" s="10"/>
      <c r="DH9" s="11"/>
      <c r="DI9" s="10"/>
      <c r="DJ9" s="11"/>
      <c r="DK9" s="11"/>
      <c r="DL9" s="10"/>
      <c r="DM9" s="10"/>
      <c r="DN9" s="11"/>
    </row>
    <row r="10" spans="1:118" ht="15.95" customHeight="1" x14ac:dyDescent="0.25">
      <c r="A10" s="12" t="s">
        <v>148</v>
      </c>
      <c r="B10" s="10" t="s">
        <v>149</v>
      </c>
      <c r="C10" s="11">
        <v>41334</v>
      </c>
      <c r="D10" s="11">
        <v>41713</v>
      </c>
      <c r="E10" s="11">
        <v>41731</v>
      </c>
      <c r="F10" s="11">
        <v>41739</v>
      </c>
      <c r="G10" s="10">
        <v>0</v>
      </c>
      <c r="H10" s="11">
        <v>41739</v>
      </c>
      <c r="I10" s="10"/>
      <c r="J10" s="10"/>
      <c r="K10" s="10"/>
      <c r="L10" s="11">
        <v>42124</v>
      </c>
      <c r="M10" s="10">
        <v>0</v>
      </c>
      <c r="N10" s="2">
        <v>40844</v>
      </c>
      <c r="O10" s="2"/>
      <c r="P10" s="2"/>
      <c r="Q10" s="2"/>
      <c r="R10" s="2"/>
      <c r="S10" s="2"/>
      <c r="T10" s="2"/>
      <c r="U10" s="11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1"/>
      <c r="DG10" s="10"/>
      <c r="DH10" s="11"/>
      <c r="DI10" s="10"/>
      <c r="DJ10" s="11"/>
      <c r="DK10" s="11"/>
      <c r="DL10" s="10"/>
      <c r="DM10" s="10"/>
      <c r="DN10" s="11"/>
    </row>
    <row r="11" spans="1:118" ht="15.95" customHeight="1" x14ac:dyDescent="0.25">
      <c r="A11" s="12" t="s">
        <v>106</v>
      </c>
      <c r="B11" s="10" t="s">
        <v>34</v>
      </c>
      <c r="C11" s="11">
        <v>41162</v>
      </c>
      <c r="D11" s="11">
        <v>41222</v>
      </c>
      <c r="E11" s="11">
        <v>41260</v>
      </c>
      <c r="F11" s="11">
        <v>41299</v>
      </c>
      <c r="G11" s="10">
        <v>0</v>
      </c>
      <c r="H11" s="11">
        <v>42174</v>
      </c>
      <c r="I11" s="10"/>
      <c r="J11" s="10"/>
      <c r="K11" s="10"/>
      <c r="L11" s="11">
        <v>42202</v>
      </c>
      <c r="M11" s="10">
        <v>0</v>
      </c>
      <c r="N11" s="2">
        <v>41222</v>
      </c>
      <c r="O11" s="2">
        <v>41222</v>
      </c>
      <c r="P11" s="2">
        <v>41222</v>
      </c>
      <c r="Q11" s="2">
        <v>41303</v>
      </c>
      <c r="R11" s="2"/>
      <c r="S11" s="2"/>
      <c r="T11" s="2"/>
      <c r="U11" s="11"/>
      <c r="V11" s="10"/>
      <c r="W11" s="10"/>
      <c r="X11" s="10"/>
      <c r="Y11" s="10"/>
      <c r="Z11" s="10"/>
      <c r="AA11" s="10"/>
      <c r="AB11" s="10"/>
      <c r="AC11" s="11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1"/>
      <c r="DI11" s="10"/>
      <c r="DJ11" s="11"/>
      <c r="DK11" s="11"/>
      <c r="DL11" s="10"/>
      <c r="DM11" s="10"/>
      <c r="DN11" s="11"/>
    </row>
    <row r="12" spans="1:118" ht="15.95" customHeight="1" x14ac:dyDescent="0.25">
      <c r="A12" s="12" t="s">
        <v>107</v>
      </c>
      <c r="B12" s="10" t="s">
        <v>108</v>
      </c>
      <c r="C12" s="11">
        <v>41162</v>
      </c>
      <c r="D12" s="11">
        <v>41222</v>
      </c>
      <c r="E12" s="11">
        <v>41260</v>
      </c>
      <c r="F12" s="11">
        <v>41299</v>
      </c>
      <c r="G12" s="10">
        <v>0</v>
      </c>
      <c r="H12" s="11">
        <v>42174</v>
      </c>
      <c r="I12" s="10"/>
      <c r="J12" s="10"/>
      <c r="K12" s="10"/>
      <c r="L12" s="11">
        <v>42202</v>
      </c>
      <c r="M12" s="10">
        <v>0</v>
      </c>
      <c r="N12" s="2">
        <v>41222</v>
      </c>
      <c r="O12" s="2">
        <v>41222</v>
      </c>
      <c r="P12" s="2">
        <v>41222</v>
      </c>
      <c r="Q12" s="2">
        <v>41303</v>
      </c>
      <c r="R12" s="2"/>
      <c r="S12" s="2"/>
      <c r="T12" s="2"/>
      <c r="U12" s="11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1"/>
      <c r="DI12" s="10"/>
      <c r="DJ12" s="11"/>
      <c r="DK12" s="11"/>
      <c r="DL12" s="10"/>
      <c r="DM12" s="10"/>
      <c r="DN12" s="11"/>
    </row>
    <row r="13" spans="1:118" ht="15.95" customHeight="1" x14ac:dyDescent="0.25">
      <c r="A13" s="12" t="s">
        <v>91</v>
      </c>
      <c r="B13" s="10" t="s">
        <v>92</v>
      </c>
      <c r="C13" s="10"/>
      <c r="D13" s="11">
        <v>41693</v>
      </c>
      <c r="E13" s="10"/>
      <c r="F13" s="11">
        <v>41844</v>
      </c>
      <c r="G13" s="10">
        <v>0</v>
      </c>
      <c r="H13" s="11">
        <v>41844</v>
      </c>
      <c r="I13" s="10"/>
      <c r="J13" s="10">
        <v>0</v>
      </c>
      <c r="K13" s="10"/>
      <c r="L13" s="11">
        <v>42240</v>
      </c>
      <c r="M13" s="10">
        <v>0</v>
      </c>
      <c r="N13" s="2">
        <v>40529</v>
      </c>
      <c r="O13" s="2">
        <v>41092</v>
      </c>
      <c r="P13" s="2"/>
      <c r="Q13" s="2"/>
      <c r="R13" s="2"/>
      <c r="S13" s="2"/>
      <c r="T13" s="2"/>
      <c r="U13" s="11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1"/>
      <c r="DG13" s="10"/>
      <c r="DH13" s="11"/>
      <c r="DI13" s="10"/>
      <c r="DJ13" s="11"/>
      <c r="DK13" s="10"/>
      <c r="DL13" s="10"/>
      <c r="DM13" s="10"/>
      <c r="DN13" s="11"/>
    </row>
    <row r="14" spans="1:118" ht="15.95" customHeight="1" x14ac:dyDescent="0.25">
      <c r="A14" s="12" t="s">
        <v>151</v>
      </c>
      <c r="B14" s="10" t="s">
        <v>152</v>
      </c>
      <c r="C14" s="10"/>
      <c r="D14" s="11">
        <v>41540</v>
      </c>
      <c r="E14" s="10"/>
      <c r="F14" s="11">
        <v>41694</v>
      </c>
      <c r="G14" s="10">
        <v>0</v>
      </c>
      <c r="H14" s="11">
        <v>41694</v>
      </c>
      <c r="I14" s="10"/>
      <c r="J14" s="10">
        <v>0</v>
      </c>
      <c r="K14" s="10"/>
      <c r="L14" s="11">
        <v>42087</v>
      </c>
      <c r="M14" s="10">
        <v>0</v>
      </c>
      <c r="N14" s="2"/>
      <c r="O14" s="2"/>
      <c r="P14" s="2"/>
      <c r="Q14" s="2"/>
      <c r="R14" s="2"/>
      <c r="S14" s="2"/>
      <c r="T14" s="2"/>
      <c r="U14" s="11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1"/>
      <c r="DI14" s="10"/>
      <c r="DJ14" s="11"/>
      <c r="DK14" s="11"/>
      <c r="DL14" s="10"/>
      <c r="DM14" s="10"/>
      <c r="DN14" s="11"/>
    </row>
    <row r="15" spans="1:118" ht="15.95" customHeight="1" x14ac:dyDescent="0.25">
      <c r="A15" s="12" t="s">
        <v>153</v>
      </c>
      <c r="B15" s="10" t="s">
        <v>154</v>
      </c>
      <c r="C15" s="10"/>
      <c r="D15" s="11">
        <v>41540</v>
      </c>
      <c r="E15" s="10"/>
      <c r="F15" s="11">
        <v>41694</v>
      </c>
      <c r="G15" s="10">
        <v>0</v>
      </c>
      <c r="H15" s="11">
        <v>41694</v>
      </c>
      <c r="I15" s="10"/>
      <c r="J15" s="10">
        <v>0</v>
      </c>
      <c r="K15" s="10"/>
      <c r="L15" s="11">
        <v>42087</v>
      </c>
      <c r="M15" s="10">
        <v>0</v>
      </c>
      <c r="N15" s="2"/>
      <c r="O15" s="2"/>
      <c r="P15" s="2"/>
      <c r="Q15" s="2"/>
      <c r="R15" s="2"/>
      <c r="S15" s="2"/>
      <c r="T15" s="2"/>
      <c r="U15" s="11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1"/>
      <c r="DI15" s="10"/>
      <c r="DJ15" s="11"/>
      <c r="DK15" s="11"/>
      <c r="DL15" s="10"/>
      <c r="DM15" s="10"/>
      <c r="DN15" s="11"/>
    </row>
    <row r="16" spans="1:118" ht="15.95" customHeight="1" x14ac:dyDescent="0.25">
      <c r="A16" s="12" t="s">
        <v>155</v>
      </c>
      <c r="B16" s="10" t="s">
        <v>156</v>
      </c>
      <c r="C16" s="10"/>
      <c r="D16" s="11">
        <v>41537</v>
      </c>
      <c r="E16" s="10"/>
      <c r="F16" s="11">
        <v>41732</v>
      </c>
      <c r="G16" s="10">
        <v>0</v>
      </c>
      <c r="H16" s="11">
        <v>41732</v>
      </c>
      <c r="I16" s="10"/>
      <c r="J16" s="10">
        <v>0</v>
      </c>
      <c r="K16" s="10"/>
      <c r="L16" s="11">
        <v>42127</v>
      </c>
      <c r="M16" s="10">
        <v>0</v>
      </c>
      <c r="N16" s="2"/>
      <c r="O16" s="2"/>
      <c r="P16" s="2"/>
      <c r="Q16" s="2"/>
      <c r="R16" s="2"/>
      <c r="S16" s="2"/>
      <c r="T16" s="2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1"/>
      <c r="DI16" s="10"/>
      <c r="DJ16" s="11"/>
      <c r="DK16" s="11"/>
      <c r="DL16" s="10"/>
      <c r="DM16" s="10"/>
      <c r="DN16" s="11"/>
    </row>
    <row r="17" spans="1:118" ht="15.95" customHeight="1" x14ac:dyDescent="0.25">
      <c r="A17" s="12" t="s">
        <v>157</v>
      </c>
      <c r="B17" s="10" t="s">
        <v>158</v>
      </c>
      <c r="C17" s="10"/>
      <c r="D17" s="11">
        <v>41537</v>
      </c>
      <c r="E17" s="10"/>
      <c r="F17" s="11">
        <v>41732</v>
      </c>
      <c r="G17" s="10">
        <v>0</v>
      </c>
      <c r="H17" s="11">
        <v>41732</v>
      </c>
      <c r="I17" s="10"/>
      <c r="J17" s="10">
        <v>0</v>
      </c>
      <c r="K17" s="10"/>
      <c r="L17" s="11">
        <v>42127</v>
      </c>
      <c r="M17" s="10">
        <v>0</v>
      </c>
      <c r="N17" s="2"/>
      <c r="O17" s="2"/>
      <c r="P17" s="2"/>
      <c r="Q17" s="2"/>
      <c r="R17" s="2"/>
      <c r="S17" s="2"/>
      <c r="T17" s="2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1"/>
      <c r="DI17" s="10"/>
      <c r="DJ17" s="11"/>
      <c r="DK17" s="11"/>
      <c r="DL17" s="10"/>
      <c r="DM17" s="10"/>
      <c r="DN17" s="11"/>
    </row>
    <row r="18" spans="1:118" ht="15.95" customHeight="1" x14ac:dyDescent="0.25">
      <c r="A18" s="12" t="s">
        <v>159</v>
      </c>
      <c r="B18" s="10" t="s">
        <v>160</v>
      </c>
      <c r="C18" s="10"/>
      <c r="D18" s="11">
        <v>41537</v>
      </c>
      <c r="E18" s="10"/>
      <c r="F18" s="11">
        <v>41732</v>
      </c>
      <c r="G18" s="10">
        <v>0</v>
      </c>
      <c r="H18" s="11">
        <v>41732</v>
      </c>
      <c r="I18" s="10"/>
      <c r="J18" s="10">
        <v>0</v>
      </c>
      <c r="K18" s="10"/>
      <c r="L18" s="11">
        <v>42127</v>
      </c>
      <c r="M18" s="10">
        <v>0</v>
      </c>
      <c r="N18" s="2"/>
      <c r="O18" s="2"/>
      <c r="P18" s="2"/>
      <c r="Q18" s="2"/>
      <c r="R18" s="2"/>
      <c r="S18" s="2"/>
      <c r="T18" s="2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1"/>
      <c r="DI18" s="10"/>
      <c r="DJ18" s="11"/>
      <c r="DK18" s="11"/>
      <c r="DL18" s="10"/>
      <c r="DM18" s="10"/>
      <c r="DN18" s="11"/>
    </row>
    <row r="19" spans="1:118" ht="15.95" customHeight="1" x14ac:dyDescent="0.25">
      <c r="A19" s="12" t="s">
        <v>161</v>
      </c>
      <c r="B19" s="10" t="s">
        <v>162</v>
      </c>
      <c r="C19" s="10"/>
      <c r="D19" s="11">
        <v>41425</v>
      </c>
      <c r="E19" s="10"/>
      <c r="F19" s="11">
        <v>41648</v>
      </c>
      <c r="G19" s="10">
        <v>0</v>
      </c>
      <c r="H19" s="11">
        <v>41648</v>
      </c>
      <c r="I19" s="10"/>
      <c r="J19" s="10">
        <v>0</v>
      </c>
      <c r="K19" s="10"/>
      <c r="L19" s="11">
        <v>42044</v>
      </c>
      <c r="M19" s="10">
        <v>0</v>
      </c>
      <c r="N19" s="2"/>
      <c r="O19" s="2"/>
      <c r="P19" s="2"/>
      <c r="Q19" s="2"/>
      <c r="R19" s="2"/>
      <c r="S19" s="2"/>
      <c r="T19" s="2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1"/>
      <c r="DI19" s="10"/>
      <c r="DJ19" s="11"/>
      <c r="DK19" s="11"/>
      <c r="DL19" s="10"/>
      <c r="DM19" s="10"/>
      <c r="DN19" s="11"/>
    </row>
    <row r="20" spans="1:118" ht="15.95" customHeight="1" x14ac:dyDescent="0.25">
      <c r="A20" s="12" t="s">
        <v>109</v>
      </c>
      <c r="B20" s="10" t="s">
        <v>110</v>
      </c>
      <c r="C20" s="11">
        <v>40638</v>
      </c>
      <c r="D20" s="11">
        <v>40648</v>
      </c>
      <c r="E20" s="11">
        <v>40653</v>
      </c>
      <c r="F20" s="11">
        <v>41178</v>
      </c>
      <c r="G20" s="10">
        <v>0</v>
      </c>
      <c r="H20" s="11">
        <v>42069</v>
      </c>
      <c r="I20" s="10"/>
      <c r="J20" s="10"/>
      <c r="K20" s="10"/>
      <c r="L20" s="11">
        <v>42314</v>
      </c>
      <c r="M20" s="10">
        <v>0</v>
      </c>
      <c r="N20" s="2">
        <v>40627</v>
      </c>
      <c r="O20" s="2">
        <v>40662</v>
      </c>
      <c r="P20" s="2">
        <v>40662</v>
      </c>
      <c r="Q20" s="2">
        <v>40688</v>
      </c>
      <c r="R20" s="2">
        <v>42062.384618055556</v>
      </c>
      <c r="S20" s="2"/>
      <c r="T20" s="2"/>
      <c r="U20" s="11"/>
      <c r="V20" s="10"/>
      <c r="W20" s="10"/>
      <c r="X20" s="10"/>
      <c r="Y20" s="11"/>
      <c r="Z20" s="10"/>
      <c r="AA20" s="10"/>
      <c r="AB20" s="10"/>
      <c r="AC20" s="11"/>
      <c r="AD20" s="10"/>
      <c r="AE20" s="10"/>
      <c r="AF20" s="10"/>
      <c r="AG20" s="11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3"/>
      <c r="CW20" s="10"/>
      <c r="CX20" s="10"/>
      <c r="CY20" s="10"/>
      <c r="CZ20" s="10"/>
      <c r="DA20" s="10"/>
      <c r="DB20" s="13"/>
      <c r="DC20" s="10"/>
      <c r="DD20" s="10"/>
      <c r="DE20" s="10"/>
      <c r="DF20" s="10"/>
      <c r="DG20" s="10"/>
      <c r="DH20" s="11"/>
      <c r="DI20" s="10"/>
      <c r="DJ20" s="11"/>
      <c r="DK20" s="11"/>
      <c r="DL20" s="10"/>
      <c r="DM20" s="10"/>
      <c r="DN20" s="11"/>
    </row>
    <row r="21" spans="1:118" ht="15.95" customHeight="1" x14ac:dyDescent="0.25">
      <c r="A21" s="12" t="s">
        <v>111</v>
      </c>
      <c r="B21" s="10" t="s">
        <v>112</v>
      </c>
      <c r="C21" s="11">
        <v>41044</v>
      </c>
      <c r="D21" s="11">
        <v>41115</v>
      </c>
      <c r="E21" s="11">
        <v>41186</v>
      </c>
      <c r="F21" s="11">
        <v>41912</v>
      </c>
      <c r="G21" s="10">
        <v>0</v>
      </c>
      <c r="H21" s="11">
        <v>41973</v>
      </c>
      <c r="I21" s="11">
        <v>42185</v>
      </c>
      <c r="J21" s="10">
        <v>0</v>
      </c>
      <c r="K21" s="11">
        <v>42384</v>
      </c>
      <c r="L21" s="11">
        <v>42170</v>
      </c>
      <c r="M21" s="10">
        <v>0</v>
      </c>
      <c r="N21" s="2">
        <v>40872</v>
      </c>
      <c r="O21" s="2">
        <v>41110</v>
      </c>
      <c r="P21" s="2">
        <v>41110</v>
      </c>
      <c r="Q21" s="2">
        <v>41176</v>
      </c>
      <c r="R21" s="2">
        <v>41845.344571759262</v>
      </c>
      <c r="S21" s="2"/>
      <c r="T21" s="2"/>
      <c r="U21" s="11"/>
      <c r="V21" s="10"/>
      <c r="W21" s="10"/>
      <c r="X21" s="10"/>
      <c r="Y21" s="11"/>
      <c r="Z21" s="10"/>
      <c r="AA21" s="10"/>
      <c r="AB21" s="10"/>
      <c r="AC21" s="11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3"/>
      <c r="CW21" s="10"/>
      <c r="CX21" s="10"/>
      <c r="CY21" s="10"/>
      <c r="CZ21" s="10"/>
      <c r="DA21" s="10"/>
      <c r="DB21" s="10"/>
      <c r="DC21" s="10"/>
      <c r="DD21" s="10"/>
      <c r="DE21" s="10"/>
      <c r="DF21" s="11"/>
      <c r="DG21" s="10"/>
      <c r="DH21" s="10"/>
      <c r="DI21" s="10"/>
      <c r="DJ21" s="11"/>
      <c r="DK21" s="10"/>
      <c r="DL21" s="10"/>
      <c r="DM21" s="10"/>
      <c r="DN21" s="10"/>
    </row>
    <row r="22" spans="1:118" ht="15.95" customHeight="1" x14ac:dyDescent="0.25">
      <c r="A22" s="12" t="s">
        <v>113</v>
      </c>
      <c r="B22" s="10" t="s">
        <v>114</v>
      </c>
      <c r="C22" s="11">
        <v>41044</v>
      </c>
      <c r="D22" s="11">
        <v>41115</v>
      </c>
      <c r="E22" s="11">
        <v>41156</v>
      </c>
      <c r="F22" s="11">
        <v>41912</v>
      </c>
      <c r="G22" s="10">
        <v>0</v>
      </c>
      <c r="H22" s="11">
        <v>41973</v>
      </c>
      <c r="I22" s="11">
        <v>42185</v>
      </c>
      <c r="J22" s="10">
        <v>0</v>
      </c>
      <c r="K22" s="11">
        <v>42384</v>
      </c>
      <c r="L22" s="11">
        <v>42444</v>
      </c>
      <c r="M22" s="10">
        <v>0</v>
      </c>
      <c r="N22" s="2">
        <v>40872</v>
      </c>
      <c r="O22" s="2">
        <v>41110</v>
      </c>
      <c r="P22" s="2">
        <v>41110</v>
      </c>
      <c r="Q22" s="2">
        <v>41176</v>
      </c>
      <c r="R22" s="2">
        <v>41845.344571759262</v>
      </c>
      <c r="S22" s="2"/>
      <c r="T22" s="2"/>
      <c r="U22" s="11"/>
      <c r="V22" s="10"/>
      <c r="W22" s="10"/>
      <c r="X22" s="10"/>
      <c r="Y22" s="11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3"/>
      <c r="CW22" s="10"/>
      <c r="CX22" s="10"/>
      <c r="CY22" s="10"/>
      <c r="CZ22" s="10"/>
      <c r="DA22" s="10"/>
      <c r="DB22" s="10"/>
      <c r="DC22" s="10"/>
      <c r="DD22" s="10"/>
      <c r="DE22" s="10"/>
      <c r="DF22" s="11"/>
      <c r="DG22" s="10"/>
      <c r="DH22" s="10"/>
      <c r="DI22" s="10"/>
      <c r="DJ22" s="11"/>
      <c r="DK22" s="10"/>
      <c r="DL22" s="10"/>
      <c r="DM22" s="10"/>
      <c r="DN22" s="10"/>
    </row>
    <row r="23" spans="1:118" ht="15.95" customHeight="1" x14ac:dyDescent="0.25">
      <c r="A23" s="12" t="s">
        <v>115</v>
      </c>
      <c r="B23" s="10" t="s">
        <v>116</v>
      </c>
      <c r="C23" s="11">
        <v>41044</v>
      </c>
      <c r="D23" s="11">
        <v>41115</v>
      </c>
      <c r="E23" s="11">
        <v>41156</v>
      </c>
      <c r="F23" s="11">
        <v>41912</v>
      </c>
      <c r="G23" s="10">
        <v>0</v>
      </c>
      <c r="H23" s="11">
        <v>41973</v>
      </c>
      <c r="I23" s="11">
        <v>42185</v>
      </c>
      <c r="J23" s="10">
        <v>0</v>
      </c>
      <c r="K23" s="11">
        <v>42384</v>
      </c>
      <c r="L23" s="11">
        <v>42444</v>
      </c>
      <c r="M23" s="10">
        <v>0</v>
      </c>
      <c r="N23" s="2">
        <v>40872</v>
      </c>
      <c r="O23" s="2">
        <v>40955</v>
      </c>
      <c r="P23" s="2">
        <v>40795</v>
      </c>
      <c r="Q23" s="2">
        <v>40795</v>
      </c>
      <c r="R23" s="2">
        <v>41845.344571759262</v>
      </c>
      <c r="S23" s="2"/>
      <c r="T23" s="2"/>
      <c r="U23" s="11"/>
      <c r="V23" s="10"/>
      <c r="W23" s="10"/>
      <c r="X23" s="10"/>
      <c r="Y23" s="11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3"/>
      <c r="CW23" s="10"/>
      <c r="CX23" s="10"/>
      <c r="CY23" s="10"/>
      <c r="CZ23" s="10"/>
      <c r="DA23" s="10"/>
      <c r="DB23" s="10"/>
      <c r="DC23" s="10"/>
      <c r="DD23" s="10"/>
      <c r="DE23" s="10"/>
      <c r="DF23" s="11"/>
      <c r="DG23" s="10"/>
      <c r="DH23" s="10"/>
      <c r="DI23" s="10"/>
      <c r="DJ23" s="11"/>
      <c r="DK23" s="10"/>
      <c r="DL23" s="10"/>
      <c r="DM23" s="10"/>
      <c r="DN23" s="10"/>
    </row>
    <row r="24" spans="1:118" ht="15.95" customHeight="1" x14ac:dyDescent="0.25">
      <c r="A24" s="12" t="s">
        <v>117</v>
      </c>
      <c r="B24" s="10" t="s">
        <v>118</v>
      </c>
      <c r="C24" s="11">
        <v>41044</v>
      </c>
      <c r="D24" s="11">
        <v>41115</v>
      </c>
      <c r="E24" s="11">
        <v>41156</v>
      </c>
      <c r="F24" s="11">
        <v>41912</v>
      </c>
      <c r="G24" s="10">
        <v>0</v>
      </c>
      <c r="H24" s="11">
        <v>42109</v>
      </c>
      <c r="I24" s="11">
        <v>42139</v>
      </c>
      <c r="J24" s="10">
        <v>0</v>
      </c>
      <c r="K24" s="11">
        <v>42262</v>
      </c>
      <c r="L24" s="11">
        <v>42415</v>
      </c>
      <c r="M24" s="10">
        <v>0</v>
      </c>
      <c r="N24" s="2">
        <v>40872</v>
      </c>
      <c r="O24" s="2">
        <v>41110</v>
      </c>
      <c r="P24" s="2">
        <v>41110</v>
      </c>
      <c r="Q24" s="2">
        <v>41176</v>
      </c>
      <c r="R24" s="2">
        <v>41845.344571759262</v>
      </c>
      <c r="S24" s="2"/>
      <c r="T24" s="2"/>
      <c r="U24" s="11"/>
      <c r="V24" s="10"/>
      <c r="W24" s="10"/>
      <c r="X24" s="10"/>
      <c r="Y24" s="11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3"/>
      <c r="CW24" s="10"/>
      <c r="CX24" s="10"/>
      <c r="CY24" s="10"/>
      <c r="CZ24" s="10"/>
      <c r="DA24" s="10"/>
      <c r="DB24" s="10"/>
      <c r="DC24" s="10"/>
      <c r="DD24" s="10"/>
      <c r="DE24" s="10"/>
      <c r="DF24" s="11"/>
      <c r="DG24" s="10"/>
      <c r="DH24" s="10"/>
      <c r="DI24" s="10"/>
      <c r="DJ24" s="11"/>
      <c r="DK24" s="10"/>
      <c r="DL24" s="10"/>
      <c r="DM24" s="10"/>
      <c r="DN24" s="10"/>
    </row>
    <row r="25" spans="1:118" ht="15.95" customHeight="1" x14ac:dyDescent="0.25">
      <c r="A25" s="12" t="s">
        <v>119</v>
      </c>
      <c r="B25" s="10" t="s">
        <v>120</v>
      </c>
      <c r="C25" s="10"/>
      <c r="D25" s="10"/>
      <c r="E25" s="10"/>
      <c r="F25" s="11">
        <v>40603</v>
      </c>
      <c r="G25" s="10">
        <v>0</v>
      </c>
      <c r="H25" s="11">
        <v>40603</v>
      </c>
      <c r="I25" s="10"/>
      <c r="J25" s="10"/>
      <c r="K25" s="10"/>
      <c r="L25" s="11">
        <v>41026</v>
      </c>
      <c r="M25" s="10">
        <v>0</v>
      </c>
      <c r="N25" s="2">
        <v>40585</v>
      </c>
      <c r="O25" s="2">
        <v>40634</v>
      </c>
      <c r="P25" s="2">
        <v>40634</v>
      </c>
      <c r="Q25" s="2">
        <v>40703</v>
      </c>
      <c r="R25" s="2">
        <v>40581</v>
      </c>
      <c r="S25" s="2"/>
      <c r="T25" s="2"/>
      <c r="U25" s="11"/>
      <c r="V25" s="10"/>
      <c r="W25" s="10"/>
      <c r="X25" s="10"/>
      <c r="Y25" s="11"/>
      <c r="Z25" s="10"/>
      <c r="AA25" s="10"/>
      <c r="AB25" s="10"/>
      <c r="AC25" s="11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3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1"/>
      <c r="DK25" s="11"/>
      <c r="DL25" s="10"/>
      <c r="DM25" s="10"/>
      <c r="DN25" s="10"/>
    </row>
    <row r="26" spans="1:118" ht="15.95" customHeight="1" x14ac:dyDescent="0.25">
      <c r="A26" s="12" t="s">
        <v>95</v>
      </c>
      <c r="B26" s="10" t="s">
        <v>96</v>
      </c>
      <c r="C26" s="11">
        <v>41789</v>
      </c>
      <c r="D26" s="11">
        <v>41789</v>
      </c>
      <c r="E26" s="11">
        <v>42181</v>
      </c>
      <c r="F26" s="11">
        <v>42328</v>
      </c>
      <c r="G26" s="10">
        <v>0</v>
      </c>
      <c r="H26" s="11">
        <v>42384</v>
      </c>
      <c r="I26" s="10"/>
      <c r="J26" s="10"/>
      <c r="K26" s="10"/>
      <c r="L26" s="11">
        <v>42545</v>
      </c>
      <c r="M26" s="10">
        <v>0</v>
      </c>
      <c r="N26" s="2">
        <v>40816</v>
      </c>
      <c r="O26" s="2">
        <v>41787.580983796295</v>
      </c>
      <c r="P26" s="2"/>
      <c r="Q26" s="2"/>
      <c r="R26" s="2"/>
      <c r="S26" s="2"/>
      <c r="T26" s="2"/>
      <c r="U26" s="11"/>
      <c r="V26" s="10"/>
      <c r="W26" s="11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3"/>
      <c r="CW26" s="10"/>
      <c r="CX26" s="10"/>
      <c r="CY26" s="10"/>
      <c r="CZ26" s="10"/>
      <c r="DA26" s="10"/>
      <c r="DB26" s="10"/>
      <c r="DC26" s="10"/>
      <c r="DD26" s="10"/>
      <c r="DE26" s="10"/>
      <c r="DF26" s="11"/>
      <c r="DG26" s="10"/>
      <c r="DH26" s="10"/>
      <c r="DI26" s="10"/>
      <c r="DJ26" s="11"/>
      <c r="DK26" s="11"/>
      <c r="DL26" s="10"/>
      <c r="DM26" s="10"/>
      <c r="DN26" s="11"/>
    </row>
    <row r="27" spans="1:118" ht="15.95" customHeight="1" x14ac:dyDescent="0.25">
      <c r="A27" s="12" t="s">
        <v>97</v>
      </c>
      <c r="B27" s="10" t="s">
        <v>98</v>
      </c>
      <c r="C27" s="11">
        <v>41789</v>
      </c>
      <c r="D27" s="11">
        <v>41789</v>
      </c>
      <c r="E27" s="11">
        <v>42181</v>
      </c>
      <c r="F27" s="11">
        <v>42328</v>
      </c>
      <c r="G27" s="10">
        <v>0</v>
      </c>
      <c r="H27" s="11">
        <v>42384</v>
      </c>
      <c r="I27" s="10"/>
      <c r="J27" s="10"/>
      <c r="K27" s="10"/>
      <c r="L27" s="11">
        <v>42545</v>
      </c>
      <c r="M27" s="10">
        <v>0</v>
      </c>
      <c r="N27" s="2">
        <v>40816</v>
      </c>
      <c r="O27" s="2">
        <v>41787.581238425926</v>
      </c>
      <c r="P27" s="2"/>
      <c r="Q27" s="2"/>
      <c r="R27" s="2"/>
      <c r="S27" s="2"/>
      <c r="T27" s="2"/>
      <c r="U27" s="11"/>
      <c r="V27" s="10"/>
      <c r="W27" s="11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3"/>
      <c r="CW27" s="10"/>
      <c r="CX27" s="10"/>
      <c r="CY27" s="10"/>
      <c r="CZ27" s="10"/>
      <c r="DA27" s="10"/>
      <c r="DB27" s="10"/>
      <c r="DC27" s="10"/>
      <c r="DD27" s="10"/>
      <c r="DE27" s="10"/>
      <c r="DF27" s="11"/>
      <c r="DG27" s="10"/>
      <c r="DH27" s="10"/>
      <c r="DI27" s="10"/>
      <c r="DJ27" s="11"/>
      <c r="DK27" s="11"/>
      <c r="DL27" s="10"/>
      <c r="DM27" s="10"/>
      <c r="DN27" s="11"/>
    </row>
    <row r="28" spans="1:118" ht="15.95" customHeight="1" x14ac:dyDescent="0.25">
      <c r="A28" s="12"/>
      <c r="B28" s="10" t="s">
        <v>163</v>
      </c>
      <c r="C28" s="10"/>
      <c r="D28" s="10"/>
      <c r="E28" s="10"/>
      <c r="F28" s="11">
        <v>40909</v>
      </c>
      <c r="G28" s="10">
        <v>0</v>
      </c>
      <c r="H28" s="10"/>
      <c r="I28" s="10"/>
      <c r="J28" s="10"/>
      <c r="K28" s="10"/>
      <c r="L28" s="10"/>
      <c r="M28" s="10">
        <v>0</v>
      </c>
      <c r="N28" s="2"/>
      <c r="O28" s="2"/>
      <c r="P28" s="2"/>
      <c r="Q28" s="2"/>
      <c r="R28" s="2"/>
      <c r="S28" s="2"/>
      <c r="T28" s="2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1"/>
      <c r="DG28" s="10"/>
      <c r="DH28" s="10"/>
      <c r="DI28" s="10"/>
      <c r="DJ28" s="11"/>
      <c r="DK28" s="10"/>
      <c r="DL28" s="10"/>
      <c r="DM28" s="10"/>
      <c r="DN28" s="10"/>
    </row>
    <row r="29" spans="1:118" ht="15.95" customHeight="1" x14ac:dyDescent="0.25">
      <c r="A29" s="12" t="s">
        <v>164</v>
      </c>
      <c r="B29" s="10" t="s">
        <v>165</v>
      </c>
      <c r="C29" s="10"/>
      <c r="D29" s="11">
        <v>41059</v>
      </c>
      <c r="E29" s="10"/>
      <c r="F29" s="11">
        <v>41339</v>
      </c>
      <c r="G29" s="10">
        <v>0</v>
      </c>
      <c r="H29" s="10"/>
      <c r="I29" s="10"/>
      <c r="J29" s="10"/>
      <c r="K29" s="10"/>
      <c r="L29" s="10"/>
      <c r="M29" s="10">
        <v>0</v>
      </c>
      <c r="N29" s="2">
        <v>41110</v>
      </c>
      <c r="O29" s="2"/>
      <c r="P29" s="2"/>
      <c r="Q29" s="2"/>
      <c r="R29" s="2"/>
      <c r="S29" s="2"/>
      <c r="T29" s="2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3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1"/>
      <c r="DI29" s="10"/>
      <c r="DJ29" s="11"/>
      <c r="DK29" s="10"/>
      <c r="DL29" s="10"/>
      <c r="DM29" s="10"/>
      <c r="DN29" s="10"/>
    </row>
    <row r="30" spans="1:118" ht="15.95" customHeight="1" x14ac:dyDescent="0.25">
      <c r="A30" s="12" t="s">
        <v>93</v>
      </c>
      <c r="B30" s="10" t="s">
        <v>94</v>
      </c>
      <c r="C30" s="10"/>
      <c r="D30" s="11">
        <v>42073</v>
      </c>
      <c r="E30" s="10"/>
      <c r="F30" s="11">
        <v>42467</v>
      </c>
      <c r="G30" s="10">
        <v>0</v>
      </c>
      <c r="H30" s="11">
        <v>42474</v>
      </c>
      <c r="I30" s="10"/>
      <c r="J30" s="10"/>
      <c r="K30" s="10"/>
      <c r="L30" s="11">
        <v>42879</v>
      </c>
      <c r="M30" s="10">
        <v>0</v>
      </c>
      <c r="N30" s="2">
        <v>41096</v>
      </c>
      <c r="O30" s="2">
        <v>41292</v>
      </c>
      <c r="P30" s="2"/>
      <c r="Q30" s="2"/>
      <c r="R30" s="2"/>
      <c r="S30" s="2"/>
      <c r="T30" s="2"/>
      <c r="U30" s="11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1"/>
      <c r="DG30" s="10"/>
      <c r="DH30" s="11"/>
      <c r="DI30" s="10"/>
      <c r="DJ30" s="11"/>
      <c r="DK30" s="11"/>
      <c r="DL30" s="10"/>
      <c r="DM30" s="10"/>
      <c r="DN30" s="11"/>
    </row>
    <row r="31" spans="1:118" ht="15.95" customHeight="1" x14ac:dyDescent="0.25">
      <c r="A31" s="12" t="s">
        <v>166</v>
      </c>
      <c r="B31" s="10" t="s">
        <v>37</v>
      </c>
      <c r="C31" s="11">
        <v>42156</v>
      </c>
      <c r="D31" s="11">
        <v>42156</v>
      </c>
      <c r="E31" s="11">
        <v>42156</v>
      </c>
      <c r="F31" s="11">
        <v>42767</v>
      </c>
      <c r="G31" s="10">
        <v>0</v>
      </c>
      <c r="H31" s="11">
        <v>42156</v>
      </c>
      <c r="I31" s="11">
        <v>42186</v>
      </c>
      <c r="J31" s="10">
        <v>0</v>
      </c>
      <c r="K31" s="11">
        <v>42217</v>
      </c>
      <c r="L31" s="11">
        <v>43009</v>
      </c>
      <c r="M31" s="10">
        <v>0</v>
      </c>
      <c r="N31" s="2">
        <v>41383</v>
      </c>
      <c r="O31" s="2"/>
      <c r="P31" s="2"/>
      <c r="Q31" s="2"/>
      <c r="R31" s="2"/>
      <c r="S31" s="2"/>
      <c r="T31" s="2"/>
      <c r="U31" s="11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1"/>
      <c r="DG31" s="10"/>
      <c r="DH31" s="11"/>
      <c r="DI31" s="10"/>
      <c r="DJ31" s="11"/>
      <c r="DK31" s="11"/>
      <c r="DL31" s="10"/>
      <c r="DM31" s="10"/>
      <c r="DN31" s="10"/>
    </row>
    <row r="32" spans="1:118" ht="15.95" customHeight="1" x14ac:dyDescent="0.25">
      <c r="A32" s="12" t="s">
        <v>121</v>
      </c>
      <c r="B32" s="10" t="s">
        <v>122</v>
      </c>
      <c r="C32" s="10"/>
      <c r="D32" s="11">
        <v>40708</v>
      </c>
      <c r="E32" s="10"/>
      <c r="F32" s="11">
        <v>40728</v>
      </c>
      <c r="G32" s="10">
        <v>0</v>
      </c>
      <c r="H32" s="10"/>
      <c r="I32" s="10"/>
      <c r="J32" s="10"/>
      <c r="K32" s="10"/>
      <c r="L32" s="10"/>
      <c r="M32" s="10">
        <v>0</v>
      </c>
      <c r="N32" s="2">
        <v>40704</v>
      </c>
      <c r="O32" s="2">
        <v>41061</v>
      </c>
      <c r="P32" s="2">
        <v>41061</v>
      </c>
      <c r="Q32" s="2">
        <v>41068</v>
      </c>
      <c r="R32" s="2">
        <v>40690</v>
      </c>
      <c r="S32" s="2"/>
      <c r="T32" s="2"/>
      <c r="U32" s="11"/>
      <c r="V32" s="10"/>
      <c r="W32" s="10"/>
      <c r="X32" s="10"/>
      <c r="Y32" s="11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1"/>
      <c r="DI32" s="10"/>
      <c r="DJ32" s="11"/>
      <c r="DK32" s="10"/>
      <c r="DL32" s="10"/>
      <c r="DM32" s="10"/>
      <c r="DN32" s="10"/>
    </row>
    <row r="33" spans="1:118" ht="15.95" customHeight="1" x14ac:dyDescent="0.25">
      <c r="A33" s="12" t="s">
        <v>167</v>
      </c>
      <c r="B33" s="10" t="s">
        <v>62</v>
      </c>
      <c r="C33" s="11">
        <v>42151</v>
      </c>
      <c r="D33" s="11">
        <v>42271</v>
      </c>
      <c r="E33" s="11">
        <v>42261</v>
      </c>
      <c r="F33" s="11">
        <v>42282</v>
      </c>
      <c r="G33" s="10">
        <v>0</v>
      </c>
      <c r="H33" s="11">
        <v>42292</v>
      </c>
      <c r="I33" s="11">
        <v>42293</v>
      </c>
      <c r="J33" s="10">
        <v>0</v>
      </c>
      <c r="K33" s="11">
        <v>42354</v>
      </c>
      <c r="L33" s="11">
        <v>42704</v>
      </c>
      <c r="M33" s="10">
        <v>1</v>
      </c>
      <c r="N33" s="2">
        <v>42048.443622685183</v>
      </c>
      <c r="O33" s="2"/>
      <c r="P33" s="2"/>
      <c r="Q33" s="2"/>
      <c r="R33" s="2"/>
      <c r="S33" s="2"/>
      <c r="T33" s="2"/>
      <c r="U33" s="11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3"/>
      <c r="CW33" s="10"/>
      <c r="CX33" s="10"/>
      <c r="CY33" s="10"/>
      <c r="CZ33" s="10"/>
      <c r="DA33" s="10"/>
      <c r="DB33" s="13"/>
      <c r="DC33" s="10"/>
      <c r="DD33" s="10"/>
      <c r="DE33" s="10"/>
      <c r="DF33" s="10"/>
      <c r="DG33" s="11"/>
      <c r="DH33" s="11"/>
      <c r="DI33" s="11"/>
      <c r="DJ33" s="11"/>
      <c r="DK33" s="11"/>
      <c r="DL33" s="11"/>
      <c r="DM33" s="11"/>
      <c r="DN33" s="11"/>
    </row>
    <row r="34" spans="1:118" ht="15.95" customHeight="1" x14ac:dyDescent="0.25">
      <c r="A34" s="12" t="s">
        <v>123</v>
      </c>
      <c r="B34" s="10" t="s">
        <v>124</v>
      </c>
      <c r="C34" s="10"/>
      <c r="D34" s="11">
        <v>41031</v>
      </c>
      <c r="E34" s="10"/>
      <c r="F34" s="11">
        <v>41045</v>
      </c>
      <c r="G34" s="10">
        <v>0</v>
      </c>
      <c r="H34" s="10"/>
      <c r="I34" s="10"/>
      <c r="J34" s="10"/>
      <c r="K34" s="10"/>
      <c r="L34" s="10"/>
      <c r="M34" s="10">
        <v>0</v>
      </c>
      <c r="N34" s="2">
        <v>40872</v>
      </c>
      <c r="O34" s="2">
        <v>41026</v>
      </c>
      <c r="P34" s="2">
        <v>41026</v>
      </c>
      <c r="Q34" s="2">
        <v>41089</v>
      </c>
      <c r="R34" s="2"/>
      <c r="S34" s="2"/>
      <c r="T34" s="2"/>
      <c r="U34" s="11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3"/>
      <c r="DC34" s="10"/>
      <c r="DD34" s="10"/>
      <c r="DE34" s="10"/>
      <c r="DF34" s="10"/>
      <c r="DG34" s="10"/>
      <c r="DH34" s="10"/>
      <c r="DI34" s="10"/>
      <c r="DJ34" s="11"/>
      <c r="DK34" s="10"/>
      <c r="DL34" s="10"/>
      <c r="DM34" s="10"/>
      <c r="DN34" s="10"/>
    </row>
    <row r="35" spans="1:118" ht="15.95" customHeight="1" x14ac:dyDescent="0.25">
      <c r="A35" s="12"/>
      <c r="B35" s="10" t="s">
        <v>125</v>
      </c>
      <c r="C35" s="11">
        <v>41096</v>
      </c>
      <c r="D35" s="11">
        <v>41096</v>
      </c>
      <c r="E35" s="11">
        <v>41180</v>
      </c>
      <c r="F35" s="11">
        <v>41180</v>
      </c>
      <c r="G35" s="10">
        <v>0</v>
      </c>
      <c r="H35" s="11">
        <v>41409</v>
      </c>
      <c r="I35" s="11">
        <v>41440</v>
      </c>
      <c r="J35" s="10">
        <v>0</v>
      </c>
      <c r="K35" s="11">
        <v>42083</v>
      </c>
      <c r="L35" s="11">
        <v>42097</v>
      </c>
      <c r="M35" s="10">
        <v>0</v>
      </c>
      <c r="N35" s="2">
        <v>41061</v>
      </c>
      <c r="O35" s="2">
        <v>41096</v>
      </c>
      <c r="P35" s="2">
        <v>41096</v>
      </c>
      <c r="Q35" s="2">
        <v>41103</v>
      </c>
      <c r="R35" s="2">
        <v>41691.409097222226</v>
      </c>
      <c r="S35" s="2"/>
      <c r="T35" s="2"/>
      <c r="U35" s="11"/>
      <c r="V35" s="10"/>
      <c r="W35" s="10"/>
      <c r="X35" s="10"/>
      <c r="Y35" s="11"/>
      <c r="Z35" s="10"/>
      <c r="AA35" s="10"/>
      <c r="AB35" s="10"/>
      <c r="AC35" s="11"/>
      <c r="AD35" s="10"/>
      <c r="AE35" s="11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3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1"/>
      <c r="DI35" s="10"/>
      <c r="DJ35" s="11"/>
      <c r="DK35" s="11"/>
      <c r="DL35" s="10"/>
      <c r="DM35" s="10"/>
      <c r="DN35" s="11"/>
    </row>
    <row r="36" spans="1:118" ht="15.95" customHeight="1" x14ac:dyDescent="0.25">
      <c r="A36" s="12"/>
      <c r="B36" s="10" t="s">
        <v>168</v>
      </c>
      <c r="C36" s="10"/>
      <c r="D36" s="11">
        <v>41068</v>
      </c>
      <c r="E36" s="10"/>
      <c r="F36" s="11">
        <v>41120</v>
      </c>
      <c r="G36" s="10">
        <v>0</v>
      </c>
      <c r="H36" s="11">
        <v>41120</v>
      </c>
      <c r="I36" s="10"/>
      <c r="J36" s="10"/>
      <c r="K36" s="10"/>
      <c r="L36" s="11">
        <v>41485</v>
      </c>
      <c r="M36" s="10">
        <v>0</v>
      </c>
      <c r="N36" s="2">
        <v>41061</v>
      </c>
      <c r="O36" s="2"/>
      <c r="P36" s="2"/>
      <c r="Q36" s="2"/>
      <c r="R36" s="2"/>
      <c r="S36" s="2"/>
      <c r="T36" s="2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1"/>
      <c r="DI36" s="10"/>
      <c r="DJ36" s="11"/>
      <c r="DK36" s="11"/>
      <c r="DL36" s="10"/>
      <c r="DM36" s="10"/>
      <c r="DN36" s="11"/>
    </row>
    <row r="37" spans="1:118" ht="15.95" customHeight="1" x14ac:dyDescent="0.25">
      <c r="A37" s="12" t="s">
        <v>126</v>
      </c>
      <c r="B37" s="10" t="s">
        <v>127</v>
      </c>
      <c r="C37" s="10"/>
      <c r="D37" s="10"/>
      <c r="E37" s="10"/>
      <c r="F37" s="11">
        <v>40831</v>
      </c>
      <c r="G37" s="10">
        <v>0</v>
      </c>
      <c r="H37" s="10"/>
      <c r="I37" s="10"/>
      <c r="J37" s="10"/>
      <c r="K37" s="10"/>
      <c r="L37" s="10"/>
      <c r="M37" s="10">
        <v>0</v>
      </c>
      <c r="N37" s="2">
        <v>40795</v>
      </c>
      <c r="O37" s="2">
        <v>40808</v>
      </c>
      <c r="P37" s="2">
        <v>40793</v>
      </c>
      <c r="Q37" s="2">
        <v>40793</v>
      </c>
      <c r="R37" s="2">
        <v>40793</v>
      </c>
      <c r="S37" s="2"/>
      <c r="T37" s="2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3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1"/>
      <c r="DK37" s="10"/>
      <c r="DL37" s="10"/>
      <c r="DM37" s="10"/>
      <c r="DN37" s="10"/>
    </row>
    <row r="38" spans="1:118" ht="15.95" customHeight="1" x14ac:dyDescent="0.25">
      <c r="A38" s="12" t="s">
        <v>100</v>
      </c>
      <c r="B38" s="10" t="s">
        <v>59</v>
      </c>
      <c r="C38" s="10"/>
      <c r="D38" s="10"/>
      <c r="E38" s="11">
        <v>41978</v>
      </c>
      <c r="F38" s="11">
        <v>42041</v>
      </c>
      <c r="G38" s="10"/>
      <c r="H38" s="10"/>
      <c r="I38" s="10"/>
      <c r="J38" s="10"/>
      <c r="K38" s="11">
        <v>42097</v>
      </c>
      <c r="L38" s="11">
        <v>42313</v>
      </c>
      <c r="M38" s="10">
        <v>0</v>
      </c>
      <c r="N38" s="2"/>
      <c r="O38" s="2">
        <v>41985.388043981482</v>
      </c>
      <c r="P38" s="2"/>
      <c r="Q38" s="2"/>
      <c r="R38" s="2"/>
      <c r="S38" s="2"/>
      <c r="T38" s="2"/>
      <c r="U38" s="10"/>
      <c r="V38" s="10"/>
      <c r="W38" s="11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3"/>
      <c r="CW38" s="10"/>
      <c r="CX38" s="10"/>
      <c r="CY38" s="10"/>
      <c r="CZ38" s="10"/>
      <c r="DA38" s="10"/>
      <c r="DB38" s="10"/>
      <c r="DC38" s="10"/>
      <c r="DD38" s="10"/>
      <c r="DE38" s="10"/>
      <c r="DF38" s="11"/>
      <c r="DG38" s="10"/>
      <c r="DH38" s="10"/>
      <c r="DI38" s="11"/>
      <c r="DJ38" s="11"/>
      <c r="DK38" s="10"/>
      <c r="DL38" s="10"/>
      <c r="DM38" s="11"/>
      <c r="DN38" s="11"/>
    </row>
    <row r="39" spans="1:118" ht="15.95" customHeight="1" x14ac:dyDescent="0.25">
      <c r="A39" s="12" t="s">
        <v>128</v>
      </c>
      <c r="B39" s="10" t="s">
        <v>129</v>
      </c>
      <c r="C39" s="11">
        <v>40918</v>
      </c>
      <c r="D39" s="11">
        <v>41061</v>
      </c>
      <c r="E39" s="11">
        <v>41226</v>
      </c>
      <c r="F39" s="11">
        <v>42094</v>
      </c>
      <c r="G39" s="10">
        <v>0</v>
      </c>
      <c r="H39" s="11">
        <v>42094</v>
      </c>
      <c r="I39" s="11">
        <v>42083</v>
      </c>
      <c r="J39" s="10">
        <v>0</v>
      </c>
      <c r="K39" s="11">
        <v>42137</v>
      </c>
      <c r="L39" s="11">
        <v>42257</v>
      </c>
      <c r="M39" s="10">
        <v>0</v>
      </c>
      <c r="N39" s="2">
        <v>40977</v>
      </c>
      <c r="O39" s="2">
        <v>41068</v>
      </c>
      <c r="P39" s="2">
        <v>41068</v>
      </c>
      <c r="Q39" s="2">
        <v>41193</v>
      </c>
      <c r="R39" s="2"/>
      <c r="S39" s="2"/>
      <c r="T39" s="2"/>
      <c r="U39" s="11"/>
      <c r="V39" s="10"/>
      <c r="W39" s="10"/>
      <c r="X39" s="10"/>
      <c r="Y39" s="11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3"/>
      <c r="CW39" s="10"/>
      <c r="CX39" s="10"/>
      <c r="CY39" s="10"/>
      <c r="CZ39" s="10"/>
      <c r="DA39" s="10"/>
      <c r="DB39" s="13"/>
      <c r="DC39" s="10"/>
      <c r="DD39" s="10"/>
      <c r="DE39" s="10"/>
      <c r="DF39" s="10"/>
      <c r="DG39" s="10"/>
      <c r="DH39" s="10"/>
      <c r="DI39" s="10"/>
      <c r="DJ39" s="11"/>
      <c r="DK39" s="10"/>
      <c r="DL39" s="10"/>
      <c r="DM39" s="10"/>
      <c r="DN39" s="10"/>
    </row>
    <row r="40" spans="1:118" ht="15.95" customHeight="1" x14ac:dyDescent="0.25">
      <c r="A40" s="12" t="s">
        <v>130</v>
      </c>
      <c r="B40" s="10" t="s">
        <v>131</v>
      </c>
      <c r="C40" s="11">
        <v>40953</v>
      </c>
      <c r="D40" s="11">
        <v>41061</v>
      </c>
      <c r="E40" s="11">
        <v>41260</v>
      </c>
      <c r="F40" s="11">
        <v>42094</v>
      </c>
      <c r="G40" s="10">
        <v>0</v>
      </c>
      <c r="H40" s="11">
        <v>42094</v>
      </c>
      <c r="I40" s="11">
        <v>42104</v>
      </c>
      <c r="J40" s="10">
        <v>0</v>
      </c>
      <c r="K40" s="11">
        <v>42156</v>
      </c>
      <c r="L40" s="11">
        <v>42522</v>
      </c>
      <c r="M40" s="10">
        <v>0</v>
      </c>
      <c r="N40" s="2">
        <v>40921</v>
      </c>
      <c r="O40" s="2">
        <v>41068</v>
      </c>
      <c r="P40" s="2">
        <v>41068</v>
      </c>
      <c r="Q40" s="2">
        <v>41193</v>
      </c>
      <c r="R40" s="2"/>
      <c r="S40" s="2"/>
      <c r="T40" s="2"/>
      <c r="U40" s="11"/>
      <c r="V40" s="10"/>
      <c r="W40" s="10"/>
      <c r="X40" s="10"/>
      <c r="Y40" s="11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3"/>
      <c r="CW40" s="10"/>
      <c r="CX40" s="10"/>
      <c r="CY40" s="10"/>
      <c r="CZ40" s="10"/>
      <c r="DA40" s="10"/>
      <c r="DB40" s="13"/>
      <c r="DC40" s="10"/>
      <c r="DD40" s="10"/>
      <c r="DE40" s="10"/>
      <c r="DF40" s="10"/>
      <c r="DG40" s="10"/>
      <c r="DH40" s="10"/>
      <c r="DI40" s="10"/>
      <c r="DJ40" s="11"/>
      <c r="DK40" s="10"/>
      <c r="DL40" s="10"/>
      <c r="DM40" s="10"/>
      <c r="DN40" s="10"/>
    </row>
    <row r="41" spans="1:118" ht="15.95" customHeight="1" x14ac:dyDescent="0.25">
      <c r="A41" s="12" t="s">
        <v>132</v>
      </c>
      <c r="B41" s="10" t="s">
        <v>19</v>
      </c>
      <c r="C41" s="11">
        <v>41001</v>
      </c>
      <c r="D41" s="11">
        <v>41110</v>
      </c>
      <c r="E41" s="11">
        <v>41705</v>
      </c>
      <c r="F41" s="11">
        <v>41827</v>
      </c>
      <c r="G41" s="10">
        <v>0</v>
      </c>
      <c r="H41" s="11">
        <v>41838</v>
      </c>
      <c r="I41" s="10"/>
      <c r="J41" s="10">
        <v>0</v>
      </c>
      <c r="K41" s="10"/>
      <c r="L41" s="11">
        <v>42097</v>
      </c>
      <c r="M41" s="10">
        <v>0</v>
      </c>
      <c r="N41" s="2">
        <v>40851</v>
      </c>
      <c r="O41" s="2">
        <v>41110</v>
      </c>
      <c r="P41" s="2">
        <v>41110</v>
      </c>
      <c r="Q41" s="2">
        <v>41110</v>
      </c>
      <c r="R41" s="2">
        <v>41810.373217592591</v>
      </c>
      <c r="S41" s="2"/>
      <c r="T41" s="2"/>
      <c r="U41" s="11"/>
      <c r="V41" s="10"/>
      <c r="W41" s="10"/>
      <c r="X41" s="10"/>
      <c r="Y41" s="11"/>
      <c r="Z41" s="10"/>
      <c r="AA41" s="10"/>
      <c r="AB41" s="10"/>
      <c r="AC41" s="11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3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1"/>
      <c r="DI41" s="10"/>
      <c r="DJ41" s="11"/>
      <c r="DK41" s="11"/>
      <c r="DL41" s="10"/>
      <c r="DM41" s="10"/>
      <c r="DN41" s="11"/>
    </row>
    <row r="42" spans="1:118" ht="15.95" customHeight="1" x14ac:dyDescent="0.25">
      <c r="A42" s="12" t="s">
        <v>169</v>
      </c>
      <c r="B42" s="10" t="s">
        <v>170</v>
      </c>
      <c r="C42" s="11">
        <v>41036</v>
      </c>
      <c r="D42" s="11">
        <v>41097</v>
      </c>
      <c r="E42" s="11">
        <v>41128</v>
      </c>
      <c r="F42" s="11">
        <v>41153</v>
      </c>
      <c r="G42" s="10">
        <v>0</v>
      </c>
      <c r="H42" s="11">
        <v>41153</v>
      </c>
      <c r="I42" s="10"/>
      <c r="J42" s="10"/>
      <c r="K42" s="10"/>
      <c r="L42" s="11">
        <v>41244</v>
      </c>
      <c r="M42" s="10">
        <v>0</v>
      </c>
      <c r="N42" s="2"/>
      <c r="O42" s="2"/>
      <c r="P42" s="2"/>
      <c r="Q42" s="2"/>
      <c r="R42" s="2"/>
      <c r="S42" s="2"/>
      <c r="T42" s="2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3"/>
      <c r="CW42" s="10"/>
      <c r="CX42" s="10"/>
      <c r="CY42" s="10"/>
      <c r="CZ42" s="10"/>
      <c r="DA42" s="10"/>
      <c r="DB42" s="10"/>
      <c r="DC42" s="10"/>
      <c r="DD42" s="10"/>
      <c r="DE42" s="10"/>
      <c r="DF42" s="11"/>
      <c r="DG42" s="11"/>
      <c r="DH42" s="11"/>
      <c r="DI42" s="11"/>
      <c r="DJ42" s="11"/>
      <c r="DK42" s="11"/>
      <c r="DL42" s="10"/>
      <c r="DM42" s="10"/>
      <c r="DN42" s="11"/>
    </row>
    <row r="43" spans="1:118" ht="15.95" customHeight="1" x14ac:dyDescent="0.25">
      <c r="A43" s="12" t="s">
        <v>133</v>
      </c>
      <c r="B43" s="10" t="s">
        <v>134</v>
      </c>
      <c r="C43" s="11">
        <v>40973</v>
      </c>
      <c r="D43" s="11">
        <v>41044</v>
      </c>
      <c r="E43" s="11">
        <v>41064</v>
      </c>
      <c r="F43" s="11">
        <v>41737</v>
      </c>
      <c r="G43" s="10">
        <v>0</v>
      </c>
      <c r="H43" s="11">
        <v>41771</v>
      </c>
      <c r="I43" s="10"/>
      <c r="J43" s="10"/>
      <c r="K43" s="10"/>
      <c r="L43" s="11">
        <v>42097</v>
      </c>
      <c r="M43" s="10">
        <v>0</v>
      </c>
      <c r="N43" s="2">
        <v>40865</v>
      </c>
      <c r="O43" s="2">
        <v>41026</v>
      </c>
      <c r="P43" s="2">
        <v>41026</v>
      </c>
      <c r="Q43" s="2">
        <v>41026</v>
      </c>
      <c r="R43" s="2">
        <v>41754.433159722219</v>
      </c>
      <c r="S43" s="2"/>
      <c r="T43" s="2"/>
      <c r="U43" s="11"/>
      <c r="V43" s="10"/>
      <c r="W43" s="10"/>
      <c r="X43" s="10"/>
      <c r="Y43" s="10"/>
      <c r="Z43" s="10"/>
      <c r="AA43" s="10"/>
      <c r="AB43" s="10"/>
      <c r="AC43" s="11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3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1"/>
      <c r="DI43" s="10"/>
      <c r="DJ43" s="11"/>
      <c r="DK43" s="11"/>
      <c r="DL43" s="10"/>
      <c r="DM43" s="10"/>
      <c r="DN43" s="11"/>
    </row>
    <row r="44" spans="1:118" ht="15.95" customHeight="1" x14ac:dyDescent="0.25">
      <c r="A44" s="12" t="s">
        <v>171</v>
      </c>
      <c r="B44" s="10" t="s">
        <v>172</v>
      </c>
      <c r="C44" s="11">
        <v>42005</v>
      </c>
      <c r="D44" s="11">
        <v>42036</v>
      </c>
      <c r="E44" s="11">
        <v>42064</v>
      </c>
      <c r="F44" s="11">
        <v>42248</v>
      </c>
      <c r="G44" s="10">
        <v>0</v>
      </c>
      <c r="H44" s="11">
        <v>42248</v>
      </c>
      <c r="I44" s="10"/>
      <c r="J44" s="10"/>
      <c r="K44" s="10"/>
      <c r="L44" s="11">
        <v>42644</v>
      </c>
      <c r="M44" s="10">
        <v>0</v>
      </c>
      <c r="N44" s="2">
        <v>41257</v>
      </c>
      <c r="O44" s="2"/>
      <c r="P44" s="2"/>
      <c r="Q44" s="2"/>
      <c r="R44" s="2"/>
      <c r="S44" s="2"/>
      <c r="T44" s="2"/>
      <c r="U44" s="11"/>
      <c r="V44" s="10"/>
      <c r="W44" s="11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1"/>
      <c r="DG44" s="10"/>
      <c r="DH44" s="11"/>
      <c r="DI44" s="10"/>
      <c r="DJ44" s="11"/>
      <c r="DK44" s="10"/>
      <c r="DL44" s="10"/>
      <c r="DM44" s="10"/>
      <c r="DN44" s="10"/>
    </row>
    <row r="45" spans="1:118" ht="15.95" customHeight="1" x14ac:dyDescent="0.25">
      <c r="A45" s="12" t="s">
        <v>173</v>
      </c>
      <c r="B45" s="10" t="s">
        <v>174</v>
      </c>
      <c r="C45" s="11">
        <v>42005</v>
      </c>
      <c r="D45" s="11">
        <v>42036</v>
      </c>
      <c r="E45" s="11">
        <v>42067</v>
      </c>
      <c r="F45" s="11">
        <v>42248</v>
      </c>
      <c r="G45" s="10">
        <v>0</v>
      </c>
      <c r="H45" s="11">
        <v>42278</v>
      </c>
      <c r="I45" s="10"/>
      <c r="J45" s="10"/>
      <c r="K45" s="10"/>
      <c r="L45" s="11">
        <v>42509</v>
      </c>
      <c r="M45" s="10">
        <v>0</v>
      </c>
      <c r="N45" s="2">
        <v>41208</v>
      </c>
      <c r="O45" s="2"/>
      <c r="P45" s="2"/>
      <c r="Q45" s="2"/>
      <c r="R45" s="2"/>
      <c r="S45" s="2"/>
      <c r="T45" s="2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1"/>
      <c r="DG45" s="10"/>
      <c r="DH45" s="11"/>
      <c r="DI45" s="10"/>
      <c r="DJ45" s="11"/>
      <c r="DK45" s="10"/>
      <c r="DL45" s="10"/>
      <c r="DM45" s="10"/>
      <c r="DN45" s="10"/>
    </row>
    <row r="46" spans="1:118" ht="15.95" customHeight="1" x14ac:dyDescent="0.25">
      <c r="A46" s="12" t="s">
        <v>135</v>
      </c>
      <c r="B46" s="10" t="s">
        <v>22</v>
      </c>
      <c r="C46" s="11">
        <v>41326</v>
      </c>
      <c r="D46" s="11">
        <v>41355</v>
      </c>
      <c r="E46" s="11">
        <v>41372</v>
      </c>
      <c r="F46" s="11">
        <v>42055</v>
      </c>
      <c r="G46" s="10">
        <v>0</v>
      </c>
      <c r="H46" s="11">
        <v>42104</v>
      </c>
      <c r="I46" s="11">
        <v>42412</v>
      </c>
      <c r="J46" s="10">
        <v>0</v>
      </c>
      <c r="K46" s="11">
        <v>42433</v>
      </c>
      <c r="L46" s="11">
        <v>42741</v>
      </c>
      <c r="M46" s="10">
        <v>0</v>
      </c>
      <c r="N46" s="2">
        <v>41166</v>
      </c>
      <c r="O46" s="2">
        <v>41355</v>
      </c>
      <c r="P46" s="2">
        <v>41355</v>
      </c>
      <c r="Q46" s="2">
        <v>41479</v>
      </c>
      <c r="R46" s="2"/>
      <c r="S46" s="2"/>
      <c r="T46" s="2"/>
      <c r="U46" s="11"/>
      <c r="V46" s="10"/>
      <c r="W46" s="10"/>
      <c r="X46" s="10"/>
      <c r="Y46" s="11"/>
      <c r="Z46" s="10"/>
      <c r="AA46" s="10"/>
      <c r="AB46" s="10"/>
      <c r="AC46" s="11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3"/>
      <c r="CW46" s="10"/>
      <c r="CX46" s="10"/>
      <c r="CY46" s="10"/>
      <c r="CZ46" s="10"/>
      <c r="DA46" s="10"/>
      <c r="DB46" s="13"/>
      <c r="DC46" s="10"/>
      <c r="DD46" s="10"/>
      <c r="DE46" s="10"/>
      <c r="DF46" s="10"/>
      <c r="DG46" s="10"/>
      <c r="DH46" s="11"/>
      <c r="DI46" s="10"/>
      <c r="DJ46" s="11"/>
      <c r="DK46" s="11"/>
      <c r="DL46" s="10"/>
      <c r="DM46" s="10"/>
      <c r="DN46" s="11"/>
    </row>
    <row r="47" spans="1:118" ht="15.95" customHeight="1" x14ac:dyDescent="0.25">
      <c r="A47" s="12" t="s">
        <v>136</v>
      </c>
      <c r="B47" s="10" t="s">
        <v>55</v>
      </c>
      <c r="C47" s="11">
        <v>41810</v>
      </c>
      <c r="D47" s="11">
        <v>41915</v>
      </c>
      <c r="E47" s="11">
        <v>42034</v>
      </c>
      <c r="F47" s="11">
        <v>42110</v>
      </c>
      <c r="G47" s="10">
        <v>0</v>
      </c>
      <c r="H47" s="11">
        <v>42111</v>
      </c>
      <c r="I47" s="11">
        <v>42174</v>
      </c>
      <c r="J47" s="10">
        <v>0</v>
      </c>
      <c r="K47" s="11">
        <v>42265</v>
      </c>
      <c r="L47" s="11">
        <v>42629</v>
      </c>
      <c r="M47" s="10">
        <v>1</v>
      </c>
      <c r="N47" s="2">
        <v>41649</v>
      </c>
      <c r="O47" s="2">
        <v>41649</v>
      </c>
      <c r="P47" s="2">
        <v>41901.406655092593</v>
      </c>
      <c r="Q47" s="2">
        <v>42034.421712962961</v>
      </c>
      <c r="R47" s="2"/>
      <c r="S47" s="2"/>
      <c r="T47" s="2"/>
      <c r="U47" s="11"/>
      <c r="V47" s="10"/>
      <c r="W47" s="10"/>
      <c r="X47" s="10"/>
      <c r="Y47" s="11"/>
      <c r="Z47" s="10"/>
      <c r="AA47" s="11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3"/>
      <c r="CW47" s="10"/>
      <c r="CX47" s="10"/>
      <c r="CY47" s="13"/>
      <c r="CZ47" s="10"/>
      <c r="DA47" s="10"/>
      <c r="DB47" s="13"/>
      <c r="DC47" s="10"/>
      <c r="DD47" s="10"/>
      <c r="DE47" s="10"/>
      <c r="DF47" s="10"/>
      <c r="DG47" s="10"/>
      <c r="DH47" s="11"/>
      <c r="DI47" s="10"/>
      <c r="DJ47" s="11"/>
      <c r="DK47" s="10"/>
      <c r="DL47" s="10"/>
      <c r="DM47" s="10"/>
      <c r="DN47" s="10"/>
    </row>
    <row r="48" spans="1:118" ht="15.95" customHeight="1" x14ac:dyDescent="0.25">
      <c r="A48" s="12" t="s">
        <v>175</v>
      </c>
      <c r="B48" s="10" t="s">
        <v>176</v>
      </c>
      <c r="C48" s="10"/>
      <c r="D48" s="11">
        <v>41277</v>
      </c>
      <c r="E48" s="10"/>
      <c r="F48" s="11">
        <v>41369</v>
      </c>
      <c r="G48" s="10">
        <v>0</v>
      </c>
      <c r="H48" s="10"/>
      <c r="I48" s="10"/>
      <c r="J48" s="10"/>
      <c r="K48" s="10"/>
      <c r="L48" s="11">
        <v>41838</v>
      </c>
      <c r="M48" s="10">
        <v>0</v>
      </c>
      <c r="N48" s="2">
        <v>41110</v>
      </c>
      <c r="O48" s="2"/>
      <c r="P48" s="2"/>
      <c r="Q48" s="2"/>
      <c r="R48" s="2"/>
      <c r="S48" s="2"/>
      <c r="T48" s="2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3"/>
      <c r="CW48" s="10"/>
      <c r="CX48" s="10"/>
      <c r="CY48" s="10"/>
      <c r="CZ48" s="10"/>
      <c r="DA48" s="10"/>
      <c r="DB48" s="13"/>
      <c r="DC48" s="10"/>
      <c r="DD48" s="10"/>
      <c r="DE48" s="10"/>
      <c r="DF48" s="11"/>
      <c r="DG48" s="10"/>
      <c r="DH48" s="11"/>
      <c r="DI48" s="10"/>
      <c r="DJ48" s="11"/>
      <c r="DK48" s="10"/>
      <c r="DL48" s="10"/>
      <c r="DM48" s="10"/>
      <c r="DN48" s="11"/>
    </row>
    <row r="49" spans="1:118" ht="15.95" customHeight="1" x14ac:dyDescent="0.25">
      <c r="A49" s="12" t="s">
        <v>137</v>
      </c>
      <c r="B49" s="10" t="s">
        <v>60</v>
      </c>
      <c r="C49" s="11">
        <v>41659</v>
      </c>
      <c r="D49" s="11">
        <v>41729</v>
      </c>
      <c r="E49" s="11">
        <v>41803</v>
      </c>
      <c r="F49" s="11">
        <v>41821</v>
      </c>
      <c r="G49" s="10">
        <v>0</v>
      </c>
      <c r="H49" s="11">
        <v>42109</v>
      </c>
      <c r="I49" s="11">
        <v>42154</v>
      </c>
      <c r="J49" s="10">
        <v>0</v>
      </c>
      <c r="K49" s="11">
        <v>42215</v>
      </c>
      <c r="L49" s="11">
        <v>42368</v>
      </c>
      <c r="M49" s="10">
        <v>0</v>
      </c>
      <c r="N49" s="2">
        <v>41362</v>
      </c>
      <c r="O49" s="2">
        <v>41656</v>
      </c>
      <c r="P49" s="2">
        <v>41754.368576388886</v>
      </c>
      <c r="Q49" s="2">
        <v>41817.355138888888</v>
      </c>
      <c r="R49" s="2"/>
      <c r="S49" s="2"/>
      <c r="T49" s="2"/>
      <c r="U49" s="11"/>
      <c r="V49" s="10"/>
      <c r="W49" s="10"/>
      <c r="X49" s="10"/>
      <c r="Y49" s="11"/>
      <c r="Z49" s="10"/>
      <c r="AA49" s="11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3"/>
      <c r="CW49" s="10"/>
      <c r="CX49" s="10"/>
      <c r="CY49" s="10"/>
      <c r="CZ49" s="10"/>
      <c r="DA49" s="10"/>
      <c r="DB49" s="13"/>
      <c r="DC49" s="10"/>
      <c r="DD49" s="10"/>
      <c r="DE49" s="10"/>
      <c r="DF49" s="11"/>
      <c r="DG49" s="10"/>
      <c r="DH49" s="11"/>
      <c r="DI49" s="10"/>
      <c r="DJ49" s="11"/>
      <c r="DK49" s="11"/>
      <c r="DL49" s="10"/>
      <c r="DM49" s="10"/>
      <c r="DN49" s="11"/>
    </row>
    <row r="50" spans="1:118" ht="15.95" customHeight="1" x14ac:dyDescent="0.25">
      <c r="A50" s="12"/>
      <c r="B50" s="10" t="s">
        <v>99</v>
      </c>
      <c r="C50" s="11">
        <v>41873</v>
      </c>
      <c r="D50" s="11">
        <v>41950</v>
      </c>
      <c r="E50" s="11">
        <v>41985</v>
      </c>
      <c r="F50" s="11">
        <v>42062</v>
      </c>
      <c r="G50" s="10">
        <v>0</v>
      </c>
      <c r="H50" s="11">
        <v>42181</v>
      </c>
      <c r="I50" s="11">
        <v>42211</v>
      </c>
      <c r="J50" s="10">
        <v>0</v>
      </c>
      <c r="K50" s="11">
        <v>42254</v>
      </c>
      <c r="L50" s="11">
        <v>42356</v>
      </c>
      <c r="M50" s="10">
        <v>0</v>
      </c>
      <c r="N50" s="2">
        <v>41691.400833333333</v>
      </c>
      <c r="O50" s="2">
        <v>41873.352094907408</v>
      </c>
      <c r="P50" s="2">
        <v>41950.434490740743</v>
      </c>
      <c r="Q50" s="2"/>
      <c r="R50" s="2"/>
      <c r="S50" s="2"/>
      <c r="T50" s="2"/>
      <c r="U50" s="11"/>
      <c r="V50" s="10"/>
      <c r="W50" s="11"/>
      <c r="X50" s="10"/>
      <c r="Y50" s="11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3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1"/>
      <c r="DI50" s="10"/>
      <c r="DJ50" s="11"/>
      <c r="DK50" s="11"/>
      <c r="DL50" s="10"/>
      <c r="DM50" s="10"/>
      <c r="DN50" s="11"/>
    </row>
    <row r="51" spans="1:118" ht="15.95" customHeight="1" x14ac:dyDescent="0.25">
      <c r="A51" s="12" t="s">
        <v>138</v>
      </c>
      <c r="B51" s="10" t="s">
        <v>139</v>
      </c>
      <c r="C51" s="10"/>
      <c r="D51" s="11">
        <v>40914</v>
      </c>
      <c r="E51" s="10"/>
      <c r="F51" s="11">
        <v>40954</v>
      </c>
      <c r="G51" s="10">
        <v>0</v>
      </c>
      <c r="H51" s="11">
        <v>41229</v>
      </c>
      <c r="I51" s="10"/>
      <c r="J51" s="10"/>
      <c r="K51" s="10"/>
      <c r="L51" s="11">
        <v>41379</v>
      </c>
      <c r="M51" s="10">
        <v>0</v>
      </c>
      <c r="N51" s="2">
        <v>40914</v>
      </c>
      <c r="O51" s="2">
        <v>40914</v>
      </c>
      <c r="P51" s="2">
        <v>40914</v>
      </c>
      <c r="Q51" s="2">
        <v>41108</v>
      </c>
      <c r="R51" s="2">
        <v>40892</v>
      </c>
      <c r="S51" s="2"/>
      <c r="T51" s="2"/>
      <c r="U51" s="11"/>
      <c r="V51" s="10"/>
      <c r="W51" s="10"/>
      <c r="X51" s="10"/>
      <c r="Y51" s="10"/>
      <c r="Z51" s="10"/>
      <c r="AA51" s="10"/>
      <c r="AB51" s="10"/>
      <c r="AC51" s="11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3"/>
      <c r="DC51" s="10"/>
      <c r="DD51" s="10"/>
      <c r="DE51" s="10"/>
      <c r="DF51" s="10"/>
      <c r="DG51" s="10"/>
      <c r="DH51" s="11"/>
      <c r="DI51" s="10"/>
      <c r="DJ51" s="11"/>
      <c r="DK51" s="11"/>
      <c r="DL51" s="10"/>
      <c r="DM51" s="10"/>
      <c r="DN51" s="11"/>
    </row>
    <row r="52" spans="1:118" ht="15.95" customHeight="1" x14ac:dyDescent="0.25">
      <c r="A52" s="12"/>
      <c r="B52" s="10" t="s">
        <v>144</v>
      </c>
      <c r="C52" s="11">
        <v>41312</v>
      </c>
      <c r="D52" s="11">
        <v>41313</v>
      </c>
      <c r="E52" s="11">
        <v>41316</v>
      </c>
      <c r="F52" s="11">
        <v>41469</v>
      </c>
      <c r="G52" s="10">
        <v>0</v>
      </c>
      <c r="H52" s="11">
        <v>41592</v>
      </c>
      <c r="I52" s="10"/>
      <c r="J52" s="10">
        <v>0</v>
      </c>
      <c r="K52" s="10"/>
      <c r="L52" s="11">
        <v>42034</v>
      </c>
      <c r="M52" s="10">
        <v>0</v>
      </c>
      <c r="N52" s="2">
        <v>41299</v>
      </c>
      <c r="O52" s="2">
        <v>41299</v>
      </c>
      <c r="P52" s="2">
        <v>41299</v>
      </c>
      <c r="Q52" s="2">
        <v>41586</v>
      </c>
      <c r="R52" s="2">
        <v>41291</v>
      </c>
      <c r="S52" s="2"/>
      <c r="T52" s="2"/>
      <c r="U52" s="11"/>
      <c r="V52" s="10"/>
      <c r="W52" s="10"/>
      <c r="X52" s="10"/>
      <c r="Y52" s="10"/>
      <c r="Z52" s="10"/>
      <c r="AA52" s="10"/>
      <c r="AB52" s="10"/>
      <c r="AC52" s="11"/>
      <c r="AD52" s="10"/>
      <c r="AE52" s="10"/>
      <c r="AF52" s="10"/>
      <c r="AG52" s="11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3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1"/>
      <c r="DI52" s="10"/>
      <c r="DJ52" s="11"/>
      <c r="DK52" s="11"/>
      <c r="DL52" s="10"/>
      <c r="DM52" s="10"/>
      <c r="DN52" s="11"/>
    </row>
    <row r="53" spans="1:118" ht="15.95" customHeight="1" x14ac:dyDescent="0.25">
      <c r="A53" s="12" t="s">
        <v>177</v>
      </c>
      <c r="B53" s="10" t="s">
        <v>178</v>
      </c>
      <c r="C53" s="11">
        <v>41025</v>
      </c>
      <c r="D53" s="11">
        <v>41026</v>
      </c>
      <c r="E53" s="11">
        <v>41029</v>
      </c>
      <c r="F53" s="11">
        <v>41059</v>
      </c>
      <c r="G53" s="10">
        <v>0</v>
      </c>
      <c r="H53" s="11">
        <v>41059</v>
      </c>
      <c r="I53" s="10"/>
      <c r="J53" s="10">
        <v>0</v>
      </c>
      <c r="K53" s="10"/>
      <c r="L53" s="11">
        <v>42034</v>
      </c>
      <c r="M53" s="10">
        <v>0</v>
      </c>
      <c r="N53" s="2"/>
      <c r="O53" s="2"/>
      <c r="P53" s="2"/>
      <c r="Q53" s="2"/>
      <c r="R53" s="2"/>
      <c r="S53" s="2"/>
      <c r="T53" s="2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1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3"/>
      <c r="CW53" s="10"/>
      <c r="CX53" s="10"/>
      <c r="CY53" s="10"/>
      <c r="CZ53" s="10"/>
      <c r="DA53" s="10"/>
      <c r="DB53" s="13"/>
      <c r="DC53" s="10"/>
      <c r="DD53" s="10"/>
      <c r="DE53" s="10"/>
      <c r="DF53" s="10"/>
      <c r="DG53" s="10"/>
      <c r="DH53" s="11"/>
      <c r="DI53" s="10"/>
      <c r="DJ53" s="11"/>
      <c r="DK53" s="11"/>
      <c r="DL53" s="10"/>
      <c r="DM53" s="10"/>
      <c r="DN53" s="11"/>
    </row>
    <row r="54" spans="1:118" ht="15.95" customHeight="1" x14ac:dyDescent="0.25">
      <c r="A54" s="12" t="s">
        <v>179</v>
      </c>
      <c r="B54" s="10" t="s">
        <v>180</v>
      </c>
      <c r="C54" s="11">
        <v>41025</v>
      </c>
      <c r="D54" s="11">
        <v>41026</v>
      </c>
      <c r="E54" s="11">
        <v>41029</v>
      </c>
      <c r="F54" s="11">
        <v>41089</v>
      </c>
      <c r="G54" s="10">
        <v>0</v>
      </c>
      <c r="H54" s="11">
        <v>41089</v>
      </c>
      <c r="I54" s="10"/>
      <c r="J54" s="10">
        <v>0</v>
      </c>
      <c r="K54" s="10"/>
      <c r="L54" s="11">
        <v>42034</v>
      </c>
      <c r="M54" s="10">
        <v>0</v>
      </c>
      <c r="N54" s="2"/>
      <c r="O54" s="2"/>
      <c r="P54" s="2"/>
      <c r="Q54" s="2"/>
      <c r="R54" s="2"/>
      <c r="S54" s="2"/>
      <c r="T54" s="2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1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3"/>
      <c r="CW54" s="10"/>
      <c r="CX54" s="10"/>
      <c r="CY54" s="10"/>
      <c r="CZ54" s="10"/>
      <c r="DA54" s="10"/>
      <c r="DB54" s="13"/>
      <c r="DC54" s="10"/>
      <c r="DD54" s="10"/>
      <c r="DE54" s="10"/>
      <c r="DF54" s="10"/>
      <c r="DG54" s="10"/>
      <c r="DH54" s="11"/>
      <c r="DI54" s="10"/>
      <c r="DJ54" s="11"/>
      <c r="DK54" s="11"/>
      <c r="DL54" s="10"/>
      <c r="DM54" s="10"/>
      <c r="DN54" s="11"/>
    </row>
    <row r="55" spans="1:118" ht="15.95" customHeight="1" x14ac:dyDescent="0.25">
      <c r="A55" s="12"/>
      <c r="B55" s="10" t="s">
        <v>181</v>
      </c>
      <c r="C55" s="11">
        <v>41894</v>
      </c>
      <c r="D55" s="11">
        <v>41950</v>
      </c>
      <c r="E55" s="11">
        <v>41985</v>
      </c>
      <c r="F55" s="11">
        <v>42062</v>
      </c>
      <c r="G55" s="10"/>
      <c r="H55" s="11">
        <v>42181</v>
      </c>
      <c r="I55" s="11">
        <v>42181</v>
      </c>
      <c r="J55" s="10"/>
      <c r="K55" s="11">
        <v>42181</v>
      </c>
      <c r="L55" s="11">
        <v>42356</v>
      </c>
      <c r="M55" s="10">
        <v>0</v>
      </c>
      <c r="N55" s="2">
        <v>41894.381180555552</v>
      </c>
      <c r="O55" s="2"/>
      <c r="P55" s="2">
        <v>41950.434479166666</v>
      </c>
      <c r="Q55" s="2"/>
      <c r="R55" s="2"/>
      <c r="S55" s="2"/>
      <c r="T55" s="2"/>
      <c r="U55" s="11"/>
      <c r="V55" s="10"/>
      <c r="W55" s="10"/>
      <c r="X55" s="10"/>
      <c r="Y55" s="11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3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1"/>
      <c r="DH55" s="11"/>
      <c r="DI55" s="11"/>
      <c r="DJ55" s="10"/>
      <c r="DK55" s="10"/>
      <c r="DL55" s="10"/>
      <c r="DM55" s="10"/>
      <c r="DN55" s="10"/>
    </row>
    <row r="56" spans="1:118" ht="15.95" customHeight="1" x14ac:dyDescent="0.25">
      <c r="A56" s="12" t="s">
        <v>182</v>
      </c>
      <c r="B56" s="10" t="s">
        <v>183</v>
      </c>
      <c r="C56" s="10"/>
      <c r="D56" s="11">
        <v>41913</v>
      </c>
      <c r="E56" s="10"/>
      <c r="F56" s="11">
        <v>41974</v>
      </c>
      <c r="G56" s="10">
        <v>0</v>
      </c>
      <c r="H56" s="10"/>
      <c r="I56" s="10"/>
      <c r="J56" s="10">
        <v>0</v>
      </c>
      <c r="K56" s="10"/>
      <c r="L56" s="10"/>
      <c r="M56" s="10">
        <v>0</v>
      </c>
      <c r="N56" s="2">
        <v>41165</v>
      </c>
      <c r="O56" s="2"/>
      <c r="P56" s="2"/>
      <c r="Q56" s="2"/>
      <c r="R56" s="2"/>
      <c r="S56" s="2"/>
      <c r="T56" s="2"/>
      <c r="U56" s="11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1"/>
      <c r="DG56" s="10"/>
      <c r="DH56" s="11"/>
      <c r="DI56" s="10"/>
      <c r="DJ56" s="11"/>
      <c r="DK56" s="10"/>
      <c r="DL56" s="10"/>
      <c r="DM56" s="10"/>
      <c r="DN56" s="10"/>
    </row>
    <row r="57" spans="1:118" ht="15.95" customHeight="1" x14ac:dyDescent="0.25">
      <c r="A57" s="12" t="s">
        <v>150</v>
      </c>
      <c r="B57" s="10" t="s">
        <v>48</v>
      </c>
      <c r="C57" s="11">
        <v>41470</v>
      </c>
      <c r="D57" s="11">
        <v>41544</v>
      </c>
      <c r="E57" s="11">
        <v>41733</v>
      </c>
      <c r="F57" s="11">
        <v>41912</v>
      </c>
      <c r="G57" s="10">
        <v>0</v>
      </c>
      <c r="H57" s="11">
        <v>42021</v>
      </c>
      <c r="I57" s="11">
        <v>42174</v>
      </c>
      <c r="J57" s="10">
        <v>0</v>
      </c>
      <c r="K57" s="11">
        <v>42202</v>
      </c>
      <c r="L57" s="11">
        <v>42261</v>
      </c>
      <c r="M57" s="10">
        <v>0</v>
      </c>
      <c r="N57" s="2">
        <v>41355</v>
      </c>
      <c r="O57" s="2">
        <v>41621</v>
      </c>
      <c r="P57" s="2">
        <v>41621</v>
      </c>
      <c r="Q57" s="2">
        <v>41733.363946759258</v>
      </c>
      <c r="R57" s="2">
        <v>42013.410729166666</v>
      </c>
      <c r="S57" s="2"/>
      <c r="T57" s="2"/>
      <c r="U57" s="11"/>
      <c r="V57" s="10"/>
      <c r="W57" s="10"/>
      <c r="X57" s="10"/>
      <c r="Y57" s="11"/>
      <c r="Z57" s="10"/>
      <c r="AA57" s="11"/>
      <c r="AB57" s="10"/>
      <c r="AC57" s="11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3"/>
      <c r="CT57" s="10"/>
      <c r="CU57" s="10"/>
      <c r="CV57" s="13"/>
      <c r="CW57" s="10"/>
      <c r="CX57" s="10"/>
      <c r="CY57" s="10"/>
      <c r="CZ57" s="10"/>
      <c r="DA57" s="10"/>
      <c r="DB57" s="13"/>
      <c r="DC57" s="10"/>
      <c r="DD57" s="10"/>
      <c r="DE57" s="10"/>
      <c r="DF57" s="10"/>
      <c r="DG57" s="10"/>
      <c r="DH57" s="11"/>
      <c r="DI57" s="10"/>
      <c r="DJ57" s="11"/>
      <c r="DK57" s="11"/>
      <c r="DL57" s="10"/>
      <c r="DM57" s="10"/>
      <c r="DN57" s="11"/>
    </row>
    <row r="58" spans="1:118" ht="15.95" customHeight="1" x14ac:dyDescent="0.25">
      <c r="A58" s="12"/>
      <c r="B58" s="10" t="s">
        <v>61</v>
      </c>
      <c r="C58" s="11">
        <v>41835</v>
      </c>
      <c r="D58" s="11">
        <v>41850</v>
      </c>
      <c r="E58" s="11">
        <v>41946</v>
      </c>
      <c r="F58" s="11">
        <v>41901</v>
      </c>
      <c r="G58" s="10"/>
      <c r="H58" s="11">
        <v>42021</v>
      </c>
      <c r="I58" s="11">
        <v>42174</v>
      </c>
      <c r="J58" s="10"/>
      <c r="K58" s="11">
        <v>42202</v>
      </c>
      <c r="L58" s="11">
        <v>42261</v>
      </c>
      <c r="M58" s="10">
        <v>0</v>
      </c>
      <c r="N58" s="2">
        <v>41831.41915509259</v>
      </c>
      <c r="O58" s="2"/>
      <c r="P58" s="2">
        <v>41901.414710648147</v>
      </c>
      <c r="Q58" s="2"/>
      <c r="R58" s="2">
        <v>42013.410729166666</v>
      </c>
      <c r="S58" s="2"/>
      <c r="T58" s="2"/>
      <c r="U58" s="11"/>
      <c r="V58" s="10"/>
      <c r="W58" s="10"/>
      <c r="X58" s="10"/>
      <c r="Y58" s="11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1"/>
      <c r="DH58" s="11"/>
      <c r="DI58" s="11"/>
      <c r="DJ58" s="10"/>
      <c r="DK58" s="10"/>
      <c r="DL58" s="10"/>
      <c r="DM58" s="10"/>
      <c r="DN58" s="10"/>
    </row>
  </sheetData>
  <autoFilter ref="A1:DN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444"/>
  <sheetViews>
    <sheetView workbookViewId="0">
      <selection activeCell="C81" sqref="C81"/>
    </sheetView>
  </sheetViews>
  <sheetFormatPr baseColWidth="10" defaultColWidth="11.42578125" defaultRowHeight="15.95" customHeight="1" x14ac:dyDescent="0.25"/>
  <cols>
    <col min="6" max="7" width="11.42578125" style="2"/>
  </cols>
  <sheetData>
    <row r="1" spans="1:11" ht="15.95" customHeigh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2" t="s">
        <v>5</v>
      </c>
      <c r="G1" s="2" t="s">
        <v>6</v>
      </c>
      <c r="H1" s="3" t="s">
        <v>7</v>
      </c>
      <c r="I1" s="3" t="s">
        <v>8</v>
      </c>
      <c r="J1" s="3" t="s">
        <v>9</v>
      </c>
      <c r="K1" s="3" t="s">
        <v>10</v>
      </c>
    </row>
    <row r="2" spans="1:11" ht="15.95" customHeight="1" x14ac:dyDescent="0.25">
      <c r="A2" s="3">
        <v>12315</v>
      </c>
      <c r="B2" s="3">
        <v>50</v>
      </c>
      <c r="C2" s="3">
        <v>50</v>
      </c>
      <c r="D2" s="4">
        <v>42713</v>
      </c>
      <c r="E2" s="3" t="s">
        <v>13</v>
      </c>
      <c r="F2" s="2">
        <v>40592</v>
      </c>
      <c r="G2" s="2">
        <v>41992.394409722219</v>
      </c>
      <c r="H2" s="3">
        <v>0</v>
      </c>
      <c r="I2" s="3" t="s">
        <v>14</v>
      </c>
      <c r="J2" s="3" t="s">
        <v>15</v>
      </c>
      <c r="K2" s="3" t="s">
        <v>16</v>
      </c>
    </row>
    <row r="3" spans="1:11" ht="15.95" customHeight="1" x14ac:dyDescent="0.25">
      <c r="A3" s="3">
        <v>12316</v>
      </c>
      <c r="B3" s="3">
        <v>50</v>
      </c>
      <c r="C3" s="3">
        <v>50</v>
      </c>
      <c r="D3" s="4">
        <v>42377</v>
      </c>
      <c r="E3" s="3" t="s">
        <v>13</v>
      </c>
      <c r="F3" s="2">
        <v>40592</v>
      </c>
      <c r="G3" s="2">
        <v>42023.385949074072</v>
      </c>
      <c r="H3" s="3">
        <v>0</v>
      </c>
      <c r="I3" s="3" t="s">
        <v>14</v>
      </c>
      <c r="J3" s="3" t="s">
        <v>15</v>
      </c>
      <c r="K3" s="3" t="s">
        <v>16</v>
      </c>
    </row>
    <row r="4" spans="1:11" ht="15.95" customHeight="1" x14ac:dyDescent="0.25">
      <c r="A4" s="3">
        <v>13867</v>
      </c>
      <c r="B4" s="3">
        <v>1</v>
      </c>
      <c r="C4" s="3">
        <v>50</v>
      </c>
      <c r="D4" s="4">
        <v>42377</v>
      </c>
      <c r="E4" s="3" t="s">
        <v>13</v>
      </c>
      <c r="F4" s="2">
        <v>40812</v>
      </c>
      <c r="G4" s="2">
        <v>42060.289571759262</v>
      </c>
      <c r="H4" s="3">
        <v>0</v>
      </c>
      <c r="I4" s="3" t="s">
        <v>19</v>
      </c>
      <c r="J4" s="3" t="s">
        <v>20</v>
      </c>
      <c r="K4" s="3" t="s">
        <v>16</v>
      </c>
    </row>
    <row r="5" spans="1:11" ht="15.95" customHeight="1" x14ac:dyDescent="0.25">
      <c r="A5" s="3">
        <v>15592</v>
      </c>
      <c r="B5" s="3">
        <v>50</v>
      </c>
      <c r="C5" s="3">
        <v>50</v>
      </c>
      <c r="D5" s="4">
        <v>42174</v>
      </c>
      <c r="E5" s="3" t="s">
        <v>13</v>
      </c>
      <c r="F5" s="2">
        <v>41018</v>
      </c>
      <c r="G5" s="2">
        <v>41947.271516203706</v>
      </c>
      <c r="H5" s="3">
        <v>0</v>
      </c>
      <c r="I5" s="3" t="s">
        <v>22</v>
      </c>
      <c r="J5" s="3" t="s">
        <v>15</v>
      </c>
      <c r="K5" s="3" t="s">
        <v>16</v>
      </c>
    </row>
    <row r="6" spans="1:11" ht="15.95" customHeight="1" x14ac:dyDescent="0.25">
      <c r="A6" s="3">
        <v>15593</v>
      </c>
      <c r="B6" s="3">
        <v>50</v>
      </c>
      <c r="C6" s="3">
        <v>10</v>
      </c>
      <c r="D6" s="4">
        <v>42163</v>
      </c>
      <c r="E6" s="3" t="s">
        <v>13</v>
      </c>
      <c r="F6" s="2">
        <v>41018</v>
      </c>
      <c r="G6" s="2">
        <v>41754.591238425928</v>
      </c>
      <c r="H6" s="3">
        <v>0</v>
      </c>
      <c r="I6" s="3" t="s">
        <v>22</v>
      </c>
      <c r="J6" s="3" t="s">
        <v>15</v>
      </c>
      <c r="K6" s="3" t="s">
        <v>16</v>
      </c>
    </row>
    <row r="7" spans="1:11" ht="15.95" customHeight="1" x14ac:dyDescent="0.25">
      <c r="A7" s="3">
        <v>16257</v>
      </c>
      <c r="B7" s="3">
        <v>50</v>
      </c>
      <c r="C7" s="3">
        <v>50</v>
      </c>
      <c r="D7" s="4">
        <v>42132</v>
      </c>
      <c r="E7" s="3" t="s">
        <v>13</v>
      </c>
      <c r="F7" s="2">
        <v>41106</v>
      </c>
      <c r="G7" s="2">
        <v>41967.312037037038</v>
      </c>
      <c r="H7" s="3">
        <v>0</v>
      </c>
      <c r="I7" s="3" t="s">
        <v>19</v>
      </c>
      <c r="J7" s="3" t="s">
        <v>20</v>
      </c>
      <c r="K7" s="3" t="s">
        <v>16</v>
      </c>
    </row>
    <row r="8" spans="1:11" ht="15.95" customHeight="1" x14ac:dyDescent="0.25">
      <c r="A8" s="3">
        <v>16441</v>
      </c>
      <c r="B8" s="3">
        <v>10</v>
      </c>
      <c r="C8" s="3">
        <v>10</v>
      </c>
      <c r="D8" s="4">
        <v>42117</v>
      </c>
      <c r="E8" s="3" t="s">
        <v>13</v>
      </c>
      <c r="F8" s="2">
        <v>41156</v>
      </c>
      <c r="G8" s="2">
        <v>41962.555393518516</v>
      </c>
      <c r="H8" s="3">
        <v>0</v>
      </c>
      <c r="I8" s="3" t="s">
        <v>26</v>
      </c>
      <c r="J8" s="3" t="s">
        <v>27</v>
      </c>
      <c r="K8" s="3" t="s">
        <v>16</v>
      </c>
    </row>
    <row r="9" spans="1:11" ht="15.95" customHeight="1" x14ac:dyDescent="0.25">
      <c r="A9" s="3">
        <v>16503</v>
      </c>
      <c r="B9" s="3">
        <v>10</v>
      </c>
      <c r="C9" s="3">
        <v>10</v>
      </c>
      <c r="D9" s="4">
        <v>42160</v>
      </c>
      <c r="E9" s="3" t="s">
        <v>13</v>
      </c>
      <c r="F9" s="2">
        <v>41163</v>
      </c>
      <c r="G9" s="2">
        <v>42086.312222222223</v>
      </c>
      <c r="H9" s="3">
        <v>0</v>
      </c>
      <c r="I9" s="3" t="s">
        <v>22</v>
      </c>
      <c r="J9" s="3" t="s">
        <v>15</v>
      </c>
      <c r="K9" s="3" t="s">
        <v>16</v>
      </c>
    </row>
    <row r="10" spans="1:11" ht="15.95" customHeight="1" x14ac:dyDescent="0.25">
      <c r="A10" s="3">
        <v>16505</v>
      </c>
      <c r="B10" s="3">
        <v>1</v>
      </c>
      <c r="C10" s="3">
        <v>10</v>
      </c>
      <c r="D10" s="4">
        <v>42188</v>
      </c>
      <c r="E10" s="3" t="s">
        <v>13</v>
      </c>
      <c r="F10" s="2">
        <v>41163</v>
      </c>
      <c r="G10" s="2">
        <v>42087.539120370369</v>
      </c>
      <c r="H10" s="3">
        <v>0</v>
      </c>
      <c r="I10" s="3" t="s">
        <v>22</v>
      </c>
      <c r="J10" s="3" t="s">
        <v>15</v>
      </c>
      <c r="K10" s="3" t="s">
        <v>16</v>
      </c>
    </row>
    <row r="11" spans="1:11" ht="15.95" customHeight="1" x14ac:dyDescent="0.25">
      <c r="A11" s="3">
        <v>16508</v>
      </c>
      <c r="B11" s="3">
        <v>50</v>
      </c>
      <c r="C11" s="3">
        <v>50</v>
      </c>
      <c r="D11" s="4">
        <v>42321</v>
      </c>
      <c r="E11" s="3" t="s">
        <v>13</v>
      </c>
      <c r="F11" s="2">
        <v>41163</v>
      </c>
      <c r="G11" s="2">
        <v>42095.320613425924</v>
      </c>
      <c r="H11" s="3">
        <v>0</v>
      </c>
      <c r="I11" s="3" t="s">
        <v>29</v>
      </c>
      <c r="J11" s="3" t="s">
        <v>30</v>
      </c>
      <c r="K11" s="3" t="s">
        <v>16</v>
      </c>
    </row>
    <row r="12" spans="1:11" ht="15.95" customHeight="1" x14ac:dyDescent="0.25">
      <c r="A12" s="3">
        <v>16562</v>
      </c>
      <c r="B12" s="3">
        <v>50</v>
      </c>
      <c r="C12" s="3">
        <v>50</v>
      </c>
      <c r="D12" s="4">
        <v>42265</v>
      </c>
      <c r="E12" s="3" t="s">
        <v>13</v>
      </c>
      <c r="F12" s="2">
        <v>41165</v>
      </c>
      <c r="G12" s="2">
        <v>42047.282812500001</v>
      </c>
      <c r="H12" s="3">
        <v>0</v>
      </c>
      <c r="I12" s="3" t="s">
        <v>32</v>
      </c>
      <c r="J12" s="3" t="s">
        <v>27</v>
      </c>
      <c r="K12" s="3" t="s">
        <v>16</v>
      </c>
    </row>
    <row r="13" spans="1:11" ht="15.95" customHeight="1" x14ac:dyDescent="0.25">
      <c r="A13" s="3">
        <v>16603</v>
      </c>
      <c r="B13" s="3">
        <v>10</v>
      </c>
      <c r="C13" s="3">
        <v>10</v>
      </c>
      <c r="D13" s="4">
        <v>42145</v>
      </c>
      <c r="E13" s="3" t="s">
        <v>13</v>
      </c>
      <c r="F13" s="2">
        <v>41170</v>
      </c>
      <c r="G13" s="2">
        <v>41962.550370370373</v>
      </c>
      <c r="H13" s="3">
        <v>0</v>
      </c>
      <c r="I13" s="3" t="s">
        <v>26</v>
      </c>
      <c r="J13" s="3" t="s">
        <v>27</v>
      </c>
      <c r="K13" s="3" t="s">
        <v>16</v>
      </c>
    </row>
    <row r="14" spans="1:11" ht="15.95" customHeight="1" x14ac:dyDescent="0.25">
      <c r="A14" s="3">
        <v>16735</v>
      </c>
      <c r="B14" s="3">
        <v>10</v>
      </c>
      <c r="C14" s="3">
        <v>10</v>
      </c>
      <c r="D14" s="4">
        <v>42251</v>
      </c>
      <c r="E14" s="3" t="s">
        <v>13</v>
      </c>
      <c r="F14" s="2">
        <v>41183</v>
      </c>
      <c r="G14" s="2">
        <v>42023.398842592593</v>
      </c>
      <c r="H14" s="3">
        <v>0</v>
      </c>
      <c r="I14" s="3" t="s">
        <v>22</v>
      </c>
      <c r="J14" s="3" t="s">
        <v>15</v>
      </c>
      <c r="K14" s="3" t="s">
        <v>16</v>
      </c>
    </row>
    <row r="15" spans="1:11" ht="15.95" customHeight="1" x14ac:dyDescent="0.25">
      <c r="A15" s="3">
        <v>16736</v>
      </c>
      <c r="B15" s="3">
        <v>10</v>
      </c>
      <c r="C15" s="3">
        <v>10</v>
      </c>
      <c r="D15" s="4">
        <v>42097</v>
      </c>
      <c r="E15" s="3" t="s">
        <v>13</v>
      </c>
      <c r="F15" s="2">
        <v>41183</v>
      </c>
      <c r="G15" s="2">
        <v>42051.577731481484</v>
      </c>
      <c r="H15" s="3">
        <v>0</v>
      </c>
      <c r="I15" s="3" t="s">
        <v>22</v>
      </c>
      <c r="J15" s="3" t="s">
        <v>15</v>
      </c>
      <c r="K15" s="3" t="s">
        <v>16</v>
      </c>
    </row>
    <row r="16" spans="1:11" ht="15.95" customHeight="1" x14ac:dyDescent="0.25">
      <c r="A16" s="3">
        <v>16737</v>
      </c>
      <c r="B16" s="3">
        <v>10</v>
      </c>
      <c r="C16" s="3">
        <v>10</v>
      </c>
      <c r="D16" s="4">
        <v>42160</v>
      </c>
      <c r="E16" s="3" t="s">
        <v>13</v>
      </c>
      <c r="F16" s="2">
        <v>41183</v>
      </c>
      <c r="G16" s="2">
        <v>42086.309560185182</v>
      </c>
      <c r="H16" s="3">
        <v>0</v>
      </c>
      <c r="I16" s="3" t="s">
        <v>22</v>
      </c>
      <c r="J16" s="3" t="s">
        <v>15</v>
      </c>
      <c r="K16" s="3" t="s">
        <v>16</v>
      </c>
    </row>
    <row r="17" spans="1:11" ht="15.95" customHeight="1" x14ac:dyDescent="0.25">
      <c r="A17" s="3">
        <v>16738</v>
      </c>
      <c r="B17" s="3">
        <v>10</v>
      </c>
      <c r="C17" s="3">
        <v>10</v>
      </c>
      <c r="D17" s="4">
        <v>42097</v>
      </c>
      <c r="E17" s="3" t="s">
        <v>13</v>
      </c>
      <c r="F17" s="2">
        <v>41183</v>
      </c>
      <c r="G17" s="2">
        <v>42051.577951388892</v>
      </c>
      <c r="H17" s="3">
        <v>0</v>
      </c>
      <c r="I17" s="3" t="s">
        <v>22</v>
      </c>
      <c r="J17" s="3" t="s">
        <v>15</v>
      </c>
      <c r="K17" s="3" t="s">
        <v>16</v>
      </c>
    </row>
    <row r="18" spans="1:11" ht="15.95" customHeight="1" x14ac:dyDescent="0.25">
      <c r="A18" s="3">
        <v>16745</v>
      </c>
      <c r="B18" s="3">
        <v>50</v>
      </c>
      <c r="C18" s="3">
        <v>10</v>
      </c>
      <c r="D18" s="4">
        <v>42188</v>
      </c>
      <c r="E18" s="3" t="s">
        <v>13</v>
      </c>
      <c r="F18" s="2">
        <v>41183</v>
      </c>
      <c r="G18" s="2">
        <v>42087.53056712963</v>
      </c>
      <c r="H18" s="3">
        <v>0</v>
      </c>
      <c r="I18" s="3" t="s">
        <v>22</v>
      </c>
      <c r="J18" s="3" t="s">
        <v>15</v>
      </c>
      <c r="K18" s="3" t="s">
        <v>16</v>
      </c>
    </row>
    <row r="19" spans="1:11" ht="15.95" customHeight="1" x14ac:dyDescent="0.25">
      <c r="A19" s="3">
        <v>17019</v>
      </c>
      <c r="B19" s="3">
        <v>10</v>
      </c>
      <c r="C19" s="3">
        <v>10</v>
      </c>
      <c r="D19" s="4">
        <v>42175</v>
      </c>
      <c r="E19" s="3" t="s">
        <v>13</v>
      </c>
      <c r="F19" s="2">
        <v>41211</v>
      </c>
      <c r="G19" s="2">
        <v>42093.604108796295</v>
      </c>
      <c r="H19" s="3">
        <v>0</v>
      </c>
      <c r="I19" s="3" t="s">
        <v>34</v>
      </c>
      <c r="J19" s="3" t="s">
        <v>15</v>
      </c>
      <c r="K19" s="3" t="s">
        <v>16</v>
      </c>
    </row>
    <row r="20" spans="1:11" ht="15.95" customHeight="1" x14ac:dyDescent="0.25">
      <c r="A20" s="3">
        <v>17128</v>
      </c>
      <c r="B20" s="3">
        <v>10</v>
      </c>
      <c r="C20" s="3">
        <v>10</v>
      </c>
      <c r="D20" s="4">
        <v>42327</v>
      </c>
      <c r="E20" s="3" t="s">
        <v>13</v>
      </c>
      <c r="F20" s="2">
        <v>41221</v>
      </c>
      <c r="G20" s="2">
        <v>41962.551828703705</v>
      </c>
      <c r="H20" s="3">
        <v>0</v>
      </c>
      <c r="I20" s="3" t="s">
        <v>26</v>
      </c>
      <c r="J20" s="3" t="s">
        <v>27</v>
      </c>
      <c r="K20" s="3" t="s">
        <v>16</v>
      </c>
    </row>
    <row r="21" spans="1:11" ht="15.95" customHeight="1" x14ac:dyDescent="0.25">
      <c r="A21" s="3">
        <v>17158</v>
      </c>
      <c r="B21" s="3">
        <v>10</v>
      </c>
      <c r="C21" s="3">
        <v>10</v>
      </c>
      <c r="D21" s="4">
        <v>42132</v>
      </c>
      <c r="E21" s="3" t="s">
        <v>13</v>
      </c>
      <c r="F21" s="2">
        <v>41222</v>
      </c>
      <c r="G21" s="2">
        <v>41918.584236111114</v>
      </c>
      <c r="H21" s="3">
        <v>0</v>
      </c>
      <c r="I21" s="3" t="s">
        <v>22</v>
      </c>
      <c r="J21" s="3" t="s">
        <v>15</v>
      </c>
      <c r="K21" s="3" t="s">
        <v>16</v>
      </c>
    </row>
    <row r="22" spans="1:11" ht="15.95" customHeight="1" x14ac:dyDescent="0.25">
      <c r="A22" s="3">
        <v>17159</v>
      </c>
      <c r="B22" s="3">
        <v>10</v>
      </c>
      <c r="C22" s="3">
        <v>10</v>
      </c>
      <c r="D22" s="4">
        <v>42167</v>
      </c>
      <c r="E22" s="3" t="s">
        <v>13</v>
      </c>
      <c r="F22" s="2">
        <v>41222</v>
      </c>
      <c r="G22" s="2">
        <v>41967.321423611109</v>
      </c>
      <c r="H22" s="3">
        <v>0</v>
      </c>
      <c r="I22" s="3" t="s">
        <v>22</v>
      </c>
      <c r="J22" s="3" t="s">
        <v>15</v>
      </c>
      <c r="K22" s="3" t="s">
        <v>16</v>
      </c>
    </row>
    <row r="23" spans="1:11" ht="15.95" customHeight="1" x14ac:dyDescent="0.25">
      <c r="A23" s="3">
        <v>17162</v>
      </c>
      <c r="B23" s="3">
        <v>10</v>
      </c>
      <c r="C23" s="3">
        <v>10</v>
      </c>
      <c r="D23" s="4">
        <v>42167</v>
      </c>
      <c r="E23" s="3" t="s">
        <v>13</v>
      </c>
      <c r="F23" s="2">
        <v>41222</v>
      </c>
      <c r="G23" s="2">
        <v>41967.321666666663</v>
      </c>
      <c r="H23" s="3">
        <v>0</v>
      </c>
      <c r="I23" s="3" t="s">
        <v>22</v>
      </c>
      <c r="J23" s="3" t="s">
        <v>15</v>
      </c>
      <c r="K23" s="3" t="s">
        <v>16</v>
      </c>
    </row>
    <row r="24" spans="1:11" ht="15.95" customHeight="1" x14ac:dyDescent="0.25">
      <c r="A24" s="3">
        <v>17163</v>
      </c>
      <c r="B24" s="3">
        <v>10</v>
      </c>
      <c r="C24" s="3">
        <v>10</v>
      </c>
      <c r="D24" s="4">
        <v>42369</v>
      </c>
      <c r="E24" s="3" t="s">
        <v>13</v>
      </c>
      <c r="F24" s="2">
        <v>41222</v>
      </c>
      <c r="G24" s="2">
        <v>41222</v>
      </c>
      <c r="H24" s="3">
        <v>0</v>
      </c>
      <c r="I24" s="3" t="s">
        <v>22</v>
      </c>
      <c r="J24" s="3" t="s">
        <v>15</v>
      </c>
      <c r="K24" s="3" t="s">
        <v>16</v>
      </c>
    </row>
    <row r="25" spans="1:11" ht="15.95" customHeight="1" x14ac:dyDescent="0.25">
      <c r="A25" s="3">
        <v>17173</v>
      </c>
      <c r="B25" s="3">
        <v>10</v>
      </c>
      <c r="C25" s="3">
        <v>10</v>
      </c>
      <c r="D25" s="4">
        <v>42167</v>
      </c>
      <c r="E25" s="3" t="s">
        <v>13</v>
      </c>
      <c r="F25" s="2">
        <v>41222</v>
      </c>
      <c r="G25" s="2">
        <v>41967.322268518517</v>
      </c>
      <c r="H25" s="3">
        <v>0</v>
      </c>
      <c r="I25" s="3" t="s">
        <v>22</v>
      </c>
      <c r="J25" s="3" t="s">
        <v>15</v>
      </c>
      <c r="K25" s="3" t="s">
        <v>16</v>
      </c>
    </row>
    <row r="26" spans="1:11" ht="15.95" customHeight="1" x14ac:dyDescent="0.25">
      <c r="A26" s="3">
        <v>17174</v>
      </c>
      <c r="B26" s="3">
        <v>10</v>
      </c>
      <c r="C26" s="3">
        <v>10</v>
      </c>
      <c r="D26" s="4">
        <v>42167</v>
      </c>
      <c r="E26" s="3" t="s">
        <v>13</v>
      </c>
      <c r="F26" s="2">
        <v>41222</v>
      </c>
      <c r="G26" s="2">
        <v>41967.324907407405</v>
      </c>
      <c r="H26" s="3">
        <v>0</v>
      </c>
      <c r="I26" s="3" t="s">
        <v>22</v>
      </c>
      <c r="J26" s="3" t="s">
        <v>15</v>
      </c>
      <c r="K26" s="3" t="s">
        <v>16</v>
      </c>
    </row>
    <row r="27" spans="1:11" ht="15.95" customHeight="1" x14ac:dyDescent="0.25">
      <c r="A27" s="3">
        <v>17175</v>
      </c>
      <c r="B27" s="3">
        <v>10</v>
      </c>
      <c r="C27" s="3">
        <v>10</v>
      </c>
      <c r="D27" s="4">
        <v>42167</v>
      </c>
      <c r="E27" s="3" t="s">
        <v>13</v>
      </c>
      <c r="F27" s="2">
        <v>41222</v>
      </c>
      <c r="G27" s="2">
        <v>41967.325254629628</v>
      </c>
      <c r="H27" s="3">
        <v>0</v>
      </c>
      <c r="I27" s="3" t="s">
        <v>22</v>
      </c>
      <c r="J27" s="3" t="s">
        <v>15</v>
      </c>
      <c r="K27" s="3" t="s">
        <v>16</v>
      </c>
    </row>
    <row r="28" spans="1:11" ht="15.95" customHeight="1" x14ac:dyDescent="0.25">
      <c r="A28" s="3">
        <v>17178</v>
      </c>
      <c r="B28" s="3">
        <v>10</v>
      </c>
      <c r="C28" s="3">
        <v>10</v>
      </c>
      <c r="D28" s="4">
        <v>42097</v>
      </c>
      <c r="E28" s="3" t="s">
        <v>13</v>
      </c>
      <c r="F28" s="2">
        <v>41222</v>
      </c>
      <c r="G28" s="2">
        <v>42051.578657407408</v>
      </c>
      <c r="H28" s="3">
        <v>0</v>
      </c>
      <c r="I28" s="3" t="s">
        <v>22</v>
      </c>
      <c r="J28" s="3" t="s">
        <v>15</v>
      </c>
      <c r="K28" s="3" t="s">
        <v>16</v>
      </c>
    </row>
    <row r="29" spans="1:11" ht="15.95" customHeight="1" x14ac:dyDescent="0.25">
      <c r="A29" s="3">
        <v>17189</v>
      </c>
      <c r="B29" s="3">
        <v>10</v>
      </c>
      <c r="C29" s="3">
        <v>10</v>
      </c>
      <c r="D29" s="4">
        <v>42132</v>
      </c>
      <c r="E29" s="3" t="s">
        <v>13</v>
      </c>
      <c r="F29" s="2">
        <v>41222</v>
      </c>
      <c r="G29" s="2">
        <v>42086.310150462959</v>
      </c>
      <c r="H29" s="3">
        <v>0</v>
      </c>
      <c r="I29" s="3" t="s">
        <v>14</v>
      </c>
      <c r="J29" s="3" t="s">
        <v>15</v>
      </c>
      <c r="K29" s="3" t="s">
        <v>16</v>
      </c>
    </row>
    <row r="30" spans="1:11" ht="15.95" customHeight="1" x14ac:dyDescent="0.25">
      <c r="A30" s="3">
        <v>17190</v>
      </c>
      <c r="B30" s="3">
        <v>10</v>
      </c>
      <c r="C30" s="3">
        <v>10</v>
      </c>
      <c r="D30" s="4">
        <v>42132</v>
      </c>
      <c r="E30" s="3" t="s">
        <v>13</v>
      </c>
      <c r="F30" s="2">
        <v>41222</v>
      </c>
      <c r="G30" s="2">
        <v>42086.310474537036</v>
      </c>
      <c r="H30" s="3">
        <v>0</v>
      </c>
      <c r="I30" s="3" t="s">
        <v>14</v>
      </c>
      <c r="J30" s="3" t="s">
        <v>15</v>
      </c>
      <c r="K30" s="3" t="s">
        <v>16</v>
      </c>
    </row>
    <row r="31" spans="1:11" ht="15.95" customHeight="1" x14ac:dyDescent="0.25">
      <c r="A31" s="3">
        <v>17380</v>
      </c>
      <c r="B31" s="3">
        <v>10</v>
      </c>
      <c r="C31" s="3">
        <v>10</v>
      </c>
      <c r="D31" s="4">
        <v>42094</v>
      </c>
      <c r="E31" s="3" t="s">
        <v>13</v>
      </c>
      <c r="F31" s="2">
        <v>41236</v>
      </c>
      <c r="G31" s="2">
        <v>41960.678101851852</v>
      </c>
      <c r="H31" s="3">
        <v>1</v>
      </c>
      <c r="I31" s="3" t="s">
        <v>36</v>
      </c>
      <c r="J31" s="3" t="s">
        <v>20</v>
      </c>
      <c r="K31" s="3" t="s">
        <v>16</v>
      </c>
    </row>
    <row r="32" spans="1:11" ht="15.95" customHeight="1" x14ac:dyDescent="0.25">
      <c r="A32" s="3">
        <v>17509</v>
      </c>
      <c r="B32" s="3">
        <v>50</v>
      </c>
      <c r="C32" s="3">
        <v>50</v>
      </c>
      <c r="D32" s="4">
        <v>42172</v>
      </c>
      <c r="E32" s="3" t="s">
        <v>13</v>
      </c>
      <c r="F32" s="2">
        <v>41289</v>
      </c>
      <c r="G32" s="2">
        <v>42030.373124999998</v>
      </c>
      <c r="H32" s="3">
        <v>0</v>
      </c>
      <c r="I32" s="3" t="s">
        <v>37</v>
      </c>
      <c r="J32" s="3" t="s">
        <v>30</v>
      </c>
      <c r="K32" s="3" t="s">
        <v>16</v>
      </c>
    </row>
    <row r="33" spans="1:11" ht="15.95" customHeight="1" x14ac:dyDescent="0.25">
      <c r="A33" s="3">
        <v>17696</v>
      </c>
      <c r="B33" s="3">
        <v>1</v>
      </c>
      <c r="C33" s="3">
        <v>1</v>
      </c>
      <c r="D33" s="4">
        <v>42156</v>
      </c>
      <c r="E33" s="3" t="s">
        <v>13</v>
      </c>
      <c r="F33" s="2">
        <v>41289</v>
      </c>
      <c r="G33" s="2">
        <v>42030.377222222225</v>
      </c>
      <c r="H33" s="3">
        <v>0</v>
      </c>
      <c r="I33" s="3" t="s">
        <v>37</v>
      </c>
      <c r="J33" s="3" t="s">
        <v>30</v>
      </c>
      <c r="K33" s="3" t="s">
        <v>16</v>
      </c>
    </row>
    <row r="34" spans="1:11" ht="15.95" customHeight="1" x14ac:dyDescent="0.25">
      <c r="A34" s="3">
        <v>17699</v>
      </c>
      <c r="B34" s="3">
        <v>1</v>
      </c>
      <c r="C34" s="3">
        <v>1</v>
      </c>
      <c r="D34" s="4">
        <v>42156</v>
      </c>
      <c r="E34" s="3" t="s">
        <v>13</v>
      </c>
      <c r="F34" s="2">
        <v>41289</v>
      </c>
      <c r="G34" s="2">
        <v>42030.37703703704</v>
      </c>
      <c r="H34" s="3">
        <v>0</v>
      </c>
      <c r="I34" s="3" t="s">
        <v>37</v>
      </c>
      <c r="J34" s="3" t="s">
        <v>30</v>
      </c>
      <c r="K34" s="3" t="s">
        <v>16</v>
      </c>
    </row>
    <row r="35" spans="1:11" ht="15.95" customHeight="1" x14ac:dyDescent="0.25">
      <c r="A35" s="3">
        <v>17706</v>
      </c>
      <c r="B35" s="3">
        <v>50</v>
      </c>
      <c r="C35" s="3">
        <v>50</v>
      </c>
      <c r="D35" s="4">
        <v>42156</v>
      </c>
      <c r="E35" s="3" t="s">
        <v>13</v>
      </c>
      <c r="F35" s="2">
        <v>41290</v>
      </c>
      <c r="G35" s="2">
        <v>42030.374525462961</v>
      </c>
      <c r="H35" s="3">
        <v>0</v>
      </c>
      <c r="I35" s="3" t="s">
        <v>37</v>
      </c>
      <c r="J35" s="3" t="s">
        <v>30</v>
      </c>
      <c r="K35" s="3" t="s">
        <v>16</v>
      </c>
    </row>
    <row r="36" spans="1:11" ht="15.95" customHeight="1" x14ac:dyDescent="0.25">
      <c r="A36" s="3">
        <v>17745</v>
      </c>
      <c r="B36" s="3">
        <v>10</v>
      </c>
      <c r="C36" s="3">
        <v>10</v>
      </c>
      <c r="D36" s="4">
        <v>42156</v>
      </c>
      <c r="E36" s="3" t="s">
        <v>13</v>
      </c>
      <c r="F36" s="2">
        <v>41290</v>
      </c>
      <c r="G36" s="2">
        <v>42030.376550925925</v>
      </c>
      <c r="H36" s="3">
        <v>0</v>
      </c>
      <c r="I36" s="3" t="s">
        <v>37</v>
      </c>
      <c r="J36" s="3" t="s">
        <v>30</v>
      </c>
      <c r="K36" s="3" t="s">
        <v>16</v>
      </c>
    </row>
    <row r="37" spans="1:11" ht="15.95" customHeight="1" x14ac:dyDescent="0.25">
      <c r="A37" s="3">
        <v>17747</v>
      </c>
      <c r="B37" s="3">
        <v>50</v>
      </c>
      <c r="C37" s="3">
        <v>50</v>
      </c>
      <c r="D37" s="4">
        <v>42156</v>
      </c>
      <c r="E37" s="3" t="s">
        <v>13</v>
      </c>
      <c r="F37" s="2">
        <v>41290</v>
      </c>
      <c r="G37" s="2">
        <v>42030.374699074076</v>
      </c>
      <c r="H37" s="3">
        <v>0</v>
      </c>
      <c r="I37" s="3" t="s">
        <v>37</v>
      </c>
      <c r="J37" s="3" t="s">
        <v>30</v>
      </c>
      <c r="K37" s="3" t="s">
        <v>16</v>
      </c>
    </row>
    <row r="38" spans="1:11" ht="15.95" customHeight="1" x14ac:dyDescent="0.25">
      <c r="A38" s="3">
        <v>18045</v>
      </c>
      <c r="B38" s="3">
        <v>10</v>
      </c>
      <c r="C38" s="3">
        <v>10</v>
      </c>
      <c r="D38" s="4">
        <v>42247</v>
      </c>
      <c r="E38" s="3" t="s">
        <v>13</v>
      </c>
      <c r="F38" s="2">
        <v>41323</v>
      </c>
      <c r="G38" s="2">
        <v>42073.432349537034</v>
      </c>
      <c r="H38" s="3">
        <v>0</v>
      </c>
      <c r="I38" s="3" t="s">
        <v>39</v>
      </c>
      <c r="J38" s="3" t="s">
        <v>27</v>
      </c>
      <c r="K38" s="3" t="s">
        <v>16</v>
      </c>
    </row>
    <row r="39" spans="1:11" ht="15.95" customHeight="1" x14ac:dyDescent="0.25">
      <c r="A39" s="3">
        <v>18046</v>
      </c>
      <c r="B39" s="3">
        <v>10</v>
      </c>
      <c r="C39" s="3">
        <v>10</v>
      </c>
      <c r="D39" s="4">
        <v>42247</v>
      </c>
      <c r="E39" s="3" t="s">
        <v>13</v>
      </c>
      <c r="F39" s="2">
        <v>41323</v>
      </c>
      <c r="G39" s="2">
        <v>42073.432638888888</v>
      </c>
      <c r="H39" s="3">
        <v>0</v>
      </c>
      <c r="I39" s="3" t="s">
        <v>39</v>
      </c>
      <c r="J39" s="3" t="s">
        <v>27</v>
      </c>
      <c r="K39" s="3" t="s">
        <v>16</v>
      </c>
    </row>
    <row r="40" spans="1:11" ht="15.95" customHeight="1" x14ac:dyDescent="0.25">
      <c r="A40" s="3">
        <v>18052</v>
      </c>
      <c r="B40" s="3">
        <v>10</v>
      </c>
      <c r="C40" s="3">
        <v>10</v>
      </c>
      <c r="D40" s="4">
        <v>42247</v>
      </c>
      <c r="E40" s="3" t="s">
        <v>13</v>
      </c>
      <c r="F40" s="2">
        <v>41323</v>
      </c>
      <c r="G40" s="2">
        <v>42073.432858796295</v>
      </c>
      <c r="H40" s="3">
        <v>0</v>
      </c>
      <c r="I40" s="3" t="s">
        <v>39</v>
      </c>
      <c r="J40" s="3" t="s">
        <v>27</v>
      </c>
      <c r="K40" s="3" t="s">
        <v>16</v>
      </c>
    </row>
    <row r="41" spans="1:11" ht="15.95" customHeight="1" x14ac:dyDescent="0.25">
      <c r="A41" s="3">
        <v>18053</v>
      </c>
      <c r="B41" s="3">
        <v>10</v>
      </c>
      <c r="C41" s="3">
        <v>10</v>
      </c>
      <c r="D41" s="4">
        <v>42712</v>
      </c>
      <c r="E41" s="3" t="s">
        <v>13</v>
      </c>
      <c r="F41" s="2">
        <v>41323</v>
      </c>
      <c r="G41" s="2">
        <v>42073.431793981479</v>
      </c>
      <c r="H41" s="3">
        <v>0</v>
      </c>
      <c r="I41" s="3" t="s">
        <v>39</v>
      </c>
      <c r="J41" s="3" t="s">
        <v>27</v>
      </c>
      <c r="K41" s="3" t="s">
        <v>16</v>
      </c>
    </row>
    <row r="42" spans="1:11" ht="15.95" customHeight="1" x14ac:dyDescent="0.25">
      <c r="A42" s="3">
        <v>18055</v>
      </c>
      <c r="B42" s="3">
        <v>10</v>
      </c>
      <c r="C42" s="3">
        <v>10</v>
      </c>
      <c r="D42" s="4">
        <v>42173</v>
      </c>
      <c r="E42" s="3" t="s">
        <v>13</v>
      </c>
      <c r="F42" s="2">
        <v>41323</v>
      </c>
      <c r="G42" s="2">
        <v>42073.427337962959</v>
      </c>
      <c r="H42" s="3">
        <v>0</v>
      </c>
      <c r="I42" s="3" t="s">
        <v>39</v>
      </c>
      <c r="J42" s="3" t="s">
        <v>27</v>
      </c>
      <c r="K42" s="3" t="s">
        <v>16</v>
      </c>
    </row>
    <row r="43" spans="1:11" ht="15.95" customHeight="1" x14ac:dyDescent="0.25">
      <c r="A43" s="3">
        <v>18057</v>
      </c>
      <c r="B43" s="3">
        <v>50</v>
      </c>
      <c r="C43" s="3">
        <v>50</v>
      </c>
      <c r="D43" s="4">
        <v>42247</v>
      </c>
      <c r="E43" s="3" t="s">
        <v>13</v>
      </c>
      <c r="F43" s="2">
        <v>41323</v>
      </c>
      <c r="G43" s="2">
        <v>42073.418599537035</v>
      </c>
      <c r="H43" s="3">
        <v>0</v>
      </c>
      <c r="I43" s="3" t="s">
        <v>39</v>
      </c>
      <c r="J43" s="3" t="s">
        <v>27</v>
      </c>
      <c r="K43" s="3" t="s">
        <v>16</v>
      </c>
    </row>
    <row r="44" spans="1:11" ht="15.95" customHeight="1" x14ac:dyDescent="0.25">
      <c r="A44" s="3">
        <v>18063</v>
      </c>
      <c r="B44" s="3">
        <v>10</v>
      </c>
      <c r="C44" s="3">
        <v>10</v>
      </c>
      <c r="D44" s="4">
        <v>42247</v>
      </c>
      <c r="E44" s="3" t="s">
        <v>13</v>
      </c>
      <c r="F44" s="2">
        <v>41323</v>
      </c>
      <c r="G44" s="2">
        <v>42073.433078703703</v>
      </c>
      <c r="H44" s="3">
        <v>0</v>
      </c>
      <c r="I44" s="3" t="s">
        <v>39</v>
      </c>
      <c r="J44" s="3" t="s">
        <v>27</v>
      </c>
      <c r="K44" s="3" t="s">
        <v>16</v>
      </c>
    </row>
    <row r="45" spans="1:11" ht="15.95" customHeight="1" x14ac:dyDescent="0.25">
      <c r="A45" s="3">
        <v>18064</v>
      </c>
      <c r="B45" s="3">
        <v>50</v>
      </c>
      <c r="C45" s="3">
        <v>50</v>
      </c>
      <c r="D45" s="4">
        <v>42247</v>
      </c>
      <c r="E45" s="3" t="s">
        <v>13</v>
      </c>
      <c r="F45" s="2">
        <v>41323</v>
      </c>
      <c r="G45" s="2">
        <v>42073.431261574071</v>
      </c>
      <c r="H45" s="3">
        <v>0</v>
      </c>
      <c r="I45" s="3" t="s">
        <v>39</v>
      </c>
      <c r="J45" s="3" t="s">
        <v>27</v>
      </c>
      <c r="K45" s="3" t="s">
        <v>16</v>
      </c>
    </row>
    <row r="46" spans="1:11" ht="15.95" customHeight="1" x14ac:dyDescent="0.25">
      <c r="A46" s="3">
        <v>18353</v>
      </c>
      <c r="B46" s="3">
        <v>10</v>
      </c>
      <c r="C46" s="3">
        <v>10</v>
      </c>
      <c r="D46" s="4">
        <v>42156</v>
      </c>
      <c r="E46" s="3" t="s">
        <v>13</v>
      </c>
      <c r="F46" s="2">
        <v>41351</v>
      </c>
      <c r="G46" s="2">
        <v>42030.376354166663</v>
      </c>
      <c r="H46" s="3">
        <v>0</v>
      </c>
      <c r="I46" s="3" t="s">
        <v>37</v>
      </c>
      <c r="J46" s="3" t="s">
        <v>30</v>
      </c>
      <c r="K46" s="3" t="s">
        <v>16</v>
      </c>
    </row>
    <row r="47" spans="1:11" ht="15.95" customHeight="1" x14ac:dyDescent="0.25">
      <c r="A47" s="3">
        <v>18357</v>
      </c>
      <c r="B47" s="3">
        <v>1</v>
      </c>
      <c r="C47" s="3">
        <v>1</v>
      </c>
      <c r="D47" s="4">
        <v>42156</v>
      </c>
      <c r="E47" s="3" t="s">
        <v>13</v>
      </c>
      <c r="F47" s="2">
        <v>41351</v>
      </c>
      <c r="G47" s="2">
        <v>42030.377314814818</v>
      </c>
      <c r="H47" s="3">
        <v>0</v>
      </c>
      <c r="I47" s="3" t="s">
        <v>37</v>
      </c>
      <c r="J47" s="3" t="s">
        <v>30</v>
      </c>
      <c r="K47" s="3" t="s">
        <v>16</v>
      </c>
    </row>
    <row r="48" spans="1:11" ht="15.95" customHeight="1" x14ac:dyDescent="0.25">
      <c r="A48" s="3">
        <v>18358</v>
      </c>
      <c r="B48" s="3">
        <v>1</v>
      </c>
      <c r="C48" s="3">
        <v>1</v>
      </c>
      <c r="D48" s="4">
        <v>42156</v>
      </c>
      <c r="E48" s="3" t="s">
        <v>13</v>
      </c>
      <c r="F48" s="2">
        <v>41351</v>
      </c>
      <c r="G48" s="2">
        <v>42030.377430555556</v>
      </c>
      <c r="H48" s="3">
        <v>0</v>
      </c>
      <c r="I48" s="3" t="s">
        <v>37</v>
      </c>
      <c r="J48" s="3" t="s">
        <v>30</v>
      </c>
      <c r="K48" s="3" t="s">
        <v>16</v>
      </c>
    </row>
    <row r="49" spans="1:11" ht="15.95" customHeight="1" x14ac:dyDescent="0.25">
      <c r="A49" s="3">
        <v>18359</v>
      </c>
      <c r="B49" s="3">
        <v>10</v>
      </c>
      <c r="C49" s="3">
        <v>10</v>
      </c>
      <c r="D49" s="4">
        <v>42156</v>
      </c>
      <c r="E49" s="3" t="s">
        <v>13</v>
      </c>
      <c r="F49" s="2">
        <v>41351</v>
      </c>
      <c r="G49" s="2">
        <v>42030.376446759263</v>
      </c>
      <c r="H49" s="3">
        <v>0</v>
      </c>
      <c r="I49" s="3" t="s">
        <v>37</v>
      </c>
      <c r="J49" s="3" t="s">
        <v>30</v>
      </c>
      <c r="K49" s="3" t="s">
        <v>16</v>
      </c>
    </row>
    <row r="50" spans="1:11" ht="15.95" customHeight="1" x14ac:dyDescent="0.25">
      <c r="A50" s="3">
        <v>18360</v>
      </c>
      <c r="B50" s="3">
        <v>1</v>
      </c>
      <c r="C50" s="3">
        <v>1</v>
      </c>
      <c r="D50" s="4">
        <v>42156</v>
      </c>
      <c r="E50" s="3" t="s">
        <v>13</v>
      </c>
      <c r="F50" s="2">
        <v>41351</v>
      </c>
      <c r="G50" s="2">
        <v>42030.376655092594</v>
      </c>
      <c r="H50" s="3">
        <v>0</v>
      </c>
      <c r="I50" s="3" t="s">
        <v>37</v>
      </c>
      <c r="J50" s="3" t="s">
        <v>30</v>
      </c>
      <c r="K50" s="3" t="s">
        <v>16</v>
      </c>
    </row>
    <row r="51" spans="1:11" ht="15.95" customHeight="1" x14ac:dyDescent="0.25">
      <c r="A51" s="3">
        <v>18363</v>
      </c>
      <c r="B51" s="3">
        <v>1</v>
      </c>
      <c r="C51" s="3">
        <v>1</v>
      </c>
      <c r="D51" s="4">
        <v>42156</v>
      </c>
      <c r="E51" s="3" t="s">
        <v>13</v>
      </c>
      <c r="F51" s="2">
        <v>41351</v>
      </c>
      <c r="G51" s="2">
        <v>42030.377129629633</v>
      </c>
      <c r="H51" s="3">
        <v>0</v>
      </c>
      <c r="I51" s="3" t="s">
        <v>37</v>
      </c>
      <c r="J51" s="3" t="s">
        <v>30</v>
      </c>
      <c r="K51" s="3" t="s">
        <v>16</v>
      </c>
    </row>
    <row r="52" spans="1:11" ht="15.95" customHeight="1" x14ac:dyDescent="0.25">
      <c r="A52" s="3">
        <v>18417</v>
      </c>
      <c r="B52" s="3">
        <v>10</v>
      </c>
      <c r="C52" s="3">
        <v>10</v>
      </c>
      <c r="D52" s="4">
        <v>42076</v>
      </c>
      <c r="E52" s="3" t="s">
        <v>13</v>
      </c>
      <c r="F52" s="2">
        <v>41367</v>
      </c>
      <c r="G52" s="2">
        <v>42020.652719907404</v>
      </c>
      <c r="H52" s="3">
        <v>1</v>
      </c>
      <c r="I52" s="3" t="s">
        <v>42</v>
      </c>
      <c r="J52" s="3" t="s">
        <v>27</v>
      </c>
      <c r="K52" s="3" t="s">
        <v>16</v>
      </c>
    </row>
    <row r="53" spans="1:11" ht="15.95" customHeight="1" x14ac:dyDescent="0.25">
      <c r="A53" s="3">
        <v>18544</v>
      </c>
      <c r="B53" s="3">
        <v>10</v>
      </c>
      <c r="C53" s="3">
        <v>10</v>
      </c>
      <c r="D53" s="4">
        <v>42132</v>
      </c>
      <c r="E53" s="3" t="s">
        <v>13</v>
      </c>
      <c r="F53" s="2">
        <v>41381</v>
      </c>
      <c r="G53" s="2">
        <v>41962.550763888888</v>
      </c>
      <c r="H53" s="3">
        <v>0</v>
      </c>
      <c r="I53" s="3" t="s">
        <v>39</v>
      </c>
      <c r="J53" s="3" t="s">
        <v>27</v>
      </c>
      <c r="K53" s="3" t="s">
        <v>16</v>
      </c>
    </row>
    <row r="54" spans="1:11" ht="15.95" customHeight="1" x14ac:dyDescent="0.25">
      <c r="A54" s="3">
        <v>18713</v>
      </c>
      <c r="B54" s="3">
        <v>50</v>
      </c>
      <c r="C54" s="3">
        <v>50</v>
      </c>
      <c r="D54" s="4">
        <v>42114</v>
      </c>
      <c r="E54" s="3" t="s">
        <v>13</v>
      </c>
      <c r="F54" s="2">
        <v>41409</v>
      </c>
      <c r="G54" s="2">
        <v>42068.695127314815</v>
      </c>
      <c r="H54" s="3">
        <v>0</v>
      </c>
      <c r="I54" s="3" t="s">
        <v>44</v>
      </c>
      <c r="J54" s="3" t="s">
        <v>30</v>
      </c>
      <c r="K54" s="3" t="s">
        <v>16</v>
      </c>
    </row>
    <row r="55" spans="1:11" ht="15.95" customHeight="1" x14ac:dyDescent="0.25">
      <c r="A55" s="3">
        <v>18719</v>
      </c>
      <c r="B55" s="3">
        <v>50</v>
      </c>
      <c r="C55" s="3">
        <v>50</v>
      </c>
      <c r="D55" s="4">
        <v>42109</v>
      </c>
      <c r="E55" s="3" t="s">
        <v>13</v>
      </c>
      <c r="F55" s="2">
        <v>41409</v>
      </c>
      <c r="G55" s="2">
        <v>42068.695393518516</v>
      </c>
      <c r="H55" s="3">
        <v>0</v>
      </c>
      <c r="I55" s="3" t="s">
        <v>46</v>
      </c>
      <c r="J55" s="3" t="s">
        <v>30</v>
      </c>
      <c r="K55" s="3" t="s">
        <v>16</v>
      </c>
    </row>
    <row r="56" spans="1:11" ht="15.95" customHeight="1" x14ac:dyDescent="0.25">
      <c r="A56" s="3">
        <v>19355</v>
      </c>
      <c r="B56" s="3">
        <v>1</v>
      </c>
      <c r="C56" s="3">
        <v>1</v>
      </c>
      <c r="D56" s="4">
        <v>42117</v>
      </c>
      <c r="E56" s="3" t="s">
        <v>13</v>
      </c>
      <c r="F56" s="2">
        <v>41526</v>
      </c>
      <c r="G56" s="2">
        <v>42053.685717592591</v>
      </c>
      <c r="H56" s="3">
        <v>0</v>
      </c>
      <c r="I56" s="3" t="s">
        <v>26</v>
      </c>
      <c r="J56" s="3" t="s">
        <v>27</v>
      </c>
      <c r="K56" s="3" t="s">
        <v>16</v>
      </c>
    </row>
    <row r="57" spans="1:11" ht="15.95" customHeight="1" x14ac:dyDescent="0.25">
      <c r="A57" s="3">
        <v>19370</v>
      </c>
      <c r="B57" s="3">
        <v>1</v>
      </c>
      <c r="C57" s="3">
        <v>1</v>
      </c>
      <c r="D57" s="4">
        <v>42117</v>
      </c>
      <c r="E57" s="3" t="s">
        <v>13</v>
      </c>
      <c r="F57" s="2">
        <v>41526</v>
      </c>
      <c r="G57" s="2">
        <v>41962.554120370369</v>
      </c>
      <c r="H57" s="3">
        <v>0</v>
      </c>
      <c r="I57" s="3" t="s">
        <v>26</v>
      </c>
      <c r="J57" s="3" t="s">
        <v>27</v>
      </c>
      <c r="K57" s="3" t="s">
        <v>16</v>
      </c>
    </row>
    <row r="58" spans="1:11" ht="15.95" customHeight="1" x14ac:dyDescent="0.25">
      <c r="A58" s="3">
        <v>19373</v>
      </c>
      <c r="B58" s="3">
        <v>10</v>
      </c>
      <c r="C58" s="3">
        <v>10</v>
      </c>
      <c r="D58" s="4">
        <v>42174</v>
      </c>
      <c r="E58" s="3" t="s">
        <v>13</v>
      </c>
      <c r="F58" s="2">
        <v>41526</v>
      </c>
      <c r="G58" s="2">
        <v>42023.306064814817</v>
      </c>
      <c r="H58" s="3">
        <v>0</v>
      </c>
      <c r="I58" s="3" t="s">
        <v>32</v>
      </c>
      <c r="J58" s="3" t="s">
        <v>27</v>
      </c>
      <c r="K58" s="3" t="s">
        <v>16</v>
      </c>
    </row>
    <row r="59" spans="1:11" ht="15.95" customHeight="1" x14ac:dyDescent="0.25">
      <c r="A59" s="3">
        <v>19383</v>
      </c>
      <c r="B59" s="3">
        <v>1</v>
      </c>
      <c r="C59" s="3">
        <v>1</v>
      </c>
      <c r="D59" s="4">
        <v>42174</v>
      </c>
      <c r="E59" s="3" t="s">
        <v>13</v>
      </c>
      <c r="F59" s="2">
        <v>41526</v>
      </c>
      <c r="G59" s="2">
        <v>42053.685497685183</v>
      </c>
      <c r="H59" s="3">
        <v>0</v>
      </c>
      <c r="I59" s="3" t="s">
        <v>32</v>
      </c>
      <c r="J59" s="3" t="s">
        <v>27</v>
      </c>
      <c r="K59" s="3" t="s">
        <v>16</v>
      </c>
    </row>
    <row r="60" spans="1:11" ht="15.95" customHeight="1" x14ac:dyDescent="0.25">
      <c r="A60" s="3">
        <v>19447</v>
      </c>
      <c r="B60" s="3">
        <v>10</v>
      </c>
      <c r="C60" s="3">
        <v>10</v>
      </c>
      <c r="D60" s="4">
        <v>42174</v>
      </c>
      <c r="E60" s="3" t="s">
        <v>13</v>
      </c>
      <c r="F60" s="2">
        <v>41537</v>
      </c>
      <c r="G60" s="2">
        <v>42047.285960648151</v>
      </c>
      <c r="H60" s="3">
        <v>0</v>
      </c>
      <c r="I60" s="3" t="s">
        <v>48</v>
      </c>
      <c r="J60" s="3" t="s">
        <v>27</v>
      </c>
      <c r="K60" s="3" t="s">
        <v>16</v>
      </c>
    </row>
    <row r="61" spans="1:11" ht="15.95" customHeight="1" x14ac:dyDescent="0.25">
      <c r="A61" s="3">
        <v>19454</v>
      </c>
      <c r="B61" s="3">
        <v>10</v>
      </c>
      <c r="C61" s="3">
        <v>10</v>
      </c>
      <c r="D61" s="4">
        <v>42111</v>
      </c>
      <c r="E61" s="3" t="s">
        <v>13</v>
      </c>
      <c r="F61" s="2">
        <v>41537</v>
      </c>
      <c r="G61" s="2">
        <v>42083.537974537037</v>
      </c>
      <c r="H61" s="3">
        <v>0</v>
      </c>
      <c r="I61" s="3" t="s">
        <v>48</v>
      </c>
      <c r="J61" s="3" t="s">
        <v>27</v>
      </c>
      <c r="K61" s="3" t="s">
        <v>16</v>
      </c>
    </row>
    <row r="62" spans="1:11" ht="15.95" customHeight="1" x14ac:dyDescent="0.25">
      <c r="A62" s="3">
        <v>19613</v>
      </c>
      <c r="B62" s="3">
        <v>10</v>
      </c>
      <c r="C62" s="3">
        <v>50</v>
      </c>
      <c r="D62" s="4">
        <v>42200</v>
      </c>
      <c r="E62" s="3" t="s">
        <v>13</v>
      </c>
      <c r="F62" s="2">
        <v>41551</v>
      </c>
      <c r="G62" s="2">
        <v>42069.422175925924</v>
      </c>
      <c r="H62" s="3">
        <v>0</v>
      </c>
      <c r="I62" s="3" t="s">
        <v>39</v>
      </c>
      <c r="J62" s="3" t="s">
        <v>27</v>
      </c>
      <c r="K62" s="3" t="s">
        <v>16</v>
      </c>
    </row>
    <row r="63" spans="1:11" ht="15.95" customHeight="1" x14ac:dyDescent="0.25">
      <c r="A63" s="3">
        <v>19774</v>
      </c>
      <c r="B63" s="3">
        <v>10</v>
      </c>
      <c r="C63" s="3">
        <v>10</v>
      </c>
      <c r="D63" s="4">
        <v>41915</v>
      </c>
      <c r="E63" s="3" t="s">
        <v>13</v>
      </c>
      <c r="F63" s="2">
        <v>41563</v>
      </c>
      <c r="G63" s="2">
        <v>41885.599953703706</v>
      </c>
      <c r="H63" s="3">
        <v>1</v>
      </c>
      <c r="I63" s="3" t="s">
        <v>50</v>
      </c>
      <c r="J63" s="3" t="s">
        <v>15</v>
      </c>
      <c r="K63" s="3" t="s">
        <v>16</v>
      </c>
    </row>
    <row r="64" spans="1:11" ht="15.95" customHeight="1" x14ac:dyDescent="0.25">
      <c r="A64" s="3">
        <v>19823</v>
      </c>
      <c r="B64" s="3">
        <v>10</v>
      </c>
      <c r="C64" s="3">
        <v>10</v>
      </c>
      <c r="D64" s="4">
        <v>42138</v>
      </c>
      <c r="E64" s="3" t="s">
        <v>13</v>
      </c>
      <c r="F64" s="2">
        <v>41571</v>
      </c>
      <c r="G64" s="2">
        <v>41897.265092592592</v>
      </c>
      <c r="H64" s="3">
        <v>0</v>
      </c>
      <c r="I64" s="3" t="s">
        <v>29</v>
      </c>
      <c r="J64" s="3" t="s">
        <v>30</v>
      </c>
      <c r="K64" s="3" t="s">
        <v>16</v>
      </c>
    </row>
    <row r="65" spans="1:11" ht="15.95" customHeight="1" x14ac:dyDescent="0.25">
      <c r="A65" s="3">
        <v>19825</v>
      </c>
      <c r="B65" s="3">
        <v>1</v>
      </c>
      <c r="C65" s="3">
        <v>1</v>
      </c>
      <c r="D65" s="4">
        <v>42170</v>
      </c>
      <c r="E65" s="3" t="s">
        <v>13</v>
      </c>
      <c r="F65" s="2">
        <v>41571</v>
      </c>
      <c r="G65" s="2">
        <v>41897.264710648145</v>
      </c>
      <c r="H65" s="3">
        <v>0</v>
      </c>
      <c r="I65" s="3" t="s">
        <v>29</v>
      </c>
      <c r="J65" s="3" t="s">
        <v>30</v>
      </c>
      <c r="K65" s="3" t="s">
        <v>16</v>
      </c>
    </row>
    <row r="66" spans="1:11" ht="15.95" customHeight="1" x14ac:dyDescent="0.25">
      <c r="A66" s="3">
        <v>19867</v>
      </c>
      <c r="B66" s="3">
        <v>10</v>
      </c>
      <c r="C66" s="3">
        <v>10</v>
      </c>
      <c r="D66" s="4">
        <v>42268</v>
      </c>
      <c r="E66" s="3" t="s">
        <v>13</v>
      </c>
      <c r="F66" s="2">
        <v>41583</v>
      </c>
      <c r="G66" s="2">
        <v>41897.260821759257</v>
      </c>
      <c r="H66" s="3">
        <v>0</v>
      </c>
      <c r="I66" s="3" t="s">
        <v>29</v>
      </c>
      <c r="J66" s="3" t="s">
        <v>30</v>
      </c>
      <c r="K66" s="3" t="s">
        <v>16</v>
      </c>
    </row>
    <row r="67" spans="1:11" ht="15.95" customHeight="1" x14ac:dyDescent="0.25">
      <c r="A67" s="3">
        <v>20053</v>
      </c>
      <c r="B67" s="3">
        <v>50</v>
      </c>
      <c r="C67" s="3">
        <v>50</v>
      </c>
      <c r="D67" s="4">
        <v>42263</v>
      </c>
      <c r="E67" s="3" t="s">
        <v>13</v>
      </c>
      <c r="F67" s="2">
        <v>41599</v>
      </c>
      <c r="G67" s="2">
        <v>41897.245740740742</v>
      </c>
      <c r="H67" s="3">
        <v>0</v>
      </c>
      <c r="I67" s="3" t="s">
        <v>29</v>
      </c>
      <c r="J67" s="3" t="s">
        <v>30</v>
      </c>
      <c r="K67" s="3" t="s">
        <v>16</v>
      </c>
    </row>
    <row r="68" spans="1:11" ht="15.95" customHeight="1" x14ac:dyDescent="0.25">
      <c r="A68" s="3">
        <v>20085</v>
      </c>
      <c r="B68" s="3">
        <v>10</v>
      </c>
      <c r="C68" s="3">
        <v>10</v>
      </c>
      <c r="D68" s="4">
        <v>42167</v>
      </c>
      <c r="E68" s="3" t="s">
        <v>13</v>
      </c>
      <c r="F68" s="2">
        <v>41603</v>
      </c>
      <c r="G68" s="2">
        <v>42023.314780092594</v>
      </c>
      <c r="H68" s="3">
        <v>0</v>
      </c>
      <c r="I68" s="3" t="s">
        <v>48</v>
      </c>
      <c r="J68" s="3" t="s">
        <v>27</v>
      </c>
      <c r="K68" s="3" t="s">
        <v>16</v>
      </c>
    </row>
    <row r="69" spans="1:11" ht="15.95" customHeight="1" x14ac:dyDescent="0.25">
      <c r="A69" s="3">
        <v>20090</v>
      </c>
      <c r="B69" s="3">
        <v>50</v>
      </c>
      <c r="C69" s="3">
        <v>50</v>
      </c>
      <c r="D69" s="4">
        <v>42258</v>
      </c>
      <c r="E69" s="3" t="s">
        <v>13</v>
      </c>
      <c r="F69" s="2">
        <v>41603</v>
      </c>
      <c r="G69" s="2">
        <v>42095.3202662037</v>
      </c>
      <c r="H69" s="3">
        <v>0</v>
      </c>
      <c r="I69" s="3" t="s">
        <v>48</v>
      </c>
      <c r="J69" s="3" t="s">
        <v>27</v>
      </c>
      <c r="K69" s="3" t="s">
        <v>16</v>
      </c>
    </row>
    <row r="70" spans="1:11" ht="15.95" customHeight="1" x14ac:dyDescent="0.25">
      <c r="A70" s="3"/>
      <c r="B70" s="3"/>
      <c r="C70" s="3"/>
      <c r="D70" s="4"/>
      <c r="E70" s="3"/>
      <c r="H70" s="3"/>
      <c r="I70" s="3"/>
      <c r="J70" s="3"/>
      <c r="K70" s="3"/>
    </row>
    <row r="71" spans="1:11" ht="15.95" customHeight="1" x14ac:dyDescent="0.25">
      <c r="A71" s="3"/>
      <c r="B71" s="3"/>
      <c r="C71" s="3"/>
      <c r="D71" s="4"/>
      <c r="E71" s="3"/>
      <c r="H71" s="3"/>
      <c r="I71" s="3"/>
      <c r="J71" s="3"/>
      <c r="K71" s="3"/>
    </row>
    <row r="72" spans="1:11" ht="15.95" customHeight="1" x14ac:dyDescent="0.25">
      <c r="A72" s="3"/>
      <c r="B72" s="3"/>
      <c r="C72" s="3"/>
      <c r="D72" s="4"/>
      <c r="E72" s="3"/>
      <c r="H72" s="3"/>
      <c r="I72" s="3"/>
      <c r="J72" s="3"/>
      <c r="K72" s="3"/>
    </row>
    <row r="73" spans="1:11" ht="15.95" customHeight="1" x14ac:dyDescent="0.25">
      <c r="A73" s="3"/>
      <c r="B73" s="3"/>
      <c r="C73" s="3"/>
      <c r="D73" s="4"/>
      <c r="E73" s="3"/>
      <c r="H73" s="3"/>
      <c r="I73" s="3"/>
      <c r="J73" s="3"/>
      <c r="K73" s="3"/>
    </row>
    <row r="74" spans="1:11" ht="15.95" customHeight="1" x14ac:dyDescent="0.25">
      <c r="A74" s="3"/>
      <c r="B74" s="3"/>
      <c r="C74" s="3"/>
      <c r="D74" s="4"/>
      <c r="E74" s="3"/>
      <c r="H74" s="3"/>
      <c r="I74" s="3"/>
      <c r="J74" s="3"/>
      <c r="K74" s="3"/>
    </row>
    <row r="75" spans="1:11" ht="15.95" customHeight="1" x14ac:dyDescent="0.25">
      <c r="A75" s="3"/>
      <c r="B75" s="3"/>
      <c r="C75" s="3"/>
      <c r="D75" s="4"/>
      <c r="E75" s="3"/>
      <c r="H75" s="3"/>
      <c r="I75" s="3"/>
      <c r="J75" s="3"/>
      <c r="K75" s="3"/>
    </row>
    <row r="76" spans="1:11" ht="15.95" customHeight="1" x14ac:dyDescent="0.25">
      <c r="A76" s="3"/>
      <c r="B76" s="3"/>
      <c r="C76" s="3"/>
      <c r="D76" s="4"/>
      <c r="E76" s="3"/>
      <c r="H76" s="3"/>
      <c r="I76" s="3"/>
      <c r="J76" s="3"/>
      <c r="K76" s="3"/>
    </row>
    <row r="77" spans="1:11" ht="15.95" customHeight="1" x14ac:dyDescent="0.25">
      <c r="A77" s="3"/>
      <c r="B77" s="3"/>
      <c r="C77" s="3"/>
      <c r="D77" s="4"/>
      <c r="E77" s="3"/>
      <c r="H77" s="3"/>
      <c r="I77" s="3"/>
      <c r="J77" s="3"/>
      <c r="K77" s="3"/>
    </row>
    <row r="78" spans="1:11" ht="15.95" customHeight="1" x14ac:dyDescent="0.25">
      <c r="A78" s="3"/>
      <c r="B78" s="3"/>
      <c r="C78" s="3"/>
      <c r="D78" s="4"/>
      <c r="E78" s="3"/>
      <c r="H78" s="3"/>
      <c r="I78" s="3"/>
      <c r="J78" s="3"/>
      <c r="K78" s="3"/>
    </row>
    <row r="79" spans="1:11" ht="15.95" customHeight="1" x14ac:dyDescent="0.25">
      <c r="A79" s="3"/>
      <c r="B79" s="3"/>
      <c r="C79" s="3"/>
      <c r="D79" s="4"/>
      <c r="E79" s="3"/>
      <c r="H79" s="3"/>
      <c r="I79" s="3"/>
      <c r="J79" s="3"/>
      <c r="K79" s="3"/>
    </row>
    <row r="80" spans="1:11" ht="15.95" customHeight="1" x14ac:dyDescent="0.25">
      <c r="A80" s="3"/>
      <c r="B80" s="3"/>
      <c r="C80" s="3"/>
      <c r="D80" s="4"/>
      <c r="E80" s="3"/>
      <c r="H80" s="3"/>
      <c r="I80" s="3"/>
      <c r="J80" s="3"/>
      <c r="K80" s="3"/>
    </row>
    <row r="81" spans="1:11" ht="15.95" customHeight="1" x14ac:dyDescent="0.25">
      <c r="A81" s="3"/>
      <c r="B81" s="3"/>
      <c r="C81" s="3"/>
      <c r="D81" s="4"/>
      <c r="E81" s="3"/>
      <c r="H81" s="3"/>
      <c r="I81" s="3"/>
      <c r="J81" s="3"/>
      <c r="K81" s="3"/>
    </row>
    <row r="82" spans="1:11" ht="15.95" customHeight="1" x14ac:dyDescent="0.25">
      <c r="A82" s="3"/>
      <c r="B82" s="3"/>
      <c r="C82" s="3"/>
      <c r="D82" s="4"/>
      <c r="E82" s="3"/>
      <c r="H82" s="3"/>
      <c r="I82" s="3"/>
      <c r="J82" s="3"/>
      <c r="K82" s="3"/>
    </row>
    <row r="83" spans="1:11" ht="15.95" customHeight="1" x14ac:dyDescent="0.25">
      <c r="A83" s="3"/>
      <c r="B83" s="3"/>
      <c r="C83" s="3"/>
      <c r="D83" s="4"/>
      <c r="E83" s="3"/>
      <c r="H83" s="3"/>
      <c r="I83" s="3"/>
      <c r="J83" s="3"/>
      <c r="K83" s="3"/>
    </row>
    <row r="84" spans="1:11" ht="15.95" customHeight="1" x14ac:dyDescent="0.25">
      <c r="A84" s="3"/>
      <c r="B84" s="3"/>
      <c r="C84" s="3"/>
      <c r="D84" s="4"/>
      <c r="E84" s="3"/>
      <c r="H84" s="3"/>
      <c r="I84" s="3"/>
      <c r="J84" s="3"/>
      <c r="K84" s="3"/>
    </row>
    <row r="85" spans="1:11" ht="15.95" customHeight="1" x14ac:dyDescent="0.25">
      <c r="A85" s="3"/>
      <c r="B85" s="3"/>
      <c r="C85" s="3"/>
      <c r="D85" s="4"/>
      <c r="E85" s="3"/>
      <c r="H85" s="3"/>
      <c r="I85" s="3"/>
      <c r="J85" s="3"/>
      <c r="K85" s="3"/>
    </row>
    <row r="86" spans="1:11" ht="15.95" customHeight="1" x14ac:dyDescent="0.25">
      <c r="A86" s="3"/>
      <c r="B86" s="3"/>
      <c r="C86" s="3"/>
      <c r="D86" s="4"/>
      <c r="E86" s="3"/>
      <c r="H86" s="3"/>
      <c r="I86" s="3"/>
      <c r="J86" s="3"/>
      <c r="K86" s="3"/>
    </row>
    <row r="87" spans="1:11" ht="15.95" customHeight="1" x14ac:dyDescent="0.25">
      <c r="A87" s="3"/>
      <c r="B87" s="3"/>
      <c r="C87" s="3"/>
      <c r="D87" s="4"/>
      <c r="E87" s="3"/>
      <c r="H87" s="3"/>
      <c r="I87" s="3"/>
      <c r="J87" s="3"/>
      <c r="K87" s="3"/>
    </row>
    <row r="88" spans="1:11" ht="15.95" customHeight="1" x14ac:dyDescent="0.25">
      <c r="A88" s="3"/>
      <c r="B88" s="3"/>
      <c r="C88" s="3"/>
      <c r="D88" s="4"/>
      <c r="E88" s="3"/>
      <c r="H88" s="3"/>
      <c r="I88" s="3"/>
      <c r="J88" s="3"/>
      <c r="K88" s="3"/>
    </row>
    <row r="89" spans="1:11" ht="15.95" customHeight="1" x14ac:dyDescent="0.25">
      <c r="A89" s="3"/>
      <c r="B89" s="3"/>
      <c r="C89" s="3"/>
      <c r="D89" s="4"/>
      <c r="E89" s="3"/>
      <c r="H89" s="3"/>
      <c r="I89" s="3"/>
      <c r="J89" s="3"/>
      <c r="K89" s="3"/>
    </row>
    <row r="90" spans="1:11" ht="15.95" customHeight="1" x14ac:dyDescent="0.25">
      <c r="A90" s="3"/>
      <c r="B90" s="3"/>
      <c r="C90" s="3"/>
      <c r="D90" s="4"/>
      <c r="E90" s="3"/>
      <c r="H90" s="3"/>
      <c r="I90" s="3"/>
      <c r="J90" s="3"/>
      <c r="K90" s="3"/>
    </row>
    <row r="91" spans="1:11" ht="15.95" customHeight="1" x14ac:dyDescent="0.25">
      <c r="A91" s="3"/>
      <c r="B91" s="3"/>
      <c r="C91" s="3"/>
      <c r="D91" s="4"/>
      <c r="E91" s="3"/>
      <c r="H91" s="3"/>
      <c r="I91" s="3"/>
      <c r="J91" s="3"/>
      <c r="K91" s="3"/>
    </row>
    <row r="92" spans="1:11" ht="15.95" customHeight="1" x14ac:dyDescent="0.25">
      <c r="A92" s="3"/>
      <c r="B92" s="3"/>
      <c r="C92" s="3"/>
      <c r="D92" s="4"/>
      <c r="E92" s="3"/>
      <c r="H92" s="3"/>
      <c r="I92" s="3"/>
      <c r="J92" s="3"/>
      <c r="K92" s="3"/>
    </row>
    <row r="93" spans="1:11" ht="15.95" customHeight="1" x14ac:dyDescent="0.25">
      <c r="A93" s="3"/>
      <c r="B93" s="3"/>
      <c r="C93" s="3"/>
      <c r="D93" s="4"/>
      <c r="E93" s="3"/>
      <c r="H93" s="3"/>
      <c r="I93" s="3"/>
      <c r="J93" s="3"/>
      <c r="K93" s="3"/>
    </row>
    <row r="94" spans="1:11" ht="15.95" customHeight="1" x14ac:dyDescent="0.25">
      <c r="A94" s="3"/>
      <c r="B94" s="3"/>
      <c r="C94" s="3"/>
      <c r="D94" s="4"/>
      <c r="E94" s="3"/>
      <c r="H94" s="3"/>
      <c r="I94" s="3"/>
      <c r="J94" s="3"/>
      <c r="K94" s="3"/>
    </row>
    <row r="95" spans="1:11" ht="15.95" customHeight="1" x14ac:dyDescent="0.25">
      <c r="A95" s="3"/>
      <c r="B95" s="3"/>
      <c r="C95" s="3"/>
      <c r="D95" s="4"/>
      <c r="E95" s="3"/>
      <c r="H95" s="3"/>
      <c r="I95" s="3"/>
      <c r="J95" s="3"/>
      <c r="K95" s="3"/>
    </row>
    <row r="96" spans="1:11" ht="15.95" customHeight="1" x14ac:dyDescent="0.25">
      <c r="A96" s="3"/>
      <c r="B96" s="3"/>
      <c r="C96" s="3"/>
      <c r="D96" s="4"/>
      <c r="E96" s="3"/>
      <c r="H96" s="3"/>
      <c r="I96" s="3"/>
      <c r="J96" s="3"/>
      <c r="K96" s="3"/>
    </row>
    <row r="97" spans="1:11" ht="15.95" customHeight="1" x14ac:dyDescent="0.25">
      <c r="A97" s="3"/>
      <c r="B97" s="3"/>
      <c r="C97" s="3"/>
      <c r="D97" s="4"/>
      <c r="E97" s="3"/>
      <c r="H97" s="3"/>
      <c r="I97" s="3"/>
      <c r="J97" s="3"/>
      <c r="K97" s="3"/>
    </row>
    <row r="98" spans="1:11" ht="15.95" customHeight="1" x14ac:dyDescent="0.25">
      <c r="A98" s="3"/>
      <c r="B98" s="3"/>
      <c r="C98" s="3"/>
      <c r="D98" s="4"/>
      <c r="E98" s="3"/>
      <c r="H98" s="3"/>
      <c r="I98" s="3"/>
      <c r="J98" s="3"/>
      <c r="K98" s="3"/>
    </row>
    <row r="99" spans="1:11" ht="15.95" customHeight="1" x14ac:dyDescent="0.25">
      <c r="A99" s="3"/>
      <c r="B99" s="3"/>
      <c r="C99" s="3"/>
      <c r="D99" s="4"/>
      <c r="E99" s="3"/>
      <c r="H99" s="3"/>
      <c r="I99" s="3"/>
      <c r="J99" s="3"/>
      <c r="K99" s="3"/>
    </row>
    <row r="100" spans="1:11" ht="15.95" customHeight="1" x14ac:dyDescent="0.25">
      <c r="A100" s="3"/>
      <c r="B100" s="3"/>
      <c r="C100" s="3"/>
      <c r="D100" s="4"/>
      <c r="E100" s="3"/>
      <c r="H100" s="3"/>
      <c r="I100" s="3"/>
      <c r="J100" s="3"/>
      <c r="K100" s="3"/>
    </row>
    <row r="101" spans="1:11" ht="15.95" customHeight="1" x14ac:dyDescent="0.25">
      <c r="A101" s="3"/>
      <c r="B101" s="3"/>
      <c r="C101" s="3"/>
      <c r="D101" s="4"/>
      <c r="E101" s="3"/>
      <c r="H101" s="3"/>
      <c r="I101" s="3"/>
      <c r="J101" s="3"/>
      <c r="K101" s="3"/>
    </row>
    <row r="102" spans="1:11" ht="15.95" customHeight="1" x14ac:dyDescent="0.25">
      <c r="A102" s="3"/>
      <c r="B102" s="3"/>
      <c r="C102" s="3"/>
      <c r="D102" s="4"/>
      <c r="E102" s="3"/>
      <c r="H102" s="3"/>
      <c r="I102" s="3"/>
      <c r="J102" s="3"/>
      <c r="K102" s="3"/>
    </row>
    <row r="103" spans="1:11" ht="15.95" customHeight="1" x14ac:dyDescent="0.25">
      <c r="A103" s="3"/>
      <c r="B103" s="3"/>
      <c r="C103" s="3"/>
      <c r="D103" s="4"/>
      <c r="E103" s="3"/>
      <c r="H103" s="3"/>
      <c r="I103" s="3"/>
      <c r="J103" s="3"/>
      <c r="K103" s="3"/>
    </row>
    <row r="104" spans="1:11" ht="15.95" customHeight="1" x14ac:dyDescent="0.25">
      <c r="A104" s="3"/>
      <c r="B104" s="3"/>
      <c r="C104" s="3"/>
      <c r="D104" s="4"/>
      <c r="E104" s="3"/>
      <c r="H104" s="3"/>
      <c r="I104" s="3"/>
      <c r="J104" s="3"/>
      <c r="K104" s="3"/>
    </row>
    <row r="105" spans="1:11" ht="15.95" customHeight="1" x14ac:dyDescent="0.25">
      <c r="A105" s="3"/>
      <c r="B105" s="3"/>
      <c r="C105" s="3"/>
      <c r="D105" s="4"/>
      <c r="E105" s="3"/>
      <c r="H105" s="3"/>
      <c r="I105" s="3"/>
      <c r="J105" s="3"/>
      <c r="K105" s="3"/>
    </row>
    <row r="106" spans="1:11" ht="15.95" customHeight="1" x14ac:dyDescent="0.25">
      <c r="A106" s="3"/>
      <c r="B106" s="3"/>
      <c r="C106" s="3"/>
      <c r="D106" s="4"/>
      <c r="E106" s="3"/>
      <c r="H106" s="3"/>
      <c r="I106" s="3"/>
      <c r="J106" s="3"/>
      <c r="K106" s="3"/>
    </row>
    <row r="107" spans="1:11" ht="15.95" customHeight="1" x14ac:dyDescent="0.25">
      <c r="A107" s="3"/>
      <c r="B107" s="3"/>
      <c r="C107" s="3"/>
      <c r="D107" s="4"/>
      <c r="E107" s="3"/>
      <c r="H107" s="3"/>
      <c r="I107" s="3"/>
      <c r="J107" s="3"/>
      <c r="K107" s="3"/>
    </row>
    <row r="108" spans="1:11" ht="15.95" customHeight="1" x14ac:dyDescent="0.25">
      <c r="A108" s="3"/>
      <c r="B108" s="3"/>
      <c r="C108" s="3"/>
      <c r="D108" s="4"/>
      <c r="E108" s="3"/>
      <c r="H108" s="3"/>
      <c r="I108" s="3"/>
      <c r="J108" s="3"/>
      <c r="K108" s="3"/>
    </row>
    <row r="109" spans="1:11" ht="15.95" customHeight="1" x14ac:dyDescent="0.25">
      <c r="A109" s="3"/>
      <c r="B109" s="3"/>
      <c r="C109" s="3"/>
      <c r="D109" s="4"/>
      <c r="E109" s="3"/>
      <c r="H109" s="3"/>
      <c r="I109" s="3"/>
      <c r="J109" s="3"/>
      <c r="K109" s="3"/>
    </row>
    <row r="110" spans="1:11" ht="15.95" customHeight="1" x14ac:dyDescent="0.25">
      <c r="A110" s="3"/>
      <c r="B110" s="3"/>
      <c r="C110" s="3"/>
      <c r="D110" s="4"/>
      <c r="E110" s="3"/>
      <c r="H110" s="3"/>
      <c r="I110" s="3"/>
      <c r="J110" s="3"/>
      <c r="K110" s="3"/>
    </row>
    <row r="111" spans="1:11" ht="15.95" customHeight="1" x14ac:dyDescent="0.25">
      <c r="A111" s="3"/>
      <c r="B111" s="3"/>
      <c r="C111" s="3"/>
      <c r="D111" s="4"/>
      <c r="E111" s="3"/>
      <c r="H111" s="3"/>
      <c r="I111" s="3"/>
      <c r="J111" s="3"/>
      <c r="K111" s="3"/>
    </row>
    <row r="112" spans="1:11" ht="15.95" customHeight="1" x14ac:dyDescent="0.25">
      <c r="A112" s="3"/>
      <c r="B112" s="3"/>
      <c r="C112" s="3"/>
      <c r="D112" s="4"/>
      <c r="E112" s="3"/>
      <c r="H112" s="3"/>
      <c r="I112" s="3"/>
      <c r="J112" s="3"/>
      <c r="K112" s="3"/>
    </row>
    <row r="113" spans="1:11" ht="15.95" customHeight="1" x14ac:dyDescent="0.25">
      <c r="A113" s="3"/>
      <c r="B113" s="3"/>
      <c r="C113" s="3"/>
      <c r="D113" s="4"/>
      <c r="E113" s="3"/>
      <c r="H113" s="3"/>
      <c r="I113" s="3"/>
      <c r="J113" s="3"/>
      <c r="K113" s="3"/>
    </row>
    <row r="114" spans="1:11" ht="15.95" customHeight="1" x14ac:dyDescent="0.25">
      <c r="A114" s="3"/>
      <c r="B114" s="3"/>
      <c r="C114" s="3"/>
      <c r="D114" s="4"/>
      <c r="E114" s="3"/>
      <c r="H114" s="3"/>
      <c r="I114" s="3"/>
      <c r="J114" s="3"/>
      <c r="K114" s="3"/>
    </row>
    <row r="115" spans="1:11" ht="15.95" customHeight="1" x14ac:dyDescent="0.25">
      <c r="A115" s="3"/>
      <c r="B115" s="3"/>
      <c r="C115" s="3"/>
      <c r="D115" s="4"/>
      <c r="E115" s="3"/>
      <c r="H115" s="3"/>
      <c r="I115" s="3"/>
      <c r="J115" s="3"/>
      <c r="K115" s="3"/>
    </row>
    <row r="116" spans="1:11" ht="15.95" customHeight="1" x14ac:dyDescent="0.25">
      <c r="A116" s="3"/>
      <c r="B116" s="3"/>
      <c r="C116" s="3"/>
      <c r="D116" s="4"/>
      <c r="E116" s="3"/>
      <c r="H116" s="3"/>
      <c r="I116" s="3"/>
      <c r="J116" s="3"/>
      <c r="K116" s="3"/>
    </row>
    <row r="117" spans="1:11" ht="15.95" customHeight="1" x14ac:dyDescent="0.25">
      <c r="A117" s="3"/>
      <c r="B117" s="3"/>
      <c r="C117" s="3"/>
      <c r="D117" s="4"/>
      <c r="E117" s="3"/>
      <c r="H117" s="3"/>
      <c r="I117" s="3"/>
      <c r="J117" s="3"/>
      <c r="K117" s="3"/>
    </row>
    <row r="118" spans="1:11" ht="15.95" customHeight="1" x14ac:dyDescent="0.25">
      <c r="A118" s="3"/>
      <c r="B118" s="3"/>
      <c r="C118" s="3"/>
      <c r="D118" s="4"/>
      <c r="E118" s="3"/>
      <c r="H118" s="3"/>
      <c r="I118" s="3"/>
      <c r="J118" s="3"/>
      <c r="K118" s="3"/>
    </row>
    <row r="119" spans="1:11" ht="15.95" customHeight="1" x14ac:dyDescent="0.25">
      <c r="A119" s="3"/>
      <c r="B119" s="3"/>
      <c r="C119" s="3"/>
      <c r="D119" s="4"/>
      <c r="E119" s="3"/>
      <c r="H119" s="3"/>
      <c r="I119" s="3"/>
      <c r="J119" s="3"/>
      <c r="K119" s="3"/>
    </row>
    <row r="120" spans="1:11" ht="15.95" customHeight="1" x14ac:dyDescent="0.25">
      <c r="A120" s="3"/>
      <c r="B120" s="3"/>
      <c r="C120" s="3"/>
      <c r="D120" s="4"/>
      <c r="E120" s="3"/>
      <c r="H120" s="3"/>
      <c r="I120" s="3"/>
      <c r="J120" s="3"/>
      <c r="K120" s="3"/>
    </row>
    <row r="121" spans="1:11" ht="15.95" customHeight="1" x14ac:dyDescent="0.25">
      <c r="A121" s="3"/>
      <c r="B121" s="3"/>
      <c r="C121" s="3"/>
      <c r="D121" s="4"/>
      <c r="E121" s="3"/>
      <c r="H121" s="3"/>
      <c r="I121" s="3"/>
      <c r="J121" s="3"/>
      <c r="K121" s="3"/>
    </row>
    <row r="122" spans="1:11" ht="15.95" customHeight="1" x14ac:dyDescent="0.25">
      <c r="A122" s="3"/>
      <c r="B122" s="3"/>
      <c r="C122" s="3"/>
      <c r="D122" s="4"/>
      <c r="E122" s="3"/>
      <c r="H122" s="3"/>
      <c r="I122" s="3"/>
      <c r="J122" s="3"/>
      <c r="K122" s="3"/>
    </row>
    <row r="123" spans="1:11" ht="15.95" customHeight="1" x14ac:dyDescent="0.25">
      <c r="A123" s="3"/>
      <c r="B123" s="3"/>
      <c r="C123" s="3"/>
      <c r="D123" s="4"/>
      <c r="E123" s="3"/>
      <c r="H123" s="3"/>
      <c r="I123" s="3"/>
      <c r="J123" s="3"/>
      <c r="K123" s="3"/>
    </row>
    <row r="124" spans="1:11" ht="15.95" customHeight="1" x14ac:dyDescent="0.25">
      <c r="A124" s="3"/>
      <c r="B124" s="3"/>
      <c r="C124" s="3"/>
      <c r="D124" s="4"/>
      <c r="E124" s="3"/>
      <c r="H124" s="3"/>
      <c r="I124" s="3"/>
      <c r="J124" s="3"/>
      <c r="K124" s="3"/>
    </row>
    <row r="125" spans="1:11" ht="15.95" customHeight="1" x14ac:dyDescent="0.25">
      <c r="A125" s="3"/>
      <c r="B125" s="3"/>
      <c r="C125" s="3"/>
      <c r="D125" s="4"/>
      <c r="E125" s="3"/>
      <c r="H125" s="3"/>
      <c r="I125" s="3"/>
      <c r="J125" s="3"/>
      <c r="K125" s="3"/>
    </row>
    <row r="126" spans="1:11" ht="15.95" customHeight="1" x14ac:dyDescent="0.25">
      <c r="A126" s="3"/>
      <c r="B126" s="3"/>
      <c r="C126" s="3"/>
      <c r="D126" s="4"/>
      <c r="E126" s="3"/>
      <c r="H126" s="3"/>
      <c r="I126" s="3"/>
      <c r="J126" s="3"/>
      <c r="K126" s="3"/>
    </row>
    <row r="127" spans="1:11" ht="15.95" customHeight="1" x14ac:dyDescent="0.25">
      <c r="A127" s="3"/>
      <c r="B127" s="3"/>
      <c r="C127" s="3"/>
      <c r="D127" s="4"/>
      <c r="E127" s="3"/>
      <c r="H127" s="3"/>
      <c r="I127" s="3"/>
      <c r="J127" s="3"/>
      <c r="K127" s="3"/>
    </row>
    <row r="128" spans="1:11" ht="15.95" customHeight="1" x14ac:dyDescent="0.25">
      <c r="A128" s="3"/>
      <c r="B128" s="3"/>
      <c r="C128" s="3"/>
      <c r="D128" s="4"/>
      <c r="E128" s="3"/>
      <c r="H128" s="3"/>
      <c r="I128" s="3"/>
      <c r="J128" s="3"/>
      <c r="K128" s="3"/>
    </row>
    <row r="129" spans="1:11" ht="15.95" customHeight="1" x14ac:dyDescent="0.25">
      <c r="A129" s="3"/>
      <c r="B129" s="3"/>
      <c r="C129" s="3"/>
      <c r="D129" s="4"/>
      <c r="E129" s="3"/>
      <c r="H129" s="3"/>
      <c r="I129" s="3"/>
      <c r="J129" s="3"/>
      <c r="K129" s="3"/>
    </row>
    <row r="130" spans="1:11" ht="15.95" customHeight="1" x14ac:dyDescent="0.25">
      <c r="A130" s="3"/>
      <c r="B130" s="3"/>
      <c r="C130" s="3"/>
      <c r="D130" s="4"/>
      <c r="E130" s="3"/>
      <c r="H130" s="3"/>
      <c r="I130" s="3"/>
      <c r="J130" s="3"/>
      <c r="K130" s="3"/>
    </row>
    <row r="131" spans="1:11" ht="15.95" customHeight="1" x14ac:dyDescent="0.25">
      <c r="A131" s="3"/>
      <c r="B131" s="3"/>
      <c r="C131" s="3"/>
      <c r="D131" s="4"/>
      <c r="E131" s="3"/>
      <c r="H131" s="3"/>
      <c r="I131" s="3"/>
      <c r="J131" s="3"/>
      <c r="K131" s="3"/>
    </row>
    <row r="132" spans="1:11" ht="15.95" customHeight="1" x14ac:dyDescent="0.25">
      <c r="A132" s="3"/>
      <c r="B132" s="3"/>
      <c r="C132" s="3"/>
      <c r="D132" s="4"/>
      <c r="E132" s="3"/>
      <c r="H132" s="3"/>
      <c r="I132" s="3"/>
      <c r="J132" s="3"/>
      <c r="K132" s="3"/>
    </row>
    <row r="133" spans="1:11" ht="15.95" customHeight="1" x14ac:dyDescent="0.25">
      <c r="A133" s="3"/>
      <c r="B133" s="3"/>
      <c r="C133" s="3"/>
      <c r="D133" s="4"/>
      <c r="E133" s="3"/>
      <c r="H133" s="3"/>
      <c r="I133" s="3"/>
      <c r="J133" s="3"/>
      <c r="K133" s="3"/>
    </row>
    <row r="134" spans="1:11" ht="15.95" customHeight="1" x14ac:dyDescent="0.25">
      <c r="A134" s="3"/>
      <c r="B134" s="3"/>
      <c r="C134" s="3"/>
      <c r="D134" s="4"/>
      <c r="E134" s="3"/>
      <c r="H134" s="3"/>
      <c r="I134" s="3"/>
      <c r="J134" s="3"/>
      <c r="K134" s="3"/>
    </row>
    <row r="135" spans="1:11" ht="15.95" customHeight="1" x14ac:dyDescent="0.25">
      <c r="A135" s="3"/>
      <c r="B135" s="3"/>
      <c r="C135" s="3"/>
      <c r="D135" s="4"/>
      <c r="E135" s="3"/>
      <c r="H135" s="3"/>
      <c r="I135" s="3"/>
      <c r="J135" s="3"/>
      <c r="K135" s="3"/>
    </row>
    <row r="136" spans="1:11" ht="15.95" customHeight="1" x14ac:dyDescent="0.25">
      <c r="A136" s="3"/>
      <c r="B136" s="3"/>
      <c r="C136" s="3"/>
      <c r="D136" s="4"/>
      <c r="E136" s="3"/>
      <c r="H136" s="3"/>
      <c r="I136" s="3"/>
      <c r="J136" s="3"/>
      <c r="K136" s="3"/>
    </row>
    <row r="137" spans="1:11" ht="15.95" customHeight="1" x14ac:dyDescent="0.25">
      <c r="A137" s="3"/>
      <c r="B137" s="3"/>
      <c r="C137" s="3"/>
      <c r="D137" s="4"/>
      <c r="E137" s="3"/>
      <c r="H137" s="3"/>
      <c r="I137" s="3"/>
      <c r="J137" s="3"/>
      <c r="K137" s="3"/>
    </row>
    <row r="138" spans="1:11" ht="15.95" customHeight="1" x14ac:dyDescent="0.25">
      <c r="A138" s="3"/>
      <c r="B138" s="3"/>
      <c r="C138" s="3"/>
      <c r="D138" s="4"/>
      <c r="E138" s="3"/>
      <c r="H138" s="3"/>
      <c r="I138" s="3"/>
      <c r="J138" s="3"/>
      <c r="K138" s="3"/>
    </row>
    <row r="139" spans="1:11" ht="15.95" customHeight="1" x14ac:dyDescent="0.25">
      <c r="A139" s="3"/>
      <c r="B139" s="3"/>
      <c r="C139" s="3"/>
      <c r="D139" s="4"/>
      <c r="E139" s="3"/>
      <c r="H139" s="3"/>
      <c r="I139" s="3"/>
      <c r="J139" s="3"/>
      <c r="K139" s="3"/>
    </row>
    <row r="140" spans="1:11" ht="15.95" customHeight="1" x14ac:dyDescent="0.25">
      <c r="A140" s="3"/>
      <c r="B140" s="3"/>
      <c r="C140" s="3"/>
      <c r="D140" s="4"/>
      <c r="E140" s="3"/>
      <c r="H140" s="3"/>
      <c r="I140" s="3"/>
      <c r="J140" s="3"/>
      <c r="K140" s="3"/>
    </row>
    <row r="141" spans="1:11" ht="15.95" customHeight="1" x14ac:dyDescent="0.25">
      <c r="A141" s="3"/>
      <c r="B141" s="3"/>
      <c r="C141" s="3"/>
      <c r="D141" s="4"/>
      <c r="E141" s="3"/>
      <c r="H141" s="3"/>
      <c r="I141" s="3"/>
      <c r="J141" s="3"/>
      <c r="K141" s="3"/>
    </row>
    <row r="142" spans="1:11" ht="15.95" customHeight="1" x14ac:dyDescent="0.25">
      <c r="A142" s="3"/>
      <c r="B142" s="3"/>
      <c r="C142" s="3"/>
      <c r="D142" s="4"/>
      <c r="E142" s="3"/>
      <c r="H142" s="3"/>
      <c r="I142" s="3"/>
      <c r="J142" s="3"/>
      <c r="K142" s="3"/>
    </row>
    <row r="143" spans="1:11" ht="15.95" customHeight="1" x14ac:dyDescent="0.25">
      <c r="A143" s="3"/>
      <c r="B143" s="3"/>
      <c r="C143" s="3"/>
      <c r="D143" s="4"/>
      <c r="E143" s="3"/>
      <c r="H143" s="3"/>
      <c r="I143" s="3"/>
      <c r="J143" s="3"/>
      <c r="K143" s="3"/>
    </row>
    <row r="144" spans="1:11" ht="15.95" customHeight="1" x14ac:dyDescent="0.25">
      <c r="A144" s="3"/>
      <c r="B144" s="3"/>
      <c r="C144" s="3"/>
      <c r="D144" s="4"/>
      <c r="E144" s="3"/>
      <c r="H144" s="3"/>
      <c r="I144" s="3"/>
      <c r="J144" s="3"/>
      <c r="K144" s="3"/>
    </row>
    <row r="145" spans="1:11" ht="15.95" customHeight="1" x14ac:dyDescent="0.25">
      <c r="A145" s="3"/>
      <c r="B145" s="3"/>
      <c r="C145" s="3"/>
      <c r="D145" s="4"/>
      <c r="E145" s="3"/>
      <c r="H145" s="3"/>
      <c r="I145" s="3"/>
      <c r="J145" s="3"/>
      <c r="K145" s="3"/>
    </row>
    <row r="146" spans="1:11" ht="15.95" customHeight="1" x14ac:dyDescent="0.25">
      <c r="A146" s="3"/>
      <c r="B146" s="3"/>
      <c r="C146" s="3"/>
      <c r="D146" s="4"/>
      <c r="E146" s="3"/>
      <c r="H146" s="3"/>
      <c r="I146" s="3"/>
      <c r="J146" s="3"/>
      <c r="K146" s="3"/>
    </row>
    <row r="147" spans="1:11" ht="15.95" customHeight="1" x14ac:dyDescent="0.25">
      <c r="A147" s="3"/>
      <c r="B147" s="3"/>
      <c r="C147" s="3"/>
      <c r="D147" s="4"/>
      <c r="E147" s="3"/>
      <c r="H147" s="3"/>
      <c r="I147" s="3"/>
      <c r="J147" s="3"/>
      <c r="K147" s="3"/>
    </row>
    <row r="148" spans="1:11" ht="15.95" customHeight="1" x14ac:dyDescent="0.25">
      <c r="A148" s="3"/>
      <c r="B148" s="3"/>
      <c r="C148" s="3"/>
      <c r="D148" s="4"/>
      <c r="E148" s="3"/>
      <c r="H148" s="3"/>
      <c r="I148" s="3"/>
      <c r="J148" s="3"/>
      <c r="K148" s="3"/>
    </row>
    <row r="149" spans="1:11" ht="15.95" customHeight="1" x14ac:dyDescent="0.25">
      <c r="A149" s="3"/>
      <c r="B149" s="3"/>
      <c r="C149" s="3"/>
      <c r="D149" s="4"/>
      <c r="E149" s="3"/>
      <c r="H149" s="3"/>
      <c r="I149" s="3"/>
      <c r="J149" s="3"/>
      <c r="K149" s="3"/>
    </row>
    <row r="150" spans="1:11" ht="15.95" customHeight="1" x14ac:dyDescent="0.25">
      <c r="A150" s="3"/>
      <c r="B150" s="3"/>
      <c r="C150" s="3"/>
      <c r="D150" s="4"/>
      <c r="E150" s="3"/>
      <c r="H150" s="3"/>
      <c r="I150" s="3"/>
      <c r="J150" s="3"/>
      <c r="K150" s="3"/>
    </row>
    <row r="151" spans="1:11" ht="15.95" customHeight="1" x14ac:dyDescent="0.25">
      <c r="A151" s="3"/>
      <c r="B151" s="3"/>
      <c r="C151" s="3"/>
      <c r="D151" s="4"/>
      <c r="E151" s="3"/>
      <c r="H151" s="3"/>
      <c r="I151" s="3"/>
      <c r="J151" s="3"/>
      <c r="K151" s="3"/>
    </row>
    <row r="152" spans="1:11" ht="15.95" customHeight="1" x14ac:dyDescent="0.25">
      <c r="A152" s="3"/>
      <c r="B152" s="3"/>
      <c r="C152" s="3"/>
      <c r="D152" s="4"/>
      <c r="E152" s="3"/>
      <c r="H152" s="3"/>
      <c r="I152" s="3"/>
      <c r="J152" s="3"/>
      <c r="K152" s="3"/>
    </row>
    <row r="153" spans="1:11" ht="15.95" customHeight="1" x14ac:dyDescent="0.25">
      <c r="A153" s="3"/>
      <c r="B153" s="3"/>
      <c r="C153" s="3"/>
      <c r="D153" s="4"/>
      <c r="E153" s="3"/>
      <c r="H153" s="3"/>
      <c r="I153" s="3"/>
      <c r="J153" s="3"/>
      <c r="K153" s="3"/>
    </row>
    <row r="154" spans="1:11" ht="15.95" customHeight="1" x14ac:dyDescent="0.25">
      <c r="A154" s="3"/>
      <c r="B154" s="3"/>
      <c r="C154" s="3"/>
      <c r="D154" s="4"/>
      <c r="E154" s="3"/>
      <c r="H154" s="3"/>
      <c r="I154" s="3"/>
      <c r="J154" s="3"/>
      <c r="K154" s="3"/>
    </row>
    <row r="155" spans="1:11" ht="15.95" customHeight="1" x14ac:dyDescent="0.25">
      <c r="A155" s="3"/>
      <c r="B155" s="3"/>
      <c r="C155" s="3"/>
      <c r="D155" s="4"/>
      <c r="E155" s="3"/>
      <c r="H155" s="3"/>
      <c r="I155" s="3"/>
      <c r="J155" s="3"/>
      <c r="K155" s="3"/>
    </row>
    <row r="156" spans="1:11" ht="15.95" customHeight="1" x14ac:dyDescent="0.25">
      <c r="A156" s="3"/>
      <c r="B156" s="3"/>
      <c r="C156" s="3"/>
      <c r="D156" s="4"/>
      <c r="E156" s="3"/>
      <c r="H156" s="3"/>
      <c r="I156" s="3"/>
      <c r="J156" s="3"/>
      <c r="K156" s="3"/>
    </row>
    <row r="157" spans="1:11" ht="15.95" customHeight="1" x14ac:dyDescent="0.25">
      <c r="A157" s="3"/>
      <c r="B157" s="3"/>
      <c r="C157" s="3"/>
      <c r="D157" s="4"/>
      <c r="E157" s="3"/>
      <c r="H157" s="3"/>
      <c r="I157" s="3"/>
      <c r="J157" s="3"/>
      <c r="K157" s="3"/>
    </row>
    <row r="158" spans="1:11" ht="15.95" customHeight="1" x14ac:dyDescent="0.25">
      <c r="A158" s="3"/>
      <c r="B158" s="3"/>
      <c r="C158" s="3"/>
      <c r="D158" s="4"/>
      <c r="E158" s="3"/>
      <c r="H158" s="3"/>
      <c r="I158" s="3"/>
      <c r="J158" s="3"/>
      <c r="K158" s="3"/>
    </row>
    <row r="159" spans="1:11" ht="15.95" customHeight="1" x14ac:dyDescent="0.25">
      <c r="A159" s="3"/>
      <c r="B159" s="3"/>
      <c r="C159" s="3"/>
      <c r="D159" s="4"/>
      <c r="E159" s="3"/>
      <c r="H159" s="3"/>
      <c r="I159" s="3"/>
      <c r="J159" s="3"/>
      <c r="K159" s="3"/>
    </row>
    <row r="160" spans="1:11" ht="15.95" customHeight="1" x14ac:dyDescent="0.25">
      <c r="A160" s="3"/>
      <c r="B160" s="3"/>
      <c r="C160" s="3"/>
      <c r="D160" s="4"/>
      <c r="E160" s="3"/>
      <c r="H160" s="3"/>
      <c r="I160" s="3"/>
      <c r="J160" s="3"/>
      <c r="K160" s="3"/>
    </row>
    <row r="161" spans="1:11" ht="15.95" customHeight="1" x14ac:dyDescent="0.25">
      <c r="A161" s="3"/>
      <c r="B161" s="3"/>
      <c r="C161" s="3"/>
      <c r="D161" s="4"/>
      <c r="E161" s="3"/>
      <c r="H161" s="3"/>
      <c r="I161" s="3"/>
      <c r="J161" s="3"/>
      <c r="K161" s="3"/>
    </row>
    <row r="162" spans="1:11" ht="15.95" customHeight="1" x14ac:dyDescent="0.25">
      <c r="A162" s="3"/>
      <c r="B162" s="3"/>
      <c r="C162" s="3"/>
      <c r="D162" s="4"/>
      <c r="E162" s="3"/>
      <c r="H162" s="3"/>
      <c r="I162" s="3"/>
      <c r="J162" s="3"/>
      <c r="K162" s="3"/>
    </row>
    <row r="163" spans="1:11" ht="15.95" customHeight="1" x14ac:dyDescent="0.25">
      <c r="A163" s="3"/>
      <c r="B163" s="3"/>
      <c r="C163" s="3"/>
      <c r="D163" s="4"/>
      <c r="E163" s="3"/>
      <c r="H163" s="3"/>
      <c r="I163" s="3"/>
      <c r="J163" s="3"/>
      <c r="K163" s="3"/>
    </row>
    <row r="164" spans="1:11" ht="15.95" customHeight="1" x14ac:dyDescent="0.25">
      <c r="A164" s="3"/>
      <c r="B164" s="3"/>
      <c r="C164" s="3"/>
      <c r="D164" s="4"/>
      <c r="E164" s="3"/>
      <c r="H164" s="3"/>
      <c r="I164" s="3"/>
      <c r="J164" s="3"/>
      <c r="K164" s="3"/>
    </row>
    <row r="165" spans="1:11" ht="15.95" customHeight="1" x14ac:dyDescent="0.25">
      <c r="A165" s="3"/>
      <c r="B165" s="3"/>
      <c r="C165" s="3"/>
      <c r="D165" s="4"/>
      <c r="E165" s="3"/>
      <c r="H165" s="3"/>
      <c r="I165" s="3"/>
      <c r="J165" s="3"/>
      <c r="K165" s="3"/>
    </row>
    <row r="166" spans="1:11" ht="15.95" customHeight="1" x14ac:dyDescent="0.25">
      <c r="A166" s="3"/>
      <c r="B166" s="3"/>
      <c r="C166" s="3"/>
      <c r="D166" s="4"/>
      <c r="E166" s="3"/>
      <c r="H166" s="3"/>
      <c r="I166" s="3"/>
      <c r="J166" s="3"/>
      <c r="K166" s="3"/>
    </row>
    <row r="167" spans="1:11" ht="15.95" customHeight="1" x14ac:dyDescent="0.25">
      <c r="A167" s="3"/>
      <c r="B167" s="3"/>
      <c r="C167" s="3"/>
      <c r="D167" s="4"/>
      <c r="E167" s="3"/>
      <c r="H167" s="3"/>
      <c r="I167" s="3"/>
      <c r="J167" s="3"/>
      <c r="K167" s="3"/>
    </row>
    <row r="168" spans="1:11" ht="15.95" customHeight="1" x14ac:dyDescent="0.25">
      <c r="A168" s="3"/>
      <c r="B168" s="3"/>
      <c r="C168" s="3"/>
      <c r="D168" s="4"/>
      <c r="E168" s="3"/>
      <c r="H168" s="3"/>
      <c r="I168" s="3"/>
      <c r="J168" s="3"/>
      <c r="K168" s="3"/>
    </row>
    <row r="169" spans="1:11" ht="15.95" customHeight="1" x14ac:dyDescent="0.25">
      <c r="A169" s="3"/>
      <c r="B169" s="3"/>
      <c r="C169" s="3"/>
      <c r="D169" s="4"/>
      <c r="E169" s="3"/>
      <c r="H169" s="3"/>
      <c r="I169" s="3"/>
      <c r="J169" s="3"/>
      <c r="K169" s="3"/>
    </row>
    <row r="170" spans="1:11" ht="15.95" customHeight="1" x14ac:dyDescent="0.25">
      <c r="A170" s="3"/>
      <c r="B170" s="3"/>
      <c r="C170" s="3"/>
      <c r="D170" s="4"/>
      <c r="E170" s="3"/>
      <c r="H170" s="3"/>
      <c r="I170" s="3"/>
      <c r="J170" s="3"/>
      <c r="K170" s="3"/>
    </row>
    <row r="171" spans="1:11" ht="15.95" customHeight="1" x14ac:dyDescent="0.25">
      <c r="A171" s="3"/>
      <c r="B171" s="3"/>
      <c r="C171" s="3"/>
      <c r="D171" s="4"/>
      <c r="E171" s="3"/>
      <c r="H171" s="3"/>
      <c r="I171" s="3"/>
      <c r="J171" s="3"/>
      <c r="K171" s="3"/>
    </row>
    <row r="172" spans="1:11" ht="15.95" customHeight="1" x14ac:dyDescent="0.25">
      <c r="A172" s="3"/>
      <c r="B172" s="3"/>
      <c r="C172" s="3"/>
      <c r="D172" s="4"/>
      <c r="E172" s="3"/>
      <c r="H172" s="3"/>
      <c r="I172" s="3"/>
      <c r="J172" s="3"/>
      <c r="K172" s="3"/>
    </row>
    <row r="173" spans="1:11" ht="15.95" customHeight="1" x14ac:dyDescent="0.25">
      <c r="A173" s="3"/>
      <c r="B173" s="3"/>
      <c r="C173" s="3"/>
      <c r="D173" s="4"/>
      <c r="E173" s="3"/>
      <c r="H173" s="3"/>
      <c r="I173" s="3"/>
      <c r="J173" s="3"/>
      <c r="K173" s="3"/>
    </row>
    <row r="174" spans="1:11" ht="15.95" customHeight="1" x14ac:dyDescent="0.25">
      <c r="A174" s="3"/>
      <c r="B174" s="3"/>
      <c r="C174" s="3"/>
      <c r="D174" s="4"/>
      <c r="E174" s="3"/>
      <c r="H174" s="3"/>
      <c r="I174" s="3"/>
      <c r="J174" s="3"/>
      <c r="K174" s="3"/>
    </row>
    <row r="175" spans="1:11" ht="15.95" customHeight="1" x14ac:dyDescent="0.25">
      <c r="A175" s="3"/>
      <c r="B175" s="3"/>
      <c r="C175" s="3"/>
      <c r="D175" s="4"/>
      <c r="E175" s="3"/>
      <c r="H175" s="3"/>
      <c r="I175" s="3"/>
      <c r="J175" s="3"/>
      <c r="K175" s="3"/>
    </row>
    <row r="176" spans="1:11" ht="15.95" customHeight="1" x14ac:dyDescent="0.25">
      <c r="A176" s="3"/>
      <c r="B176" s="3"/>
      <c r="C176" s="3"/>
      <c r="D176" s="4"/>
      <c r="E176" s="3"/>
      <c r="H176" s="3"/>
      <c r="I176" s="3"/>
      <c r="J176" s="3"/>
      <c r="K176" s="3"/>
    </row>
    <row r="177" spans="1:11" ht="15.95" customHeight="1" x14ac:dyDescent="0.25">
      <c r="A177" s="3"/>
      <c r="B177" s="3"/>
      <c r="C177" s="3"/>
      <c r="D177" s="4"/>
      <c r="E177" s="3"/>
      <c r="H177" s="3"/>
      <c r="I177" s="3"/>
      <c r="J177" s="3"/>
      <c r="K177" s="3"/>
    </row>
    <row r="178" spans="1:11" ht="15.95" customHeight="1" x14ac:dyDescent="0.25">
      <c r="A178" s="3"/>
      <c r="B178" s="3"/>
      <c r="C178" s="3"/>
      <c r="D178" s="4"/>
      <c r="E178" s="3"/>
      <c r="H178" s="3"/>
      <c r="I178" s="3"/>
      <c r="J178" s="3"/>
      <c r="K178" s="3"/>
    </row>
    <row r="179" spans="1:11" ht="15.95" customHeight="1" x14ac:dyDescent="0.25">
      <c r="A179" s="3"/>
      <c r="B179" s="3"/>
      <c r="C179" s="3"/>
      <c r="D179" s="4"/>
      <c r="E179" s="3"/>
      <c r="H179" s="3"/>
      <c r="I179" s="3"/>
      <c r="J179" s="3"/>
      <c r="K179" s="3"/>
    </row>
    <row r="180" spans="1:11" ht="15.95" customHeight="1" x14ac:dyDescent="0.25">
      <c r="A180" s="3"/>
      <c r="B180" s="3"/>
      <c r="C180" s="3"/>
      <c r="D180" s="4"/>
      <c r="E180" s="3"/>
      <c r="H180" s="3"/>
      <c r="I180" s="3"/>
      <c r="J180" s="3"/>
      <c r="K180" s="3"/>
    </row>
    <row r="181" spans="1:11" ht="15.95" customHeight="1" x14ac:dyDescent="0.25">
      <c r="A181" s="3"/>
      <c r="B181" s="3"/>
      <c r="C181" s="3"/>
      <c r="D181" s="4"/>
      <c r="E181" s="3"/>
      <c r="H181" s="3"/>
      <c r="I181" s="3"/>
      <c r="J181" s="3"/>
      <c r="K181" s="3"/>
    </row>
    <row r="182" spans="1:11" ht="15.95" customHeight="1" x14ac:dyDescent="0.25">
      <c r="A182" s="3"/>
      <c r="B182" s="3"/>
      <c r="C182" s="3"/>
      <c r="D182" s="4"/>
      <c r="E182" s="3"/>
      <c r="H182" s="3"/>
      <c r="I182" s="3"/>
      <c r="J182" s="3"/>
      <c r="K182" s="3"/>
    </row>
    <row r="183" spans="1:11" ht="15.95" customHeight="1" x14ac:dyDescent="0.25">
      <c r="A183" s="3"/>
      <c r="B183" s="3"/>
      <c r="C183" s="3"/>
      <c r="D183" s="4"/>
      <c r="E183" s="3"/>
      <c r="H183" s="3"/>
      <c r="I183" s="3"/>
      <c r="J183" s="3"/>
      <c r="K183" s="3"/>
    </row>
    <row r="184" spans="1:11" ht="15.95" customHeight="1" x14ac:dyDescent="0.25">
      <c r="A184" s="3"/>
      <c r="B184" s="3"/>
      <c r="C184" s="3"/>
      <c r="D184" s="4"/>
      <c r="E184" s="3"/>
      <c r="H184" s="3"/>
      <c r="I184" s="3"/>
      <c r="J184" s="3"/>
      <c r="K184" s="3"/>
    </row>
    <row r="185" spans="1:11" ht="15.95" customHeight="1" x14ac:dyDescent="0.25">
      <c r="A185" s="3"/>
      <c r="B185" s="3"/>
      <c r="C185" s="3"/>
      <c r="D185" s="4"/>
      <c r="E185" s="3"/>
      <c r="H185" s="3"/>
      <c r="I185" s="3"/>
      <c r="J185" s="3"/>
      <c r="K185" s="3"/>
    </row>
    <row r="186" spans="1:11" ht="15.95" customHeight="1" x14ac:dyDescent="0.25">
      <c r="A186" s="3"/>
      <c r="B186" s="3"/>
      <c r="C186" s="3"/>
      <c r="D186" s="4"/>
      <c r="E186" s="3"/>
      <c r="H186" s="3"/>
      <c r="I186" s="3"/>
      <c r="J186" s="3"/>
      <c r="K186" s="3"/>
    </row>
    <row r="187" spans="1:11" ht="15.95" customHeight="1" x14ac:dyDescent="0.25">
      <c r="A187" s="3"/>
      <c r="B187" s="3"/>
      <c r="C187" s="3"/>
      <c r="D187" s="4"/>
      <c r="E187" s="3"/>
      <c r="H187" s="3"/>
      <c r="I187" s="3"/>
      <c r="J187" s="3"/>
      <c r="K187" s="3"/>
    </row>
    <row r="188" spans="1:11" ht="15.95" customHeight="1" x14ac:dyDescent="0.25">
      <c r="A188" s="3"/>
      <c r="B188" s="3"/>
      <c r="C188" s="3"/>
      <c r="D188" s="4"/>
      <c r="E188" s="3"/>
      <c r="H188" s="3"/>
      <c r="I188" s="3"/>
      <c r="J188" s="3"/>
      <c r="K188" s="3"/>
    </row>
    <row r="189" spans="1:11" ht="15.95" customHeight="1" x14ac:dyDescent="0.25">
      <c r="A189" s="3"/>
      <c r="B189" s="3"/>
      <c r="C189" s="3"/>
      <c r="D189" s="4"/>
      <c r="E189" s="3"/>
      <c r="H189" s="3"/>
      <c r="I189" s="3"/>
      <c r="J189" s="3"/>
      <c r="K189" s="3"/>
    </row>
    <row r="190" spans="1:11" ht="15.95" customHeight="1" x14ac:dyDescent="0.25">
      <c r="A190" s="3"/>
      <c r="B190" s="3"/>
      <c r="C190" s="3"/>
      <c r="D190" s="4"/>
      <c r="E190" s="3"/>
      <c r="H190" s="3"/>
      <c r="I190" s="3"/>
      <c r="J190" s="3"/>
      <c r="K190" s="3"/>
    </row>
    <row r="191" spans="1:11" ht="15.95" customHeight="1" x14ac:dyDescent="0.25">
      <c r="A191" s="3"/>
      <c r="B191" s="3"/>
      <c r="C191" s="3"/>
      <c r="D191" s="4"/>
      <c r="E191" s="3"/>
      <c r="H191" s="3"/>
      <c r="I191" s="3"/>
      <c r="J191" s="3"/>
      <c r="K191" s="3"/>
    </row>
    <row r="192" spans="1:11" ht="15.95" customHeight="1" x14ac:dyDescent="0.25">
      <c r="A192" s="3"/>
      <c r="B192" s="3"/>
      <c r="C192" s="3"/>
      <c r="D192" s="4"/>
      <c r="E192" s="3"/>
      <c r="H192" s="3"/>
      <c r="I192" s="3"/>
      <c r="J192" s="3"/>
      <c r="K192" s="3"/>
    </row>
    <row r="193" spans="1:11" ht="15.95" customHeight="1" x14ac:dyDescent="0.25">
      <c r="A193" s="3"/>
      <c r="B193" s="3"/>
      <c r="C193" s="3"/>
      <c r="D193" s="4"/>
      <c r="E193" s="3"/>
      <c r="H193" s="3"/>
      <c r="I193" s="3"/>
      <c r="J193" s="3"/>
      <c r="K193" s="3"/>
    </row>
    <row r="194" spans="1:11" ht="15.95" customHeight="1" x14ac:dyDescent="0.25">
      <c r="A194" s="3"/>
      <c r="B194" s="3"/>
      <c r="C194" s="3"/>
      <c r="D194" s="4"/>
      <c r="E194" s="3"/>
      <c r="H194" s="3"/>
      <c r="I194" s="3"/>
      <c r="J194" s="3"/>
      <c r="K194" s="3"/>
    </row>
    <row r="195" spans="1:11" ht="15.95" customHeight="1" x14ac:dyDescent="0.25">
      <c r="A195" s="3"/>
      <c r="B195" s="3"/>
      <c r="C195" s="3"/>
      <c r="D195" s="4"/>
      <c r="E195" s="3"/>
      <c r="H195" s="3"/>
      <c r="I195" s="3"/>
      <c r="J195" s="3"/>
      <c r="K195" s="3"/>
    </row>
    <row r="196" spans="1:11" ht="15.95" customHeight="1" x14ac:dyDescent="0.25">
      <c r="A196" s="3"/>
      <c r="B196" s="3"/>
      <c r="C196" s="3"/>
      <c r="D196" s="4"/>
      <c r="E196" s="3"/>
      <c r="H196" s="3"/>
      <c r="I196" s="3"/>
      <c r="J196" s="3"/>
      <c r="K196" s="3"/>
    </row>
    <row r="197" spans="1:11" ht="15.95" customHeight="1" x14ac:dyDescent="0.25">
      <c r="A197" s="3"/>
      <c r="B197" s="3"/>
      <c r="C197" s="3"/>
      <c r="D197" s="4"/>
      <c r="E197" s="3"/>
      <c r="H197" s="3"/>
      <c r="I197" s="3"/>
      <c r="J197" s="3"/>
      <c r="K197" s="3"/>
    </row>
    <row r="198" spans="1:11" ht="15.95" customHeight="1" x14ac:dyDescent="0.25">
      <c r="A198" s="3"/>
      <c r="B198" s="3"/>
      <c r="C198" s="3"/>
      <c r="D198" s="4"/>
      <c r="E198" s="3"/>
      <c r="H198" s="3"/>
      <c r="I198" s="3"/>
      <c r="J198" s="3"/>
      <c r="K198" s="3"/>
    </row>
    <row r="199" spans="1:11" ht="15.95" customHeight="1" x14ac:dyDescent="0.25">
      <c r="A199" s="3"/>
      <c r="B199" s="3"/>
      <c r="C199" s="3"/>
      <c r="D199" s="4"/>
      <c r="E199" s="3"/>
      <c r="H199" s="3"/>
      <c r="I199" s="3"/>
      <c r="J199" s="3"/>
      <c r="K199" s="3"/>
    </row>
    <row r="200" spans="1:11" ht="15.95" customHeight="1" x14ac:dyDescent="0.25">
      <c r="A200" s="3"/>
      <c r="B200" s="3"/>
      <c r="C200" s="3"/>
      <c r="D200" s="4"/>
      <c r="E200" s="3"/>
      <c r="H200" s="3"/>
      <c r="I200" s="3"/>
      <c r="J200" s="3"/>
      <c r="K200" s="3"/>
    </row>
    <row r="201" spans="1:11" ht="15.95" customHeight="1" x14ac:dyDescent="0.25">
      <c r="A201" s="3"/>
      <c r="B201" s="3"/>
      <c r="C201" s="3"/>
      <c r="D201" s="4"/>
      <c r="E201" s="3"/>
      <c r="H201" s="3"/>
      <c r="I201" s="3"/>
      <c r="J201" s="3"/>
      <c r="K201" s="3"/>
    </row>
    <row r="202" spans="1:11" ht="15.95" customHeight="1" x14ac:dyDescent="0.25">
      <c r="A202" s="3"/>
      <c r="B202" s="3"/>
      <c r="C202" s="3"/>
      <c r="D202" s="4"/>
      <c r="E202" s="3"/>
      <c r="H202" s="3"/>
      <c r="I202" s="3"/>
      <c r="J202" s="3"/>
      <c r="K202" s="3"/>
    </row>
    <row r="203" spans="1:11" ht="15.95" customHeight="1" x14ac:dyDescent="0.25">
      <c r="A203" s="3"/>
      <c r="B203" s="3"/>
      <c r="C203" s="3"/>
      <c r="D203" s="4"/>
      <c r="E203" s="3"/>
      <c r="H203" s="3"/>
      <c r="I203" s="3"/>
      <c r="J203" s="3"/>
      <c r="K203" s="3"/>
    </row>
    <row r="204" spans="1:11" ht="15.95" customHeight="1" x14ac:dyDescent="0.25">
      <c r="A204" s="3"/>
      <c r="B204" s="3"/>
      <c r="C204" s="3"/>
      <c r="D204" s="4"/>
      <c r="E204" s="3"/>
      <c r="H204" s="3"/>
      <c r="I204" s="3"/>
      <c r="J204" s="3"/>
      <c r="K204" s="3"/>
    </row>
    <row r="205" spans="1:11" ht="15.95" customHeight="1" x14ac:dyDescent="0.25">
      <c r="A205" s="3"/>
      <c r="B205" s="3"/>
      <c r="C205" s="3"/>
      <c r="D205" s="4"/>
      <c r="E205" s="3"/>
      <c r="H205" s="3"/>
      <c r="I205" s="3"/>
      <c r="J205" s="3"/>
      <c r="K205" s="3"/>
    </row>
    <row r="206" spans="1:11" ht="15.95" customHeight="1" x14ac:dyDescent="0.25">
      <c r="A206" s="3"/>
      <c r="B206" s="3"/>
      <c r="C206" s="3"/>
      <c r="D206" s="4"/>
      <c r="E206" s="3"/>
      <c r="H206" s="3"/>
      <c r="I206" s="3"/>
      <c r="J206" s="3"/>
      <c r="K206" s="3"/>
    </row>
    <row r="207" spans="1:11" ht="15.95" customHeight="1" x14ac:dyDescent="0.25">
      <c r="A207" s="3"/>
      <c r="B207" s="3"/>
      <c r="C207" s="3"/>
      <c r="D207" s="4"/>
      <c r="E207" s="3"/>
      <c r="H207" s="3"/>
      <c r="I207" s="3"/>
      <c r="J207" s="3"/>
      <c r="K207" s="3"/>
    </row>
    <row r="208" spans="1:11" ht="15.95" customHeight="1" x14ac:dyDescent="0.25">
      <c r="A208" s="3"/>
      <c r="B208" s="3"/>
      <c r="C208" s="3"/>
      <c r="D208" s="4"/>
      <c r="E208" s="3"/>
      <c r="H208" s="3"/>
      <c r="I208" s="3"/>
      <c r="J208" s="3"/>
      <c r="K208" s="3"/>
    </row>
    <row r="209" spans="1:11" ht="15.95" customHeight="1" x14ac:dyDescent="0.25">
      <c r="A209" s="3"/>
      <c r="B209" s="3"/>
      <c r="C209" s="3"/>
      <c r="D209" s="4"/>
      <c r="E209" s="3"/>
      <c r="H209" s="3"/>
      <c r="I209" s="3"/>
      <c r="J209" s="3"/>
      <c r="K209" s="3"/>
    </row>
    <row r="210" spans="1:11" ht="15.95" customHeight="1" x14ac:dyDescent="0.25">
      <c r="A210" s="3"/>
      <c r="B210" s="3"/>
      <c r="C210" s="3"/>
      <c r="D210" s="4"/>
      <c r="E210" s="3"/>
      <c r="H210" s="3"/>
      <c r="I210" s="3"/>
      <c r="J210" s="3"/>
      <c r="K210" s="3"/>
    </row>
    <row r="211" spans="1:11" ht="15.95" customHeight="1" x14ac:dyDescent="0.25">
      <c r="A211" s="3"/>
      <c r="B211" s="3"/>
      <c r="C211" s="3"/>
      <c r="D211" s="4"/>
      <c r="E211" s="3"/>
      <c r="H211" s="3"/>
      <c r="I211" s="3"/>
      <c r="J211" s="3"/>
      <c r="K211" s="3"/>
    </row>
    <row r="212" spans="1:11" ht="15.95" customHeight="1" x14ac:dyDescent="0.25">
      <c r="A212" s="3"/>
      <c r="B212" s="3"/>
      <c r="C212" s="3"/>
      <c r="D212" s="4"/>
      <c r="E212" s="3"/>
      <c r="H212" s="3"/>
      <c r="I212" s="3"/>
      <c r="J212" s="3"/>
      <c r="K212" s="3"/>
    </row>
    <row r="213" spans="1:11" ht="15.95" customHeight="1" x14ac:dyDescent="0.25">
      <c r="A213" s="3"/>
      <c r="B213" s="3"/>
      <c r="C213" s="3"/>
      <c r="D213" s="4"/>
      <c r="E213" s="3"/>
      <c r="H213" s="3"/>
      <c r="I213" s="3"/>
      <c r="J213" s="3"/>
      <c r="K213" s="3"/>
    </row>
    <row r="214" spans="1:11" ht="15.95" customHeight="1" x14ac:dyDescent="0.25">
      <c r="A214" s="3"/>
      <c r="B214" s="3"/>
      <c r="C214" s="3"/>
      <c r="D214" s="4"/>
      <c r="E214" s="3"/>
      <c r="H214" s="3"/>
      <c r="I214" s="3"/>
      <c r="J214" s="3"/>
      <c r="K214" s="3"/>
    </row>
    <row r="215" spans="1:11" ht="15.95" customHeight="1" x14ac:dyDescent="0.25">
      <c r="A215" s="3"/>
      <c r="B215" s="3"/>
      <c r="C215" s="3"/>
      <c r="D215" s="4"/>
      <c r="E215" s="3"/>
      <c r="H215" s="3"/>
      <c r="I215" s="3"/>
      <c r="J215" s="3"/>
      <c r="K215" s="3"/>
    </row>
    <row r="216" spans="1:11" ht="15.95" customHeight="1" x14ac:dyDescent="0.25">
      <c r="A216" s="3"/>
      <c r="B216" s="3"/>
      <c r="C216" s="3"/>
      <c r="D216" s="4"/>
      <c r="E216" s="3"/>
      <c r="H216" s="3"/>
      <c r="I216" s="3"/>
      <c r="J216" s="3"/>
      <c r="K216" s="3"/>
    </row>
    <row r="217" spans="1:11" ht="15.95" customHeight="1" x14ac:dyDescent="0.25">
      <c r="A217" s="3"/>
      <c r="B217" s="3"/>
      <c r="C217" s="3"/>
      <c r="D217" s="4"/>
      <c r="E217" s="3"/>
      <c r="H217" s="3"/>
      <c r="I217" s="3"/>
      <c r="J217" s="3"/>
      <c r="K217" s="3"/>
    </row>
    <row r="218" spans="1:11" ht="15.95" customHeight="1" x14ac:dyDescent="0.25">
      <c r="A218" s="3"/>
      <c r="B218" s="3"/>
      <c r="C218" s="3"/>
      <c r="D218" s="4"/>
      <c r="E218" s="3"/>
      <c r="H218" s="3"/>
      <c r="I218" s="3"/>
      <c r="J218" s="3"/>
      <c r="K218" s="3"/>
    </row>
    <row r="219" spans="1:11" ht="15.95" customHeight="1" x14ac:dyDescent="0.25">
      <c r="A219" s="3"/>
      <c r="B219" s="3"/>
      <c r="C219" s="3"/>
      <c r="D219" s="4"/>
      <c r="E219" s="3"/>
      <c r="H219" s="3"/>
      <c r="I219" s="3"/>
      <c r="J219" s="3"/>
      <c r="K219" s="3"/>
    </row>
    <row r="220" spans="1:11" ht="15.95" customHeight="1" x14ac:dyDescent="0.25">
      <c r="A220" s="3"/>
      <c r="B220" s="3"/>
      <c r="C220" s="3"/>
      <c r="D220" s="4"/>
      <c r="E220" s="3"/>
      <c r="H220" s="3"/>
      <c r="I220" s="3"/>
      <c r="J220" s="3"/>
      <c r="K220" s="3"/>
    </row>
    <row r="221" spans="1:11" ht="15.95" customHeight="1" x14ac:dyDescent="0.25">
      <c r="A221" s="3"/>
      <c r="B221" s="3"/>
      <c r="C221" s="3"/>
      <c r="D221" s="4"/>
      <c r="E221" s="3"/>
      <c r="H221" s="3"/>
      <c r="I221" s="3"/>
      <c r="J221" s="3"/>
      <c r="K221" s="3"/>
    </row>
    <row r="222" spans="1:11" ht="15.95" customHeight="1" x14ac:dyDescent="0.25">
      <c r="A222" s="3"/>
      <c r="B222" s="3"/>
      <c r="C222" s="3"/>
      <c r="D222" s="4"/>
      <c r="E222" s="3"/>
      <c r="H222" s="3"/>
      <c r="I222" s="3"/>
      <c r="J222" s="3"/>
      <c r="K222" s="3"/>
    </row>
    <row r="223" spans="1:11" ht="15.95" customHeight="1" x14ac:dyDescent="0.25">
      <c r="A223" s="3"/>
      <c r="B223" s="3"/>
      <c r="C223" s="3"/>
      <c r="D223" s="4"/>
      <c r="E223" s="3"/>
      <c r="H223" s="3"/>
      <c r="I223" s="3"/>
      <c r="J223" s="3"/>
      <c r="K223" s="3"/>
    </row>
    <row r="224" spans="1:11" ht="15.95" customHeight="1" x14ac:dyDescent="0.25">
      <c r="A224" s="3"/>
      <c r="B224" s="3"/>
      <c r="C224" s="3"/>
      <c r="D224" s="4"/>
      <c r="E224" s="3"/>
      <c r="H224" s="3"/>
      <c r="I224" s="3"/>
      <c r="J224" s="3"/>
      <c r="K224" s="3"/>
    </row>
    <row r="225" spans="1:11" ht="15.95" customHeight="1" x14ac:dyDescent="0.25">
      <c r="A225" s="3"/>
      <c r="B225" s="3"/>
      <c r="C225" s="3"/>
      <c r="D225" s="4"/>
      <c r="E225" s="3"/>
      <c r="H225" s="3"/>
      <c r="I225" s="3"/>
      <c r="J225" s="3"/>
      <c r="K225" s="3"/>
    </row>
    <row r="226" spans="1:11" ht="15.95" customHeight="1" x14ac:dyDescent="0.25">
      <c r="A226" s="3"/>
      <c r="B226" s="3"/>
      <c r="C226" s="3"/>
      <c r="D226" s="4"/>
      <c r="E226" s="3"/>
      <c r="H226" s="3"/>
      <c r="I226" s="3"/>
      <c r="J226" s="3"/>
      <c r="K226" s="3"/>
    </row>
    <row r="227" spans="1:11" ht="15.95" customHeight="1" x14ac:dyDescent="0.25">
      <c r="A227" s="3"/>
      <c r="B227" s="3"/>
      <c r="C227" s="3"/>
      <c r="D227" s="4"/>
      <c r="E227" s="3"/>
      <c r="H227" s="3"/>
      <c r="I227" s="3"/>
      <c r="J227" s="3"/>
      <c r="K227" s="3"/>
    </row>
    <row r="228" spans="1:11" ht="15.95" customHeight="1" x14ac:dyDescent="0.25">
      <c r="A228" s="3"/>
      <c r="B228" s="3"/>
      <c r="C228" s="3"/>
      <c r="D228" s="4"/>
      <c r="E228" s="3"/>
      <c r="H228" s="3"/>
      <c r="I228" s="3"/>
      <c r="J228" s="3"/>
      <c r="K228" s="3"/>
    </row>
    <row r="229" spans="1:11" ht="15.95" customHeight="1" x14ac:dyDescent="0.25">
      <c r="A229" s="3"/>
      <c r="B229" s="3"/>
      <c r="C229" s="3"/>
      <c r="D229" s="4"/>
      <c r="E229" s="3"/>
      <c r="H229" s="3"/>
      <c r="I229" s="3"/>
      <c r="J229" s="3"/>
      <c r="K229" s="3"/>
    </row>
    <row r="230" spans="1:11" ht="15.95" customHeight="1" x14ac:dyDescent="0.25">
      <c r="A230" s="3"/>
      <c r="B230" s="3"/>
      <c r="C230" s="3"/>
      <c r="D230" s="4"/>
      <c r="E230" s="3"/>
      <c r="H230" s="3"/>
      <c r="I230" s="3"/>
      <c r="J230" s="3"/>
      <c r="K230" s="3"/>
    </row>
    <row r="231" spans="1:11" ht="15.95" customHeight="1" x14ac:dyDescent="0.25">
      <c r="A231" s="3"/>
      <c r="B231" s="3"/>
      <c r="C231" s="3"/>
      <c r="D231" s="4"/>
      <c r="E231" s="3"/>
      <c r="H231" s="3"/>
      <c r="I231" s="3"/>
      <c r="J231" s="3"/>
      <c r="K231" s="3"/>
    </row>
    <row r="232" spans="1:11" ht="15.95" customHeight="1" x14ac:dyDescent="0.25">
      <c r="A232" s="3"/>
      <c r="B232" s="3"/>
      <c r="C232" s="3"/>
      <c r="D232" s="4"/>
      <c r="E232" s="3"/>
      <c r="H232" s="3"/>
      <c r="I232" s="3"/>
      <c r="J232" s="3"/>
      <c r="K232" s="3"/>
    </row>
    <row r="233" spans="1:11" ht="15.95" customHeight="1" x14ac:dyDescent="0.25">
      <c r="A233" s="3"/>
      <c r="B233" s="3"/>
      <c r="C233" s="3"/>
      <c r="D233" s="4"/>
      <c r="E233" s="3"/>
      <c r="H233" s="3"/>
      <c r="I233" s="3"/>
      <c r="J233" s="3"/>
      <c r="K233" s="3"/>
    </row>
    <row r="234" spans="1:11" ht="15.95" customHeight="1" x14ac:dyDescent="0.25">
      <c r="A234" s="3"/>
      <c r="B234" s="3"/>
      <c r="C234" s="3"/>
      <c r="D234" s="4"/>
      <c r="E234" s="3"/>
      <c r="H234" s="3"/>
      <c r="I234" s="3"/>
      <c r="J234" s="3"/>
      <c r="K234" s="3"/>
    </row>
    <row r="235" spans="1:11" ht="15.95" customHeight="1" x14ac:dyDescent="0.25">
      <c r="A235" s="3"/>
      <c r="B235" s="3"/>
      <c r="C235" s="3"/>
      <c r="D235" s="4"/>
      <c r="E235" s="3"/>
      <c r="H235" s="3"/>
      <c r="I235" s="3"/>
      <c r="J235" s="3"/>
      <c r="K235" s="3"/>
    </row>
    <row r="236" spans="1:11" ht="15.95" customHeight="1" x14ac:dyDescent="0.25">
      <c r="A236" s="3"/>
      <c r="B236" s="3"/>
      <c r="C236" s="3"/>
      <c r="D236" s="4"/>
      <c r="E236" s="3"/>
      <c r="H236" s="3"/>
      <c r="I236" s="3"/>
      <c r="J236" s="3"/>
      <c r="K236" s="3"/>
    </row>
    <row r="237" spans="1:11" ht="15.95" customHeight="1" x14ac:dyDescent="0.25">
      <c r="A237" s="3"/>
      <c r="B237" s="3"/>
      <c r="C237" s="3"/>
      <c r="D237" s="4"/>
      <c r="E237" s="3"/>
      <c r="H237" s="3"/>
      <c r="I237" s="3"/>
      <c r="J237" s="3"/>
      <c r="K237" s="3"/>
    </row>
    <row r="238" spans="1:11" ht="15.95" customHeight="1" x14ac:dyDescent="0.25">
      <c r="A238" s="3"/>
      <c r="B238" s="3"/>
      <c r="C238" s="3"/>
      <c r="D238" s="4"/>
      <c r="E238" s="3"/>
      <c r="H238" s="3"/>
      <c r="I238" s="3"/>
      <c r="J238" s="3"/>
      <c r="K238" s="3"/>
    </row>
    <row r="239" spans="1:11" ht="15.95" customHeight="1" x14ac:dyDescent="0.25">
      <c r="A239" s="3"/>
      <c r="B239" s="3"/>
      <c r="C239" s="3"/>
      <c r="D239" s="4"/>
      <c r="E239" s="3"/>
      <c r="H239" s="3"/>
      <c r="I239" s="3"/>
      <c r="J239" s="3"/>
      <c r="K239" s="3"/>
    </row>
    <row r="240" spans="1:11" ht="15.95" customHeight="1" x14ac:dyDescent="0.25">
      <c r="A240" s="3"/>
      <c r="B240" s="3"/>
      <c r="C240" s="3"/>
      <c r="D240" s="4"/>
      <c r="E240" s="3"/>
      <c r="H240" s="3"/>
      <c r="I240" s="3"/>
      <c r="J240" s="3"/>
      <c r="K240" s="3"/>
    </row>
    <row r="241" spans="1:11" ht="15.95" customHeight="1" x14ac:dyDescent="0.25">
      <c r="A241" s="3"/>
      <c r="B241" s="3"/>
      <c r="C241" s="3"/>
      <c r="D241" s="4"/>
      <c r="E241" s="3"/>
      <c r="H241" s="3"/>
      <c r="I241" s="3"/>
      <c r="J241" s="3"/>
      <c r="K241" s="3"/>
    </row>
    <row r="242" spans="1:11" ht="15.95" customHeight="1" x14ac:dyDescent="0.25">
      <c r="A242" s="3"/>
      <c r="B242" s="3"/>
      <c r="C242" s="3"/>
      <c r="D242" s="4"/>
      <c r="E242" s="3"/>
      <c r="H242" s="3"/>
      <c r="I242" s="3"/>
      <c r="J242" s="3"/>
      <c r="K242" s="3"/>
    </row>
    <row r="243" spans="1:11" ht="15.95" customHeight="1" x14ac:dyDescent="0.25">
      <c r="A243" s="3"/>
      <c r="B243" s="3"/>
      <c r="C243" s="3"/>
      <c r="D243" s="4"/>
      <c r="E243" s="3"/>
      <c r="H243" s="3"/>
      <c r="I243" s="3"/>
      <c r="J243" s="3"/>
      <c r="K243" s="3"/>
    </row>
    <row r="244" spans="1:11" ht="15.95" customHeight="1" x14ac:dyDescent="0.25">
      <c r="A244" s="3"/>
      <c r="B244" s="3"/>
      <c r="C244" s="3"/>
      <c r="D244" s="4"/>
      <c r="E244" s="3"/>
      <c r="H244" s="3"/>
      <c r="I244" s="3"/>
      <c r="J244" s="3"/>
      <c r="K244" s="3"/>
    </row>
    <row r="245" spans="1:11" ht="15.95" customHeight="1" x14ac:dyDescent="0.25">
      <c r="A245" s="3"/>
      <c r="B245" s="3"/>
      <c r="C245" s="3"/>
      <c r="D245" s="4"/>
      <c r="E245" s="3"/>
      <c r="H245" s="3"/>
      <c r="I245" s="3"/>
      <c r="J245" s="3"/>
      <c r="K245" s="3"/>
    </row>
    <row r="246" spans="1:11" ht="15.95" customHeight="1" x14ac:dyDescent="0.25">
      <c r="A246" s="3"/>
      <c r="B246" s="3"/>
      <c r="C246" s="3"/>
      <c r="D246" s="4"/>
      <c r="E246" s="3"/>
      <c r="H246" s="3"/>
      <c r="I246" s="3"/>
      <c r="J246" s="3"/>
      <c r="K246" s="3"/>
    </row>
    <row r="247" spans="1:11" ht="15.95" customHeight="1" x14ac:dyDescent="0.25">
      <c r="A247" s="3"/>
      <c r="B247" s="3"/>
      <c r="C247" s="3"/>
      <c r="D247" s="4"/>
      <c r="E247" s="3"/>
      <c r="H247" s="3"/>
      <c r="I247" s="3"/>
      <c r="J247" s="3"/>
      <c r="K247" s="3"/>
    </row>
    <row r="248" spans="1:11" ht="15.95" customHeight="1" x14ac:dyDescent="0.25">
      <c r="A248" s="3"/>
      <c r="B248" s="3"/>
      <c r="C248" s="3"/>
      <c r="D248" s="4"/>
      <c r="E248" s="3"/>
      <c r="H248" s="3"/>
      <c r="I248" s="3"/>
      <c r="J248" s="3"/>
      <c r="K248" s="3"/>
    </row>
    <row r="249" spans="1:11" ht="15.95" customHeight="1" x14ac:dyDescent="0.25">
      <c r="A249" s="3"/>
      <c r="B249" s="3"/>
      <c r="C249" s="3"/>
      <c r="D249" s="4"/>
      <c r="E249" s="3"/>
      <c r="H249" s="3"/>
      <c r="I249" s="3"/>
      <c r="J249" s="3"/>
      <c r="K249" s="3"/>
    </row>
    <row r="250" spans="1:11" ht="15.95" customHeight="1" x14ac:dyDescent="0.25">
      <c r="A250" s="3"/>
      <c r="B250" s="3"/>
      <c r="C250" s="3"/>
      <c r="D250" s="4"/>
      <c r="E250" s="3"/>
      <c r="H250" s="3"/>
      <c r="I250" s="3"/>
      <c r="J250" s="3"/>
      <c r="K250" s="3"/>
    </row>
    <row r="251" spans="1:11" ht="15.95" customHeight="1" x14ac:dyDescent="0.25">
      <c r="A251" s="3"/>
      <c r="B251" s="3"/>
      <c r="C251" s="3"/>
      <c r="D251" s="4"/>
      <c r="E251" s="3"/>
      <c r="H251" s="3"/>
      <c r="I251" s="3"/>
      <c r="J251" s="3"/>
      <c r="K251" s="3"/>
    </row>
    <row r="252" spans="1:11" ht="15.95" customHeight="1" x14ac:dyDescent="0.25">
      <c r="A252" s="3"/>
      <c r="B252" s="3"/>
      <c r="C252" s="3"/>
      <c r="D252" s="4"/>
      <c r="E252" s="3"/>
      <c r="H252" s="3"/>
      <c r="I252" s="3"/>
      <c r="J252" s="3"/>
      <c r="K252" s="3"/>
    </row>
    <row r="253" spans="1:11" ht="15.95" customHeight="1" x14ac:dyDescent="0.25">
      <c r="A253" s="3"/>
      <c r="B253" s="3"/>
      <c r="C253" s="3"/>
      <c r="D253" s="4"/>
      <c r="E253" s="3"/>
      <c r="H253" s="3"/>
      <c r="I253" s="3"/>
      <c r="J253" s="3"/>
      <c r="K253" s="3"/>
    </row>
    <row r="254" spans="1:11" ht="15.95" customHeight="1" x14ac:dyDescent="0.25">
      <c r="A254" s="3"/>
      <c r="B254" s="3"/>
      <c r="C254" s="3"/>
      <c r="D254" s="4"/>
      <c r="E254" s="3"/>
      <c r="H254" s="3"/>
      <c r="I254" s="3"/>
      <c r="J254" s="3"/>
      <c r="K254" s="3"/>
    </row>
    <row r="255" spans="1:11" ht="15.95" customHeight="1" x14ac:dyDescent="0.25">
      <c r="A255" s="3"/>
      <c r="B255" s="3"/>
      <c r="C255" s="3"/>
      <c r="D255" s="4"/>
      <c r="E255" s="3"/>
      <c r="H255" s="3"/>
      <c r="I255" s="3"/>
      <c r="J255" s="3"/>
      <c r="K255" s="3"/>
    </row>
    <row r="256" spans="1:11" ht="15.95" customHeight="1" x14ac:dyDescent="0.25">
      <c r="A256" s="3"/>
      <c r="B256" s="3"/>
      <c r="C256" s="3"/>
      <c r="D256" s="4"/>
      <c r="E256" s="3"/>
      <c r="H256" s="3"/>
      <c r="I256" s="3"/>
      <c r="J256" s="3"/>
      <c r="K256" s="3"/>
    </row>
    <row r="257" spans="1:11" ht="15.95" customHeight="1" x14ac:dyDescent="0.25">
      <c r="A257" s="3"/>
      <c r="B257" s="3"/>
      <c r="C257" s="3"/>
      <c r="D257" s="4"/>
      <c r="E257" s="3"/>
      <c r="H257" s="3"/>
      <c r="I257" s="3"/>
      <c r="J257" s="3"/>
      <c r="K257" s="3"/>
    </row>
    <row r="258" spans="1:11" ht="15.95" customHeight="1" x14ac:dyDescent="0.25">
      <c r="A258" s="3"/>
      <c r="B258" s="3"/>
      <c r="C258" s="3"/>
      <c r="D258" s="4"/>
      <c r="E258" s="3"/>
      <c r="H258" s="3"/>
      <c r="I258" s="3"/>
      <c r="J258" s="3"/>
      <c r="K258" s="3"/>
    </row>
    <row r="259" spans="1:11" ht="15.95" customHeight="1" x14ac:dyDescent="0.25">
      <c r="A259" s="3"/>
      <c r="B259" s="3"/>
      <c r="C259" s="3"/>
      <c r="D259" s="4"/>
      <c r="E259" s="3"/>
      <c r="H259" s="3"/>
      <c r="I259" s="3"/>
      <c r="J259" s="3"/>
      <c r="K259" s="3"/>
    </row>
    <row r="260" spans="1:11" ht="15.95" customHeight="1" x14ac:dyDescent="0.25">
      <c r="A260" s="3"/>
      <c r="B260" s="3"/>
      <c r="C260" s="3"/>
      <c r="D260" s="4"/>
      <c r="E260" s="3"/>
      <c r="H260" s="3"/>
      <c r="I260" s="3"/>
      <c r="J260" s="3"/>
      <c r="K260" s="3"/>
    </row>
    <row r="261" spans="1:11" ht="15.95" customHeight="1" x14ac:dyDescent="0.25">
      <c r="A261" s="3"/>
      <c r="B261" s="3"/>
      <c r="C261" s="3"/>
      <c r="D261" s="4"/>
      <c r="E261" s="3"/>
      <c r="H261" s="3"/>
      <c r="I261" s="3"/>
      <c r="J261" s="3"/>
      <c r="K261" s="3"/>
    </row>
    <row r="262" spans="1:11" ht="15.95" customHeight="1" x14ac:dyDescent="0.25">
      <c r="A262" s="3"/>
      <c r="B262" s="3"/>
      <c r="C262" s="3"/>
      <c r="D262" s="4"/>
      <c r="E262" s="3"/>
      <c r="H262" s="3"/>
      <c r="I262" s="3"/>
      <c r="J262" s="3"/>
      <c r="K262" s="3"/>
    </row>
    <row r="263" spans="1:11" ht="15.95" customHeight="1" x14ac:dyDescent="0.25">
      <c r="A263" s="3"/>
      <c r="B263" s="3"/>
      <c r="C263" s="3"/>
      <c r="D263" s="4"/>
      <c r="E263" s="3"/>
      <c r="H263" s="3"/>
      <c r="I263" s="3"/>
      <c r="J263" s="3"/>
      <c r="K263" s="3"/>
    </row>
    <row r="264" spans="1:11" ht="15.95" customHeight="1" x14ac:dyDescent="0.25">
      <c r="A264" s="3"/>
      <c r="B264" s="3"/>
      <c r="C264" s="3"/>
      <c r="D264" s="4"/>
      <c r="E264" s="3"/>
      <c r="H264" s="3"/>
      <c r="I264" s="3"/>
      <c r="J264" s="3"/>
      <c r="K264" s="3"/>
    </row>
    <row r="265" spans="1:11" ht="15.95" customHeight="1" x14ac:dyDescent="0.25">
      <c r="A265" s="3"/>
      <c r="B265" s="3"/>
      <c r="C265" s="3"/>
      <c r="D265" s="4"/>
      <c r="E265" s="3"/>
      <c r="H265" s="3"/>
      <c r="I265" s="3"/>
      <c r="J265" s="3"/>
      <c r="K265" s="3"/>
    </row>
    <row r="266" spans="1:11" ht="15.95" customHeight="1" x14ac:dyDescent="0.25">
      <c r="A266" s="3"/>
      <c r="B266" s="3"/>
      <c r="C266" s="3"/>
      <c r="D266" s="4"/>
      <c r="E266" s="3"/>
      <c r="H266" s="3"/>
      <c r="I266" s="3"/>
      <c r="J266" s="3"/>
      <c r="K266" s="3"/>
    </row>
    <row r="267" spans="1:11" ht="15.95" customHeight="1" x14ac:dyDescent="0.25">
      <c r="A267" s="3"/>
      <c r="B267" s="3"/>
      <c r="C267" s="3"/>
      <c r="D267" s="4"/>
      <c r="E267" s="3"/>
      <c r="H267" s="3"/>
      <c r="I267" s="3"/>
      <c r="J267" s="3"/>
      <c r="K267" s="3"/>
    </row>
    <row r="268" spans="1:11" ht="15.95" customHeight="1" x14ac:dyDescent="0.25">
      <c r="A268" s="3"/>
      <c r="B268" s="3"/>
      <c r="C268" s="3"/>
      <c r="D268" s="4"/>
      <c r="E268" s="3"/>
      <c r="H268" s="3"/>
      <c r="I268" s="3"/>
      <c r="J268" s="3"/>
      <c r="K268" s="3"/>
    </row>
    <row r="269" spans="1:11" ht="15.95" customHeight="1" x14ac:dyDescent="0.25">
      <c r="A269" s="3"/>
      <c r="B269" s="3"/>
      <c r="C269" s="3"/>
      <c r="D269" s="4"/>
      <c r="E269" s="3"/>
      <c r="H269" s="3"/>
      <c r="I269" s="3"/>
      <c r="J269" s="3"/>
      <c r="K269" s="3"/>
    </row>
    <row r="270" spans="1:11" ht="15.95" customHeight="1" x14ac:dyDescent="0.25">
      <c r="A270" s="3"/>
      <c r="B270" s="3"/>
      <c r="C270" s="3"/>
      <c r="D270" s="4"/>
      <c r="E270" s="3"/>
      <c r="H270" s="3"/>
      <c r="I270" s="3"/>
      <c r="J270" s="3"/>
      <c r="K270" s="3"/>
    </row>
    <row r="271" spans="1:11" ht="15.95" customHeight="1" x14ac:dyDescent="0.25">
      <c r="A271" s="3"/>
      <c r="B271" s="3"/>
      <c r="C271" s="3"/>
      <c r="D271" s="4"/>
      <c r="E271" s="3"/>
      <c r="H271" s="3"/>
      <c r="I271" s="3"/>
      <c r="J271" s="3"/>
      <c r="K271" s="3"/>
    </row>
    <row r="272" spans="1:11" ht="15.95" customHeight="1" x14ac:dyDescent="0.25">
      <c r="A272" s="3"/>
      <c r="B272" s="3"/>
      <c r="C272" s="3"/>
      <c r="D272" s="4"/>
      <c r="E272" s="3"/>
      <c r="H272" s="3"/>
      <c r="I272" s="3"/>
      <c r="J272" s="3"/>
      <c r="K272" s="3"/>
    </row>
    <row r="273" spans="1:11" ht="15.95" customHeight="1" x14ac:dyDescent="0.25">
      <c r="A273" s="3"/>
      <c r="B273" s="3"/>
      <c r="C273" s="3"/>
      <c r="D273" s="4"/>
      <c r="E273" s="3"/>
      <c r="H273" s="3"/>
      <c r="I273" s="3"/>
      <c r="J273" s="3"/>
      <c r="K273" s="3"/>
    </row>
    <row r="274" spans="1:11" ht="15.95" customHeight="1" x14ac:dyDescent="0.25">
      <c r="A274" s="3"/>
      <c r="B274" s="3"/>
      <c r="C274" s="3"/>
      <c r="D274" s="4"/>
      <c r="E274" s="3"/>
      <c r="H274" s="3"/>
      <c r="I274" s="3"/>
      <c r="J274" s="3"/>
      <c r="K274" s="3"/>
    </row>
    <row r="275" spans="1:11" ht="15.95" customHeight="1" x14ac:dyDescent="0.25">
      <c r="A275" s="3"/>
      <c r="B275" s="3"/>
      <c r="C275" s="3"/>
      <c r="D275" s="4"/>
      <c r="E275" s="3"/>
      <c r="H275" s="3"/>
      <c r="I275" s="3"/>
      <c r="J275" s="3"/>
      <c r="K275" s="3"/>
    </row>
    <row r="276" spans="1:11" ht="15.95" customHeight="1" x14ac:dyDescent="0.25">
      <c r="A276" s="3"/>
      <c r="B276" s="3"/>
      <c r="C276" s="3"/>
      <c r="D276" s="4"/>
      <c r="E276" s="3"/>
      <c r="H276" s="3"/>
      <c r="I276" s="3"/>
      <c r="J276" s="3"/>
      <c r="K276" s="3"/>
    </row>
    <row r="277" spans="1:11" ht="15.95" customHeight="1" x14ac:dyDescent="0.25">
      <c r="A277" s="3"/>
      <c r="B277" s="3"/>
      <c r="C277" s="3"/>
      <c r="D277" s="4"/>
      <c r="E277" s="3"/>
      <c r="H277" s="3"/>
      <c r="I277" s="3"/>
      <c r="J277" s="3"/>
      <c r="K277" s="3"/>
    </row>
    <row r="278" spans="1:11" ht="15.95" customHeight="1" x14ac:dyDescent="0.25">
      <c r="A278" s="3"/>
      <c r="B278" s="3"/>
      <c r="C278" s="3"/>
      <c r="D278" s="4"/>
      <c r="E278" s="3"/>
      <c r="H278" s="3"/>
      <c r="I278" s="3"/>
      <c r="J278" s="3"/>
      <c r="K278" s="3"/>
    </row>
    <row r="279" spans="1:11" ht="15.95" customHeight="1" x14ac:dyDescent="0.25">
      <c r="A279" s="3"/>
      <c r="B279" s="3"/>
      <c r="C279" s="3"/>
      <c r="D279" s="4"/>
      <c r="E279" s="3"/>
      <c r="H279" s="3"/>
      <c r="I279" s="3"/>
      <c r="J279" s="3"/>
      <c r="K279" s="3"/>
    </row>
    <row r="280" spans="1:11" ht="15.95" customHeight="1" x14ac:dyDescent="0.25">
      <c r="A280" s="3"/>
      <c r="B280" s="3"/>
      <c r="C280" s="3"/>
      <c r="D280" s="4"/>
      <c r="E280" s="3"/>
      <c r="H280" s="3"/>
      <c r="I280" s="3"/>
      <c r="J280" s="3"/>
      <c r="K280" s="3"/>
    </row>
    <row r="281" spans="1:11" ht="15.95" customHeight="1" x14ac:dyDescent="0.25">
      <c r="A281" s="3"/>
      <c r="B281" s="3"/>
      <c r="C281" s="3"/>
      <c r="D281" s="4"/>
      <c r="E281" s="3"/>
      <c r="H281" s="3"/>
      <c r="I281" s="3"/>
      <c r="J281" s="3"/>
      <c r="K281" s="3"/>
    </row>
    <row r="282" spans="1:11" ht="15.95" customHeight="1" x14ac:dyDescent="0.25">
      <c r="A282" s="3"/>
      <c r="B282" s="3"/>
      <c r="C282" s="3"/>
      <c r="D282" s="4"/>
      <c r="E282" s="3"/>
      <c r="H282" s="3"/>
      <c r="I282" s="3"/>
      <c r="J282" s="3"/>
      <c r="K282" s="3"/>
    </row>
    <row r="283" spans="1:11" ht="15.95" customHeight="1" x14ac:dyDescent="0.25">
      <c r="A283" s="3"/>
      <c r="B283" s="3"/>
      <c r="C283" s="3"/>
      <c r="D283" s="4"/>
      <c r="E283" s="3"/>
      <c r="H283" s="3"/>
      <c r="I283" s="3"/>
      <c r="J283" s="3"/>
      <c r="K283" s="3"/>
    </row>
    <row r="284" spans="1:11" ht="15.95" customHeight="1" x14ac:dyDescent="0.25">
      <c r="A284" s="3"/>
      <c r="B284" s="3"/>
      <c r="C284" s="3"/>
      <c r="D284" s="4"/>
      <c r="E284" s="3"/>
      <c r="H284" s="3"/>
      <c r="I284" s="3"/>
      <c r="J284" s="3"/>
      <c r="K284" s="3"/>
    </row>
    <row r="285" spans="1:11" ht="15.95" customHeight="1" x14ac:dyDescent="0.25">
      <c r="A285" s="3"/>
      <c r="B285" s="3"/>
      <c r="C285" s="3"/>
      <c r="D285" s="4"/>
      <c r="E285" s="3"/>
      <c r="H285" s="3"/>
      <c r="I285" s="3"/>
      <c r="J285" s="3"/>
      <c r="K285" s="3"/>
    </row>
    <row r="286" spans="1:11" ht="15.95" customHeight="1" x14ac:dyDescent="0.25">
      <c r="A286" s="3"/>
      <c r="B286" s="3"/>
      <c r="C286" s="3"/>
      <c r="D286" s="4"/>
      <c r="E286" s="3"/>
      <c r="H286" s="3"/>
      <c r="I286" s="3"/>
      <c r="J286" s="3"/>
      <c r="K286" s="3"/>
    </row>
    <row r="287" spans="1:11" ht="15.95" customHeight="1" x14ac:dyDescent="0.25">
      <c r="A287" s="3"/>
      <c r="B287" s="3"/>
      <c r="C287" s="3"/>
      <c r="D287" s="4"/>
      <c r="E287" s="3"/>
      <c r="H287" s="3"/>
      <c r="I287" s="3"/>
      <c r="J287" s="3"/>
      <c r="K287" s="3"/>
    </row>
    <row r="288" spans="1:11" ht="15.95" customHeight="1" x14ac:dyDescent="0.25">
      <c r="A288" s="3"/>
      <c r="B288" s="3"/>
      <c r="C288" s="3"/>
      <c r="D288" s="4"/>
      <c r="E288" s="3"/>
      <c r="H288" s="3"/>
      <c r="I288" s="3"/>
      <c r="J288" s="3"/>
      <c r="K288" s="3"/>
    </row>
    <row r="289" spans="1:11" ht="15.95" customHeight="1" x14ac:dyDescent="0.25">
      <c r="A289" s="3"/>
      <c r="B289" s="3"/>
      <c r="C289" s="3"/>
      <c r="D289" s="4"/>
      <c r="E289" s="3"/>
      <c r="H289" s="3"/>
      <c r="I289" s="3"/>
      <c r="J289" s="3"/>
      <c r="K289" s="3"/>
    </row>
    <row r="290" spans="1:11" ht="15.95" customHeight="1" x14ac:dyDescent="0.25">
      <c r="A290" s="3"/>
      <c r="B290" s="3"/>
      <c r="C290" s="3"/>
      <c r="D290" s="4"/>
      <c r="E290" s="3"/>
      <c r="H290" s="3"/>
      <c r="I290" s="3"/>
      <c r="J290" s="3"/>
      <c r="K290" s="3"/>
    </row>
    <row r="291" spans="1:11" ht="15.95" customHeight="1" x14ac:dyDescent="0.25">
      <c r="A291" s="3"/>
      <c r="B291" s="3"/>
      <c r="C291" s="3"/>
      <c r="D291" s="4"/>
      <c r="E291" s="3"/>
      <c r="H291" s="3"/>
      <c r="I291" s="3"/>
      <c r="J291" s="3"/>
      <c r="K291" s="3"/>
    </row>
    <row r="292" spans="1:11" ht="15.95" customHeight="1" x14ac:dyDescent="0.25">
      <c r="A292" s="3"/>
      <c r="B292" s="3"/>
      <c r="C292" s="3"/>
      <c r="D292" s="4"/>
      <c r="E292" s="3"/>
      <c r="H292" s="3"/>
      <c r="I292" s="3"/>
      <c r="J292" s="3"/>
      <c r="K292" s="3"/>
    </row>
    <row r="293" spans="1:11" ht="15.95" customHeight="1" x14ac:dyDescent="0.25">
      <c r="A293" s="3"/>
      <c r="B293" s="3"/>
      <c r="C293" s="3"/>
      <c r="D293" s="4"/>
      <c r="E293" s="3"/>
      <c r="H293" s="3"/>
      <c r="I293" s="3"/>
      <c r="J293" s="3"/>
      <c r="K293" s="3"/>
    </row>
    <row r="294" spans="1:11" ht="15.95" customHeight="1" x14ac:dyDescent="0.25">
      <c r="A294" s="3"/>
      <c r="B294" s="3"/>
      <c r="C294" s="3"/>
      <c r="D294" s="4"/>
      <c r="E294" s="3"/>
      <c r="H294" s="3"/>
      <c r="I294" s="3"/>
      <c r="J294" s="3"/>
      <c r="K294" s="3"/>
    </row>
    <row r="295" spans="1:11" ht="15.95" customHeight="1" x14ac:dyDescent="0.25">
      <c r="A295" s="3"/>
      <c r="B295" s="3"/>
      <c r="C295" s="3"/>
      <c r="D295" s="4"/>
      <c r="E295" s="3"/>
      <c r="H295" s="3"/>
      <c r="I295" s="3"/>
      <c r="J295" s="3"/>
      <c r="K295" s="3"/>
    </row>
    <row r="296" spans="1:11" ht="15.95" customHeight="1" x14ac:dyDescent="0.25">
      <c r="A296" s="3"/>
      <c r="B296" s="3"/>
      <c r="C296" s="3"/>
      <c r="D296" s="4"/>
      <c r="E296" s="3"/>
      <c r="H296" s="3"/>
      <c r="I296" s="3"/>
      <c r="J296" s="3"/>
      <c r="K296" s="3"/>
    </row>
    <row r="297" spans="1:11" ht="15.95" customHeight="1" x14ac:dyDescent="0.25">
      <c r="A297" s="3"/>
      <c r="B297" s="3"/>
      <c r="C297" s="3"/>
      <c r="D297" s="4"/>
      <c r="E297" s="3"/>
      <c r="H297" s="3"/>
      <c r="I297" s="3"/>
      <c r="J297" s="3"/>
      <c r="K297" s="3"/>
    </row>
    <row r="298" spans="1:11" ht="15.95" customHeight="1" x14ac:dyDescent="0.25">
      <c r="A298" s="3"/>
      <c r="B298" s="3"/>
      <c r="C298" s="3"/>
      <c r="D298" s="4"/>
      <c r="E298" s="3"/>
      <c r="H298" s="3"/>
      <c r="I298" s="3"/>
      <c r="J298" s="3"/>
      <c r="K298" s="3"/>
    </row>
    <row r="299" spans="1:11" ht="15.95" customHeight="1" x14ac:dyDescent="0.25">
      <c r="A299" s="3"/>
      <c r="B299" s="3"/>
      <c r="C299" s="3"/>
      <c r="D299" s="4"/>
      <c r="E299" s="3"/>
      <c r="H299" s="3"/>
      <c r="I299" s="3"/>
      <c r="J299" s="3"/>
      <c r="K299" s="3"/>
    </row>
    <row r="300" spans="1:11" ht="15.95" customHeight="1" x14ac:dyDescent="0.25">
      <c r="A300" s="3"/>
      <c r="B300" s="3"/>
      <c r="C300" s="3"/>
      <c r="D300" s="4"/>
      <c r="E300" s="3"/>
      <c r="H300" s="3"/>
      <c r="I300" s="3"/>
      <c r="J300" s="3"/>
      <c r="K300" s="3"/>
    </row>
    <row r="301" spans="1:11" ht="15.95" customHeight="1" x14ac:dyDescent="0.25">
      <c r="A301" s="3"/>
      <c r="B301" s="3"/>
      <c r="C301" s="3"/>
      <c r="D301" s="4"/>
      <c r="E301" s="3"/>
      <c r="H301" s="3"/>
      <c r="I301" s="3"/>
      <c r="J301" s="3"/>
      <c r="K301" s="3"/>
    </row>
    <row r="302" spans="1:11" ht="15.95" customHeight="1" x14ac:dyDescent="0.25">
      <c r="A302" s="3"/>
      <c r="B302" s="3"/>
      <c r="C302" s="3"/>
      <c r="D302" s="4"/>
      <c r="E302" s="3"/>
      <c r="H302" s="3"/>
      <c r="I302" s="3"/>
      <c r="J302" s="3"/>
      <c r="K302" s="3"/>
    </row>
    <row r="303" spans="1:11" ht="15.95" customHeight="1" x14ac:dyDescent="0.25">
      <c r="A303" s="3"/>
      <c r="B303" s="3"/>
      <c r="C303" s="3"/>
      <c r="D303" s="4"/>
      <c r="E303" s="3"/>
      <c r="H303" s="3"/>
      <c r="I303" s="3"/>
      <c r="J303" s="3"/>
      <c r="K303" s="3"/>
    </row>
    <row r="304" spans="1:11" ht="15.95" customHeight="1" x14ac:dyDescent="0.25">
      <c r="A304" s="3"/>
      <c r="B304" s="3"/>
      <c r="C304" s="3"/>
      <c r="D304" s="4"/>
      <c r="E304" s="3"/>
      <c r="H304" s="3"/>
      <c r="I304" s="3"/>
      <c r="J304" s="3"/>
      <c r="K304" s="3"/>
    </row>
    <row r="305" spans="1:11" ht="15.95" customHeight="1" x14ac:dyDescent="0.25">
      <c r="A305" s="3"/>
      <c r="B305" s="3"/>
      <c r="C305" s="3"/>
      <c r="D305" s="4"/>
      <c r="E305" s="3"/>
      <c r="H305" s="3"/>
      <c r="I305" s="3"/>
      <c r="J305" s="3"/>
      <c r="K305" s="3"/>
    </row>
    <row r="306" spans="1:11" ht="15.95" customHeight="1" x14ac:dyDescent="0.25">
      <c r="A306" s="3"/>
      <c r="B306" s="3"/>
      <c r="C306" s="3"/>
      <c r="D306" s="4"/>
      <c r="E306" s="3"/>
      <c r="H306" s="3"/>
      <c r="I306" s="3"/>
      <c r="J306" s="3"/>
      <c r="K306" s="3"/>
    </row>
    <row r="307" spans="1:11" ht="15.95" customHeight="1" x14ac:dyDescent="0.25">
      <c r="A307" s="3"/>
      <c r="B307" s="3"/>
      <c r="C307" s="3"/>
      <c r="D307" s="4"/>
      <c r="E307" s="3"/>
      <c r="H307" s="3"/>
      <c r="I307" s="3"/>
      <c r="J307" s="3"/>
      <c r="K307" s="3"/>
    </row>
    <row r="308" spans="1:11" ht="15.95" customHeight="1" x14ac:dyDescent="0.25">
      <c r="A308" s="3"/>
      <c r="B308" s="3"/>
      <c r="C308" s="3"/>
      <c r="D308" s="4"/>
      <c r="E308" s="3"/>
      <c r="H308" s="3"/>
      <c r="I308" s="3"/>
      <c r="J308" s="3"/>
      <c r="K308" s="3"/>
    </row>
    <row r="309" spans="1:11" ht="15.95" customHeight="1" x14ac:dyDescent="0.25">
      <c r="A309" s="3"/>
      <c r="B309" s="3"/>
      <c r="C309" s="3"/>
      <c r="D309" s="4"/>
      <c r="E309" s="3"/>
      <c r="H309" s="3"/>
      <c r="I309" s="3"/>
      <c r="J309" s="3"/>
      <c r="K309" s="3"/>
    </row>
    <row r="310" spans="1:11" ht="15.95" customHeight="1" x14ac:dyDescent="0.25">
      <c r="A310" s="3"/>
      <c r="B310" s="3"/>
      <c r="C310" s="3"/>
      <c r="D310" s="4"/>
      <c r="E310" s="3"/>
      <c r="H310" s="3"/>
      <c r="I310" s="3"/>
      <c r="J310" s="3"/>
      <c r="K310" s="3"/>
    </row>
    <row r="311" spans="1:11" ht="15.95" customHeight="1" x14ac:dyDescent="0.25">
      <c r="A311" s="3"/>
      <c r="B311" s="3"/>
      <c r="C311" s="3"/>
      <c r="D311" s="4"/>
      <c r="E311" s="3"/>
      <c r="H311" s="3"/>
      <c r="I311" s="3"/>
      <c r="J311" s="3"/>
      <c r="K311" s="3"/>
    </row>
    <row r="312" spans="1:11" ht="15.95" customHeight="1" x14ac:dyDescent="0.25">
      <c r="A312" s="3"/>
      <c r="B312" s="3"/>
      <c r="C312" s="3"/>
      <c r="D312" s="4"/>
      <c r="E312" s="3"/>
      <c r="H312" s="3"/>
      <c r="I312" s="3"/>
      <c r="J312" s="3"/>
      <c r="K312" s="3"/>
    </row>
    <row r="313" spans="1:11" ht="15.95" customHeight="1" x14ac:dyDescent="0.25">
      <c r="A313" s="3"/>
      <c r="B313" s="3"/>
      <c r="C313" s="3"/>
      <c r="D313" s="4"/>
      <c r="E313" s="3"/>
      <c r="H313" s="3"/>
      <c r="I313" s="3"/>
      <c r="J313" s="3"/>
      <c r="K313" s="3"/>
    </row>
    <row r="314" spans="1:11" ht="15.95" customHeight="1" x14ac:dyDescent="0.25">
      <c r="A314" s="3"/>
      <c r="B314" s="3"/>
      <c r="C314" s="3"/>
      <c r="D314" s="4"/>
      <c r="E314" s="3"/>
      <c r="H314" s="3"/>
      <c r="I314" s="3"/>
      <c r="J314" s="3"/>
      <c r="K314" s="3"/>
    </row>
    <row r="315" spans="1:11" ht="15.95" customHeight="1" x14ac:dyDescent="0.25">
      <c r="A315" s="3"/>
      <c r="B315" s="3"/>
      <c r="C315" s="3"/>
      <c r="D315" s="4"/>
      <c r="E315" s="3"/>
      <c r="H315" s="3"/>
      <c r="I315" s="3"/>
      <c r="J315" s="3"/>
      <c r="K315" s="3"/>
    </row>
    <row r="316" spans="1:11" ht="15.95" customHeight="1" x14ac:dyDescent="0.25">
      <c r="A316" s="3"/>
      <c r="B316" s="3"/>
      <c r="C316" s="3"/>
      <c r="D316" s="4"/>
      <c r="E316" s="3"/>
      <c r="H316" s="3"/>
      <c r="I316" s="3"/>
      <c r="J316" s="3"/>
      <c r="K316" s="3"/>
    </row>
    <row r="317" spans="1:11" ht="15.95" customHeight="1" x14ac:dyDescent="0.25">
      <c r="A317" s="3"/>
      <c r="B317" s="3"/>
      <c r="C317" s="3"/>
      <c r="D317" s="4"/>
      <c r="E317" s="3"/>
      <c r="H317" s="3"/>
      <c r="I317" s="3"/>
      <c r="J317" s="3"/>
      <c r="K317" s="3"/>
    </row>
    <row r="318" spans="1:11" ht="15.95" customHeight="1" x14ac:dyDescent="0.25">
      <c r="A318" s="3"/>
      <c r="B318" s="3"/>
      <c r="C318" s="3"/>
      <c r="D318" s="4"/>
      <c r="E318" s="3"/>
      <c r="H318" s="3"/>
      <c r="I318" s="3"/>
      <c r="J318" s="3"/>
      <c r="K318" s="3"/>
    </row>
    <row r="319" spans="1:11" ht="15.95" customHeight="1" x14ac:dyDescent="0.25">
      <c r="A319" s="3"/>
      <c r="B319" s="3"/>
      <c r="C319" s="3"/>
      <c r="D319" s="4"/>
      <c r="E319" s="3"/>
      <c r="H319" s="3"/>
      <c r="I319" s="3"/>
      <c r="J319" s="3"/>
      <c r="K319" s="3"/>
    </row>
    <row r="320" spans="1:11" ht="15.95" customHeight="1" x14ac:dyDescent="0.25">
      <c r="A320" s="3"/>
      <c r="B320" s="3"/>
      <c r="C320" s="3"/>
      <c r="D320" s="4"/>
      <c r="E320" s="3"/>
      <c r="H320" s="3"/>
      <c r="I320" s="3"/>
      <c r="J320" s="3"/>
      <c r="K320" s="3"/>
    </row>
    <row r="321" spans="1:11" ht="15.95" customHeight="1" x14ac:dyDescent="0.25">
      <c r="A321" s="3"/>
      <c r="B321" s="3"/>
      <c r="C321" s="3"/>
      <c r="D321" s="4"/>
      <c r="E321" s="3"/>
      <c r="H321" s="3"/>
      <c r="I321" s="3"/>
      <c r="J321" s="3"/>
      <c r="K321" s="3"/>
    </row>
    <row r="322" spans="1:11" ht="15.95" customHeight="1" x14ac:dyDescent="0.25">
      <c r="A322" s="3"/>
      <c r="B322" s="3"/>
      <c r="C322" s="3"/>
      <c r="D322" s="4"/>
      <c r="E322" s="3"/>
      <c r="H322" s="3"/>
      <c r="I322" s="3"/>
      <c r="J322" s="3"/>
      <c r="K322" s="3"/>
    </row>
    <row r="323" spans="1:11" ht="15.95" customHeight="1" x14ac:dyDescent="0.25">
      <c r="A323" s="3"/>
      <c r="B323" s="3"/>
      <c r="C323" s="3"/>
      <c r="D323" s="4"/>
      <c r="E323" s="3"/>
      <c r="H323" s="3"/>
      <c r="I323" s="3"/>
      <c r="J323" s="3"/>
      <c r="K323" s="3"/>
    </row>
    <row r="324" spans="1:11" ht="15.95" customHeight="1" x14ac:dyDescent="0.25">
      <c r="A324" s="3"/>
      <c r="B324" s="3"/>
      <c r="C324" s="3"/>
      <c r="D324" s="4"/>
      <c r="E324" s="3"/>
      <c r="H324" s="3"/>
      <c r="I324" s="3"/>
      <c r="J324" s="3"/>
      <c r="K324" s="3"/>
    </row>
    <row r="325" spans="1:11" ht="15.95" customHeight="1" x14ac:dyDescent="0.25">
      <c r="A325" s="3"/>
      <c r="B325" s="3"/>
      <c r="C325" s="3"/>
      <c r="D325" s="4"/>
      <c r="E325" s="3"/>
      <c r="H325" s="3"/>
      <c r="I325" s="3"/>
      <c r="J325" s="3"/>
      <c r="K325" s="3"/>
    </row>
    <row r="326" spans="1:11" ht="15.95" customHeight="1" x14ac:dyDescent="0.25">
      <c r="A326" s="3"/>
      <c r="B326" s="3"/>
      <c r="C326" s="3"/>
      <c r="D326" s="4"/>
      <c r="E326" s="3"/>
      <c r="H326" s="3"/>
      <c r="I326" s="3"/>
      <c r="J326" s="3"/>
      <c r="K326" s="3"/>
    </row>
    <row r="327" spans="1:11" ht="15.95" customHeight="1" x14ac:dyDescent="0.25">
      <c r="A327" s="3"/>
      <c r="B327" s="3"/>
      <c r="C327" s="3"/>
      <c r="D327" s="4"/>
      <c r="E327" s="3"/>
      <c r="H327" s="3"/>
      <c r="I327" s="3"/>
      <c r="J327" s="3"/>
      <c r="K327" s="3"/>
    </row>
    <row r="328" spans="1:11" ht="15.95" customHeight="1" x14ac:dyDescent="0.25">
      <c r="A328" s="3"/>
      <c r="B328" s="3"/>
      <c r="C328" s="3"/>
      <c r="D328" s="4"/>
      <c r="E328" s="3"/>
      <c r="H328" s="3"/>
      <c r="I328" s="3"/>
      <c r="J328" s="3"/>
      <c r="K328" s="3"/>
    </row>
    <row r="329" spans="1:11" ht="15.95" customHeight="1" x14ac:dyDescent="0.25">
      <c r="A329" s="3"/>
      <c r="B329" s="3"/>
      <c r="C329" s="3"/>
      <c r="D329" s="4"/>
      <c r="E329" s="3"/>
      <c r="H329" s="3"/>
      <c r="I329" s="3"/>
      <c r="J329" s="3"/>
      <c r="K329" s="3"/>
    </row>
    <row r="330" spans="1:11" ht="15.95" customHeight="1" x14ac:dyDescent="0.25">
      <c r="A330" s="3"/>
      <c r="B330" s="3"/>
      <c r="C330" s="3"/>
      <c r="D330" s="4"/>
      <c r="E330" s="3"/>
      <c r="H330" s="3"/>
      <c r="I330" s="3"/>
      <c r="J330" s="3"/>
      <c r="K330" s="3"/>
    </row>
    <row r="331" spans="1:11" ht="15.95" customHeight="1" x14ac:dyDescent="0.25">
      <c r="A331" s="3"/>
      <c r="B331" s="3"/>
      <c r="C331" s="3"/>
      <c r="D331" s="4"/>
      <c r="E331" s="3"/>
      <c r="H331" s="3"/>
      <c r="I331" s="3"/>
      <c r="J331" s="3"/>
      <c r="K331" s="3"/>
    </row>
    <row r="332" spans="1:11" ht="15.95" customHeight="1" x14ac:dyDescent="0.25">
      <c r="A332" s="3"/>
      <c r="B332" s="3"/>
      <c r="C332" s="3"/>
      <c r="D332" s="4"/>
      <c r="E332" s="3"/>
      <c r="H332" s="3"/>
      <c r="I332" s="3"/>
      <c r="J332" s="3"/>
      <c r="K332" s="3"/>
    </row>
    <row r="333" spans="1:11" ht="15.95" customHeight="1" x14ac:dyDescent="0.25">
      <c r="A333" s="3"/>
      <c r="B333" s="3"/>
      <c r="C333" s="3"/>
      <c r="D333" s="4"/>
      <c r="E333" s="3"/>
      <c r="H333" s="3"/>
      <c r="I333" s="3"/>
      <c r="J333" s="3"/>
      <c r="K333" s="3"/>
    </row>
    <row r="334" spans="1:11" ht="15.95" customHeight="1" x14ac:dyDescent="0.25">
      <c r="A334" s="3"/>
      <c r="B334" s="3"/>
      <c r="C334" s="3"/>
      <c r="D334" s="4"/>
      <c r="E334" s="3"/>
      <c r="H334" s="3"/>
      <c r="I334" s="3"/>
      <c r="J334" s="3"/>
      <c r="K334" s="3"/>
    </row>
    <row r="335" spans="1:11" ht="15.95" customHeight="1" x14ac:dyDescent="0.25">
      <c r="A335" s="3"/>
      <c r="B335" s="3"/>
      <c r="C335" s="3"/>
      <c r="D335" s="4"/>
      <c r="E335" s="3"/>
      <c r="H335" s="3"/>
      <c r="I335" s="3"/>
      <c r="J335" s="3"/>
      <c r="K335" s="3"/>
    </row>
    <row r="336" spans="1:11" ht="15.95" customHeight="1" x14ac:dyDescent="0.25">
      <c r="A336" s="3"/>
      <c r="B336" s="3"/>
      <c r="C336" s="3"/>
      <c r="D336" s="4"/>
      <c r="E336" s="3"/>
      <c r="H336" s="3"/>
      <c r="I336" s="3"/>
      <c r="J336" s="3"/>
      <c r="K336" s="3"/>
    </row>
    <row r="337" spans="1:11" ht="15.95" customHeight="1" x14ac:dyDescent="0.25">
      <c r="A337" s="3"/>
      <c r="B337" s="3"/>
      <c r="C337" s="3"/>
      <c r="D337" s="4"/>
      <c r="E337" s="3"/>
      <c r="H337" s="3"/>
      <c r="I337" s="3"/>
      <c r="J337" s="3"/>
      <c r="K337" s="3"/>
    </row>
    <row r="338" spans="1:11" ht="15.95" customHeight="1" x14ac:dyDescent="0.25">
      <c r="A338" s="3"/>
      <c r="B338" s="3"/>
      <c r="C338" s="3"/>
      <c r="D338" s="4"/>
      <c r="E338" s="3"/>
      <c r="H338" s="3"/>
      <c r="I338" s="3"/>
      <c r="J338" s="3"/>
      <c r="K338" s="3"/>
    </row>
    <row r="339" spans="1:11" ht="15.95" customHeight="1" x14ac:dyDescent="0.25">
      <c r="A339" s="3"/>
      <c r="B339" s="3"/>
      <c r="C339" s="3"/>
      <c r="D339" s="4"/>
      <c r="E339" s="3"/>
      <c r="H339" s="3"/>
      <c r="I339" s="3"/>
      <c r="J339" s="3"/>
      <c r="K339" s="3"/>
    </row>
    <row r="340" spans="1:11" ht="15.95" customHeight="1" x14ac:dyDescent="0.25">
      <c r="A340" s="3"/>
      <c r="B340" s="3"/>
      <c r="C340" s="3"/>
      <c r="D340" s="4"/>
      <c r="E340" s="3"/>
      <c r="H340" s="3"/>
      <c r="I340" s="3"/>
      <c r="J340" s="3"/>
      <c r="K340" s="3"/>
    </row>
    <row r="341" spans="1:11" ht="15.95" customHeight="1" x14ac:dyDescent="0.25">
      <c r="A341" s="3"/>
      <c r="B341" s="3"/>
      <c r="C341" s="3"/>
      <c r="D341" s="4"/>
      <c r="E341" s="3"/>
      <c r="H341" s="3"/>
      <c r="I341" s="3"/>
      <c r="J341" s="3"/>
      <c r="K341" s="3"/>
    </row>
    <row r="342" spans="1:11" ht="15.95" customHeight="1" x14ac:dyDescent="0.25">
      <c r="A342" s="3"/>
      <c r="B342" s="3"/>
      <c r="C342" s="3"/>
      <c r="D342" s="4"/>
      <c r="E342" s="3"/>
      <c r="H342" s="3"/>
      <c r="I342" s="3"/>
      <c r="J342" s="3"/>
      <c r="K342" s="3"/>
    </row>
    <row r="343" spans="1:11" ht="15.95" customHeight="1" x14ac:dyDescent="0.25">
      <c r="A343" s="3"/>
      <c r="B343" s="3"/>
      <c r="C343" s="3"/>
      <c r="D343" s="4"/>
      <c r="E343" s="3"/>
      <c r="H343" s="3"/>
      <c r="I343" s="3"/>
      <c r="J343" s="3"/>
      <c r="K343" s="3"/>
    </row>
    <row r="344" spans="1:11" ht="15.95" customHeight="1" x14ac:dyDescent="0.25">
      <c r="A344" s="3"/>
      <c r="B344" s="3"/>
      <c r="C344" s="3"/>
      <c r="D344" s="4"/>
      <c r="E344" s="3"/>
      <c r="H344" s="3"/>
      <c r="I344" s="3"/>
      <c r="J344" s="3"/>
      <c r="K344" s="3"/>
    </row>
    <row r="345" spans="1:11" ht="15.95" customHeight="1" x14ac:dyDescent="0.25">
      <c r="A345" s="3"/>
      <c r="B345" s="3"/>
      <c r="C345" s="3"/>
      <c r="D345" s="4"/>
      <c r="E345" s="3"/>
      <c r="H345" s="3"/>
      <c r="I345" s="3"/>
      <c r="J345" s="3"/>
      <c r="K345" s="3"/>
    </row>
    <row r="346" spans="1:11" ht="15.95" customHeight="1" x14ac:dyDescent="0.25">
      <c r="A346" s="3"/>
      <c r="B346" s="3"/>
      <c r="C346" s="3"/>
      <c r="D346" s="4"/>
      <c r="E346" s="3"/>
      <c r="H346" s="3"/>
      <c r="I346" s="3"/>
      <c r="J346" s="3"/>
      <c r="K346" s="3"/>
    </row>
    <row r="347" spans="1:11" ht="15.95" customHeight="1" x14ac:dyDescent="0.25">
      <c r="A347" s="3"/>
      <c r="B347" s="3"/>
      <c r="C347" s="3"/>
      <c r="D347" s="4"/>
      <c r="E347" s="3"/>
      <c r="H347" s="3"/>
      <c r="I347" s="3"/>
      <c r="J347" s="3"/>
      <c r="K347" s="3"/>
    </row>
    <row r="348" spans="1:11" ht="15.95" customHeight="1" x14ac:dyDescent="0.25">
      <c r="A348" s="3"/>
      <c r="B348" s="3"/>
      <c r="C348" s="3"/>
      <c r="D348" s="4"/>
      <c r="E348" s="3"/>
      <c r="H348" s="3"/>
      <c r="I348" s="3"/>
      <c r="J348" s="3"/>
      <c r="K348" s="3"/>
    </row>
    <row r="349" spans="1:11" ht="15.95" customHeight="1" x14ac:dyDescent="0.25">
      <c r="A349" s="3"/>
      <c r="B349" s="3"/>
      <c r="C349" s="3"/>
      <c r="D349" s="4"/>
      <c r="E349" s="3"/>
      <c r="H349" s="3"/>
      <c r="I349" s="3"/>
      <c r="J349" s="3"/>
      <c r="K349" s="3"/>
    </row>
    <row r="350" spans="1:11" ht="15.95" customHeight="1" x14ac:dyDescent="0.25">
      <c r="A350" s="3"/>
      <c r="B350" s="3"/>
      <c r="C350" s="3"/>
      <c r="D350" s="4"/>
      <c r="E350" s="3"/>
      <c r="H350" s="3"/>
      <c r="I350" s="3"/>
      <c r="J350" s="3"/>
      <c r="K350" s="3"/>
    </row>
    <row r="351" spans="1:11" ht="15.95" customHeight="1" x14ac:dyDescent="0.25">
      <c r="A351" s="3"/>
      <c r="B351" s="3"/>
      <c r="C351" s="3"/>
      <c r="D351" s="4"/>
      <c r="E351" s="3"/>
      <c r="H351" s="3"/>
      <c r="I351" s="3"/>
      <c r="J351" s="3"/>
      <c r="K351" s="3"/>
    </row>
    <row r="352" spans="1:11" ht="15.95" customHeight="1" x14ac:dyDescent="0.25">
      <c r="A352" s="3"/>
      <c r="B352" s="3"/>
      <c r="C352" s="3"/>
      <c r="D352" s="4"/>
      <c r="E352" s="3"/>
      <c r="H352" s="3"/>
      <c r="I352" s="3"/>
      <c r="J352" s="3"/>
      <c r="K352" s="3"/>
    </row>
    <row r="353" spans="1:11" ht="15.95" customHeight="1" x14ac:dyDescent="0.25">
      <c r="A353" s="3"/>
      <c r="B353" s="3"/>
      <c r="C353" s="3"/>
      <c r="D353" s="4"/>
      <c r="E353" s="3"/>
      <c r="H353" s="3"/>
      <c r="I353" s="3"/>
      <c r="J353" s="3"/>
      <c r="K353" s="3"/>
    </row>
    <row r="354" spans="1:11" ht="15.95" customHeight="1" x14ac:dyDescent="0.25">
      <c r="A354" s="3"/>
      <c r="B354" s="3"/>
      <c r="C354" s="3"/>
      <c r="D354" s="4"/>
      <c r="E354" s="3"/>
      <c r="H354" s="3"/>
      <c r="I354" s="3"/>
      <c r="J354" s="3"/>
      <c r="K354" s="3"/>
    </row>
    <row r="355" spans="1:11" ht="15.95" customHeight="1" x14ac:dyDescent="0.25">
      <c r="A355" s="3"/>
      <c r="B355" s="3"/>
      <c r="C355" s="3"/>
      <c r="D355" s="4"/>
      <c r="E355" s="3"/>
      <c r="H355" s="3"/>
      <c r="I355" s="3"/>
      <c r="J355" s="3"/>
      <c r="K355" s="3"/>
    </row>
    <row r="356" spans="1:11" ht="15.95" customHeight="1" x14ac:dyDescent="0.25">
      <c r="A356" s="3"/>
      <c r="B356" s="3"/>
      <c r="C356" s="3"/>
      <c r="D356" s="4"/>
      <c r="E356" s="3"/>
      <c r="H356" s="3"/>
      <c r="I356" s="3"/>
      <c r="J356" s="3"/>
      <c r="K356" s="3"/>
    </row>
    <row r="357" spans="1:11" ht="15.95" customHeight="1" x14ac:dyDescent="0.25">
      <c r="A357" s="3"/>
      <c r="B357" s="3"/>
      <c r="C357" s="3"/>
      <c r="D357" s="4"/>
      <c r="E357" s="3"/>
      <c r="H357" s="3"/>
      <c r="I357" s="3"/>
      <c r="J357" s="3"/>
      <c r="K357" s="3"/>
    </row>
    <row r="358" spans="1:11" ht="15.95" customHeight="1" x14ac:dyDescent="0.25">
      <c r="A358" s="3"/>
      <c r="B358" s="3"/>
      <c r="C358" s="3"/>
      <c r="D358" s="4"/>
      <c r="E358" s="3"/>
      <c r="H358" s="3"/>
      <c r="I358" s="3"/>
      <c r="J358" s="3"/>
      <c r="K358" s="3"/>
    </row>
    <row r="359" spans="1:11" ht="15.95" customHeight="1" x14ac:dyDescent="0.25">
      <c r="A359" s="3"/>
      <c r="B359" s="3"/>
      <c r="C359" s="3"/>
      <c r="D359" s="4"/>
      <c r="E359" s="3"/>
      <c r="H359" s="3"/>
      <c r="I359" s="3"/>
      <c r="J359" s="3"/>
      <c r="K359" s="3"/>
    </row>
    <row r="360" spans="1:11" ht="15.95" customHeight="1" x14ac:dyDescent="0.25">
      <c r="A360" s="3"/>
      <c r="B360" s="3"/>
      <c r="C360" s="3"/>
      <c r="D360" s="4"/>
      <c r="E360" s="3"/>
      <c r="H360" s="3"/>
      <c r="I360" s="3"/>
      <c r="J360" s="3"/>
      <c r="K360" s="3"/>
    </row>
    <row r="361" spans="1:11" ht="15.95" customHeight="1" x14ac:dyDescent="0.25">
      <c r="A361" s="3"/>
      <c r="B361" s="3"/>
      <c r="C361" s="3"/>
      <c r="D361" s="4"/>
      <c r="E361" s="3"/>
      <c r="H361" s="3"/>
      <c r="I361" s="3"/>
      <c r="J361" s="3"/>
      <c r="K361" s="3"/>
    </row>
    <row r="362" spans="1:11" ht="15.95" customHeight="1" x14ac:dyDescent="0.25">
      <c r="A362" s="3"/>
      <c r="B362" s="3"/>
      <c r="C362" s="3"/>
      <c r="D362" s="4"/>
      <c r="E362" s="3"/>
      <c r="H362" s="3"/>
      <c r="I362" s="3"/>
      <c r="J362" s="3"/>
      <c r="K362" s="3"/>
    </row>
    <row r="363" spans="1:11" ht="15.95" customHeight="1" x14ac:dyDescent="0.25">
      <c r="A363" s="3"/>
      <c r="B363" s="3"/>
      <c r="C363" s="3"/>
      <c r="D363" s="4"/>
      <c r="E363" s="3"/>
      <c r="H363" s="3"/>
      <c r="I363" s="3"/>
      <c r="J363" s="3"/>
      <c r="K363" s="3"/>
    </row>
    <row r="364" spans="1:11" ht="15.95" customHeight="1" x14ac:dyDescent="0.25">
      <c r="A364" s="3"/>
      <c r="B364" s="3"/>
      <c r="C364" s="3"/>
      <c r="D364" s="4"/>
      <c r="E364" s="3"/>
      <c r="H364" s="3"/>
      <c r="I364" s="3"/>
      <c r="J364" s="3"/>
      <c r="K364" s="3"/>
    </row>
    <row r="365" spans="1:11" ht="15.95" customHeight="1" x14ac:dyDescent="0.25">
      <c r="A365" s="3"/>
      <c r="B365" s="3"/>
      <c r="C365" s="3"/>
      <c r="D365" s="4"/>
      <c r="E365" s="3"/>
      <c r="H365" s="3"/>
      <c r="I365" s="3"/>
      <c r="J365" s="3"/>
      <c r="K365" s="3"/>
    </row>
    <row r="366" spans="1:11" ht="15.95" customHeight="1" x14ac:dyDescent="0.25">
      <c r="A366" s="3"/>
      <c r="B366" s="3"/>
      <c r="C366" s="3"/>
      <c r="D366" s="4"/>
      <c r="E366" s="3"/>
      <c r="H366" s="3"/>
      <c r="I366" s="3"/>
      <c r="J366" s="3"/>
      <c r="K366" s="3"/>
    </row>
    <row r="367" spans="1:11" ht="15.95" customHeight="1" x14ac:dyDescent="0.25">
      <c r="A367" s="3"/>
      <c r="B367" s="3"/>
      <c r="C367" s="3"/>
      <c r="D367" s="4"/>
      <c r="E367" s="3"/>
      <c r="H367" s="3"/>
      <c r="I367" s="3"/>
      <c r="J367" s="3"/>
      <c r="K367" s="3"/>
    </row>
    <row r="368" spans="1:11" ht="15.95" customHeight="1" x14ac:dyDescent="0.25">
      <c r="A368" s="3"/>
      <c r="B368" s="3"/>
      <c r="C368" s="3"/>
      <c r="D368" s="4"/>
      <c r="E368" s="3"/>
      <c r="H368" s="3"/>
      <c r="I368" s="3"/>
      <c r="J368" s="3"/>
      <c r="K368" s="3"/>
    </row>
    <row r="369" spans="1:11" ht="15.95" customHeight="1" x14ac:dyDescent="0.25">
      <c r="A369" s="3"/>
      <c r="B369" s="3"/>
      <c r="C369" s="3"/>
      <c r="D369" s="4"/>
      <c r="E369" s="3"/>
      <c r="H369" s="3"/>
      <c r="I369" s="3"/>
      <c r="J369" s="3"/>
      <c r="K369" s="3"/>
    </row>
    <row r="370" spans="1:11" ht="15.95" customHeight="1" x14ac:dyDescent="0.25">
      <c r="A370" s="3"/>
      <c r="B370" s="3"/>
      <c r="C370" s="3"/>
      <c r="D370" s="4"/>
      <c r="E370" s="3"/>
      <c r="H370" s="3"/>
      <c r="I370" s="3"/>
      <c r="J370" s="3"/>
      <c r="K370" s="3"/>
    </row>
    <row r="371" spans="1:11" ht="15.95" customHeight="1" x14ac:dyDescent="0.25">
      <c r="A371" s="3"/>
      <c r="B371" s="3"/>
      <c r="C371" s="3"/>
      <c r="D371" s="4"/>
      <c r="E371" s="3"/>
      <c r="H371" s="3"/>
      <c r="I371" s="3"/>
      <c r="J371" s="3"/>
      <c r="K371" s="3"/>
    </row>
    <row r="372" spans="1:11" ht="15.95" customHeight="1" x14ac:dyDescent="0.25">
      <c r="A372" s="3"/>
      <c r="B372" s="3"/>
      <c r="C372" s="3"/>
      <c r="D372" s="4"/>
      <c r="E372" s="3"/>
      <c r="H372" s="3"/>
      <c r="I372" s="3"/>
      <c r="J372" s="3"/>
      <c r="K372" s="3"/>
    </row>
    <row r="373" spans="1:11" ht="15.95" customHeight="1" x14ac:dyDescent="0.25">
      <c r="A373" s="3"/>
      <c r="B373" s="3"/>
      <c r="C373" s="3"/>
      <c r="D373" s="4"/>
      <c r="E373" s="3"/>
      <c r="H373" s="3"/>
      <c r="I373" s="3"/>
      <c r="J373" s="3"/>
      <c r="K373" s="3"/>
    </row>
    <row r="374" spans="1:11" ht="15.95" customHeight="1" x14ac:dyDescent="0.25">
      <c r="A374" s="3"/>
      <c r="B374" s="3"/>
      <c r="C374" s="3"/>
      <c r="D374" s="4"/>
      <c r="E374" s="3"/>
      <c r="H374" s="3"/>
      <c r="I374" s="3"/>
      <c r="J374" s="3"/>
      <c r="K374" s="3"/>
    </row>
    <row r="375" spans="1:11" ht="15.95" customHeight="1" x14ac:dyDescent="0.25">
      <c r="A375" s="3"/>
      <c r="B375" s="3"/>
      <c r="C375" s="3"/>
      <c r="D375" s="4"/>
      <c r="E375" s="3"/>
      <c r="H375" s="3"/>
      <c r="I375" s="3"/>
      <c r="J375" s="3"/>
      <c r="K375" s="3"/>
    </row>
    <row r="376" spans="1:11" ht="15.95" customHeight="1" x14ac:dyDescent="0.25">
      <c r="A376" s="3"/>
      <c r="B376" s="3"/>
      <c r="C376" s="3"/>
      <c r="D376" s="4"/>
      <c r="E376" s="3"/>
      <c r="H376" s="3"/>
      <c r="I376" s="3"/>
      <c r="J376" s="3"/>
      <c r="K376" s="3"/>
    </row>
    <row r="377" spans="1:11" ht="15.95" customHeight="1" x14ac:dyDescent="0.25">
      <c r="A377" s="3"/>
      <c r="B377" s="3"/>
      <c r="C377" s="3"/>
      <c r="D377" s="4"/>
      <c r="E377" s="3"/>
      <c r="H377" s="3"/>
      <c r="I377" s="3"/>
      <c r="J377" s="3"/>
      <c r="K377" s="3"/>
    </row>
    <row r="378" spans="1:11" ht="15.95" customHeight="1" x14ac:dyDescent="0.25">
      <c r="A378" s="3"/>
      <c r="B378" s="3"/>
      <c r="C378" s="3"/>
      <c r="D378" s="4"/>
      <c r="E378" s="3"/>
      <c r="H378" s="3"/>
      <c r="I378" s="3"/>
      <c r="J378" s="3"/>
      <c r="K378" s="3"/>
    </row>
    <row r="379" spans="1:11" ht="15.95" customHeight="1" x14ac:dyDescent="0.25">
      <c r="A379" s="3"/>
      <c r="B379" s="3"/>
      <c r="C379" s="3"/>
      <c r="D379" s="4"/>
      <c r="E379" s="3"/>
      <c r="H379" s="3"/>
      <c r="I379" s="3"/>
      <c r="J379" s="3"/>
      <c r="K379" s="3"/>
    </row>
    <row r="380" spans="1:11" ht="15.95" customHeight="1" x14ac:dyDescent="0.25">
      <c r="A380" s="3"/>
      <c r="B380" s="3"/>
      <c r="C380" s="3"/>
      <c r="D380" s="4"/>
      <c r="E380" s="3"/>
      <c r="H380" s="3"/>
      <c r="I380" s="3"/>
      <c r="J380" s="3"/>
      <c r="K380" s="3"/>
    </row>
    <row r="381" spans="1:11" ht="15.95" customHeight="1" x14ac:dyDescent="0.25">
      <c r="A381" s="3"/>
      <c r="B381" s="3"/>
      <c r="C381" s="3"/>
      <c r="D381" s="4"/>
      <c r="E381" s="3"/>
      <c r="H381" s="3"/>
      <c r="I381" s="3"/>
      <c r="J381" s="3"/>
      <c r="K381" s="3"/>
    </row>
    <row r="382" spans="1:11" ht="15.95" customHeight="1" x14ac:dyDescent="0.25">
      <c r="A382" s="3"/>
      <c r="B382" s="3"/>
      <c r="C382" s="3"/>
      <c r="D382" s="4"/>
      <c r="E382" s="3"/>
      <c r="H382" s="3"/>
      <c r="I382" s="3"/>
      <c r="J382" s="3"/>
      <c r="K382" s="3"/>
    </row>
    <row r="383" spans="1:11" ht="15.95" customHeight="1" x14ac:dyDescent="0.25">
      <c r="A383" s="3"/>
      <c r="B383" s="3"/>
      <c r="C383" s="3"/>
      <c r="D383" s="4"/>
      <c r="E383" s="3"/>
      <c r="H383" s="3"/>
      <c r="I383" s="3"/>
      <c r="J383" s="3"/>
      <c r="K383" s="3"/>
    </row>
    <row r="384" spans="1:11" ht="15.95" customHeight="1" x14ac:dyDescent="0.25">
      <c r="A384" s="3"/>
      <c r="B384" s="3"/>
      <c r="C384" s="3"/>
      <c r="D384" s="4"/>
      <c r="E384" s="3"/>
      <c r="H384" s="3"/>
      <c r="I384" s="3"/>
      <c r="J384" s="3"/>
      <c r="K384" s="3"/>
    </row>
    <row r="385" spans="1:11" ht="15.95" customHeight="1" x14ac:dyDescent="0.25">
      <c r="A385" s="3"/>
      <c r="B385" s="3"/>
      <c r="C385" s="3"/>
      <c r="D385" s="4"/>
      <c r="E385" s="3"/>
      <c r="H385" s="3"/>
      <c r="I385" s="3"/>
      <c r="J385" s="3"/>
      <c r="K385" s="3"/>
    </row>
    <row r="386" spans="1:11" ht="15.95" customHeight="1" x14ac:dyDescent="0.25">
      <c r="A386" s="3"/>
      <c r="B386" s="3"/>
      <c r="C386" s="3"/>
      <c r="D386" s="4"/>
      <c r="E386" s="3"/>
      <c r="H386" s="3"/>
      <c r="I386" s="3"/>
      <c r="J386" s="3"/>
      <c r="K386" s="3"/>
    </row>
    <row r="387" spans="1:11" ht="15.95" customHeight="1" x14ac:dyDescent="0.25">
      <c r="A387" s="3"/>
      <c r="B387" s="3"/>
      <c r="C387" s="3"/>
      <c r="D387" s="4"/>
      <c r="E387" s="3"/>
      <c r="H387" s="3"/>
      <c r="I387" s="3"/>
      <c r="J387" s="3"/>
      <c r="K387" s="3"/>
    </row>
    <row r="388" spans="1:11" ht="15.95" customHeight="1" x14ac:dyDescent="0.25">
      <c r="A388" s="3"/>
      <c r="B388" s="3"/>
      <c r="C388" s="3"/>
      <c r="D388" s="4"/>
      <c r="E388" s="3"/>
      <c r="H388" s="3"/>
      <c r="I388" s="3"/>
      <c r="J388" s="3"/>
      <c r="K388" s="3"/>
    </row>
    <row r="389" spans="1:11" ht="15.95" customHeight="1" x14ac:dyDescent="0.25">
      <c r="A389" s="3"/>
      <c r="B389" s="3"/>
      <c r="C389" s="3"/>
      <c r="D389" s="4"/>
      <c r="E389" s="3"/>
      <c r="H389" s="3"/>
      <c r="I389" s="3"/>
      <c r="J389" s="3"/>
      <c r="K389" s="3"/>
    </row>
    <row r="390" spans="1:11" ht="15.95" customHeight="1" x14ac:dyDescent="0.25">
      <c r="A390" s="3"/>
      <c r="B390" s="3"/>
      <c r="C390" s="3"/>
      <c r="D390" s="4"/>
      <c r="E390" s="3"/>
      <c r="H390" s="3"/>
      <c r="I390" s="3"/>
      <c r="J390" s="3"/>
      <c r="K390" s="3"/>
    </row>
    <row r="391" spans="1:11" ht="15.95" customHeight="1" x14ac:dyDescent="0.25">
      <c r="A391" s="3"/>
      <c r="B391" s="3"/>
      <c r="C391" s="3"/>
      <c r="D391" s="4"/>
      <c r="E391" s="3"/>
      <c r="H391" s="3"/>
      <c r="I391" s="3"/>
      <c r="J391" s="3"/>
      <c r="K391" s="3"/>
    </row>
    <row r="392" spans="1:11" ht="15.95" customHeight="1" x14ac:dyDescent="0.25">
      <c r="A392" s="3"/>
      <c r="B392" s="3"/>
      <c r="C392" s="3"/>
      <c r="D392" s="4"/>
      <c r="E392" s="3"/>
      <c r="H392" s="3"/>
      <c r="I392" s="3"/>
      <c r="J392" s="3"/>
      <c r="K392" s="3"/>
    </row>
    <row r="393" spans="1:11" ht="15.95" customHeight="1" x14ac:dyDescent="0.25">
      <c r="A393" s="3"/>
      <c r="B393" s="3"/>
      <c r="C393" s="3"/>
      <c r="D393" s="4"/>
      <c r="E393" s="3"/>
      <c r="H393" s="3"/>
      <c r="I393" s="3"/>
      <c r="J393" s="3"/>
      <c r="K393" s="3"/>
    </row>
    <row r="394" spans="1:11" ht="15.95" customHeight="1" x14ac:dyDescent="0.25">
      <c r="A394" s="3"/>
      <c r="B394" s="3"/>
      <c r="C394" s="3"/>
      <c r="D394" s="4"/>
      <c r="E394" s="3"/>
      <c r="H394" s="3"/>
      <c r="I394" s="3"/>
      <c r="J394" s="3"/>
      <c r="K394" s="3"/>
    </row>
    <row r="395" spans="1:11" ht="15.95" customHeight="1" x14ac:dyDescent="0.25">
      <c r="A395" s="3"/>
      <c r="B395" s="3"/>
      <c r="C395" s="3"/>
      <c r="D395" s="4"/>
      <c r="E395" s="3"/>
      <c r="H395" s="3"/>
      <c r="I395" s="3"/>
      <c r="J395" s="3"/>
      <c r="K395" s="3"/>
    </row>
    <row r="396" spans="1:11" ht="15.95" customHeight="1" x14ac:dyDescent="0.25">
      <c r="A396" s="3"/>
      <c r="B396" s="3"/>
      <c r="C396" s="3"/>
      <c r="D396" s="4"/>
      <c r="E396" s="3"/>
      <c r="H396" s="3"/>
      <c r="I396" s="3"/>
      <c r="J396" s="3"/>
      <c r="K396" s="3"/>
    </row>
    <row r="397" spans="1:11" ht="15.95" customHeight="1" x14ac:dyDescent="0.25">
      <c r="A397" s="3"/>
      <c r="B397" s="3"/>
      <c r="C397" s="3"/>
      <c r="D397" s="4"/>
      <c r="E397" s="3"/>
      <c r="H397" s="3"/>
      <c r="I397" s="3"/>
      <c r="J397" s="3"/>
      <c r="K397" s="3"/>
    </row>
    <row r="398" spans="1:11" ht="15.95" customHeight="1" x14ac:dyDescent="0.25">
      <c r="A398" s="3"/>
      <c r="B398" s="3"/>
      <c r="C398" s="3"/>
      <c r="D398" s="4"/>
      <c r="E398" s="3"/>
      <c r="H398" s="3"/>
      <c r="I398" s="3"/>
      <c r="J398" s="3"/>
      <c r="K398" s="3"/>
    </row>
    <row r="399" spans="1:11" ht="15.95" customHeight="1" x14ac:dyDescent="0.25">
      <c r="A399" s="3"/>
      <c r="B399" s="3"/>
      <c r="C399" s="3"/>
      <c r="D399" s="4"/>
      <c r="E399" s="3"/>
      <c r="H399" s="3"/>
      <c r="I399" s="3"/>
      <c r="J399" s="3"/>
      <c r="K399" s="3"/>
    </row>
    <row r="400" spans="1:11" ht="15.95" customHeight="1" x14ac:dyDescent="0.25">
      <c r="A400" s="3"/>
      <c r="B400" s="3"/>
      <c r="C400" s="3"/>
      <c r="D400" s="4"/>
      <c r="E400" s="3"/>
      <c r="H400" s="3"/>
      <c r="I400" s="3"/>
      <c r="J400" s="3"/>
      <c r="K400" s="3"/>
    </row>
    <row r="401" spans="1:11" ht="15.95" customHeight="1" x14ac:dyDescent="0.25">
      <c r="A401" s="3"/>
      <c r="B401" s="3"/>
      <c r="C401" s="3"/>
      <c r="D401" s="4"/>
      <c r="E401" s="3"/>
      <c r="H401" s="3"/>
      <c r="I401" s="3"/>
      <c r="J401" s="3"/>
      <c r="K401" s="3"/>
    </row>
    <row r="402" spans="1:11" ht="15.95" customHeight="1" x14ac:dyDescent="0.25">
      <c r="A402" s="3"/>
      <c r="B402" s="3"/>
      <c r="C402" s="3"/>
      <c r="D402" s="4"/>
      <c r="E402" s="3"/>
      <c r="H402" s="3"/>
      <c r="I402" s="3"/>
      <c r="J402" s="3"/>
      <c r="K402" s="3"/>
    </row>
    <row r="403" spans="1:11" ht="15.95" customHeight="1" x14ac:dyDescent="0.25">
      <c r="A403" s="3"/>
      <c r="B403" s="3"/>
      <c r="C403" s="3"/>
      <c r="D403" s="4"/>
      <c r="E403" s="3"/>
      <c r="H403" s="3"/>
      <c r="I403" s="3"/>
      <c r="J403" s="3"/>
      <c r="K403" s="3"/>
    </row>
    <row r="404" spans="1:11" ht="15.95" customHeight="1" x14ac:dyDescent="0.25">
      <c r="A404" s="3"/>
      <c r="B404" s="3"/>
      <c r="C404" s="3"/>
      <c r="D404" s="4"/>
      <c r="E404" s="3"/>
      <c r="H404" s="3"/>
      <c r="I404" s="3"/>
      <c r="J404" s="3"/>
      <c r="K404" s="3"/>
    </row>
    <row r="405" spans="1:11" ht="15.95" customHeight="1" x14ac:dyDescent="0.25">
      <c r="A405" s="3"/>
      <c r="B405" s="3"/>
      <c r="C405" s="3"/>
      <c r="D405" s="4"/>
      <c r="E405" s="3"/>
      <c r="H405" s="3"/>
      <c r="I405" s="3"/>
      <c r="J405" s="3"/>
      <c r="K405" s="3"/>
    </row>
    <row r="406" spans="1:11" ht="15.95" customHeight="1" x14ac:dyDescent="0.25">
      <c r="A406" s="3"/>
      <c r="B406" s="3"/>
      <c r="C406" s="3"/>
      <c r="D406" s="4"/>
      <c r="E406" s="3"/>
      <c r="H406" s="3"/>
      <c r="I406" s="3"/>
      <c r="J406" s="3"/>
      <c r="K406" s="3"/>
    </row>
    <row r="407" spans="1:11" ht="15.95" customHeight="1" x14ac:dyDescent="0.25">
      <c r="A407" s="3"/>
      <c r="B407" s="3"/>
      <c r="C407" s="3"/>
      <c r="D407" s="4"/>
      <c r="E407" s="3"/>
      <c r="H407" s="3"/>
      <c r="I407" s="3"/>
      <c r="J407" s="3"/>
      <c r="K407" s="3"/>
    </row>
    <row r="408" spans="1:11" ht="15.95" customHeight="1" x14ac:dyDescent="0.25">
      <c r="A408" s="3"/>
      <c r="B408" s="3"/>
      <c r="C408" s="3"/>
      <c r="D408" s="4"/>
      <c r="E408" s="3"/>
      <c r="H408" s="3"/>
      <c r="I408" s="3"/>
      <c r="J408" s="3"/>
      <c r="K408" s="3"/>
    </row>
    <row r="409" spans="1:11" ht="15.95" customHeight="1" x14ac:dyDescent="0.25">
      <c r="A409" s="3"/>
      <c r="B409" s="3"/>
      <c r="C409" s="3"/>
      <c r="D409" s="4"/>
      <c r="E409" s="3"/>
      <c r="H409" s="3"/>
      <c r="I409" s="3"/>
      <c r="J409" s="3"/>
      <c r="K409" s="3"/>
    </row>
    <row r="410" spans="1:11" ht="15.95" customHeight="1" x14ac:dyDescent="0.25">
      <c r="A410" s="3"/>
      <c r="B410" s="3"/>
      <c r="C410" s="3"/>
      <c r="D410" s="4"/>
      <c r="E410" s="3"/>
      <c r="H410" s="3"/>
      <c r="I410" s="3"/>
      <c r="J410" s="3"/>
      <c r="K410" s="3"/>
    </row>
    <row r="411" spans="1:11" ht="15.95" customHeight="1" x14ac:dyDescent="0.25">
      <c r="A411" s="3"/>
      <c r="B411" s="3"/>
      <c r="C411" s="3"/>
      <c r="D411" s="4"/>
      <c r="E411" s="3"/>
      <c r="H411" s="3"/>
      <c r="I411" s="3"/>
      <c r="J411" s="3"/>
      <c r="K411" s="3"/>
    </row>
    <row r="412" spans="1:11" ht="15.95" customHeight="1" x14ac:dyDescent="0.25">
      <c r="A412" s="3"/>
      <c r="B412" s="3"/>
      <c r="C412" s="3"/>
      <c r="D412" s="4"/>
      <c r="E412" s="3"/>
      <c r="H412" s="3"/>
      <c r="I412" s="3"/>
      <c r="J412" s="3"/>
      <c r="K412" s="3"/>
    </row>
    <row r="413" spans="1:11" ht="15.95" customHeight="1" x14ac:dyDescent="0.25">
      <c r="A413" s="3"/>
      <c r="B413" s="3"/>
      <c r="C413" s="3"/>
      <c r="D413" s="4"/>
      <c r="E413" s="3"/>
      <c r="H413" s="3"/>
      <c r="I413" s="3"/>
      <c r="J413" s="3"/>
      <c r="K413" s="3"/>
    </row>
    <row r="414" spans="1:11" ht="15.95" customHeight="1" x14ac:dyDescent="0.25">
      <c r="A414" s="3"/>
      <c r="B414" s="3"/>
      <c r="C414" s="3"/>
      <c r="D414" s="4"/>
      <c r="E414" s="3"/>
      <c r="H414" s="3"/>
      <c r="I414" s="3"/>
      <c r="J414" s="3"/>
      <c r="K414" s="3"/>
    </row>
    <row r="415" spans="1:11" ht="15.95" customHeight="1" x14ac:dyDescent="0.25">
      <c r="A415" s="3"/>
      <c r="B415" s="3"/>
      <c r="C415" s="3"/>
      <c r="D415" s="4"/>
      <c r="E415" s="3"/>
      <c r="H415" s="3"/>
      <c r="I415" s="3"/>
      <c r="J415" s="3"/>
      <c r="K415" s="3"/>
    </row>
    <row r="416" spans="1:11" ht="15.95" customHeight="1" x14ac:dyDescent="0.25">
      <c r="A416" s="3"/>
      <c r="B416" s="3"/>
      <c r="C416" s="3"/>
      <c r="D416" s="4"/>
      <c r="E416" s="3"/>
      <c r="H416" s="3"/>
      <c r="I416" s="3"/>
      <c r="J416" s="3"/>
      <c r="K416" s="3"/>
    </row>
    <row r="417" spans="1:11" ht="15.95" customHeight="1" x14ac:dyDescent="0.25">
      <c r="A417" s="3"/>
      <c r="B417" s="3"/>
      <c r="C417" s="3"/>
      <c r="D417" s="4"/>
      <c r="E417" s="3"/>
      <c r="H417" s="3"/>
      <c r="I417" s="3"/>
      <c r="J417" s="3"/>
      <c r="K417" s="3"/>
    </row>
    <row r="418" spans="1:11" ht="15.95" customHeight="1" x14ac:dyDescent="0.25">
      <c r="A418" s="3"/>
      <c r="B418" s="3"/>
      <c r="C418" s="3"/>
      <c r="D418" s="4"/>
      <c r="E418" s="3"/>
      <c r="H418" s="3"/>
      <c r="I418" s="3"/>
      <c r="J418" s="3"/>
      <c r="K418" s="3"/>
    </row>
    <row r="419" spans="1:11" ht="15.95" customHeight="1" x14ac:dyDescent="0.25">
      <c r="A419" s="3"/>
      <c r="B419" s="3"/>
      <c r="C419" s="3"/>
      <c r="D419" s="4"/>
      <c r="E419" s="3"/>
      <c r="H419" s="3"/>
      <c r="I419" s="3"/>
      <c r="J419" s="3"/>
      <c r="K419" s="3"/>
    </row>
    <row r="420" spans="1:11" ht="15.95" customHeight="1" x14ac:dyDescent="0.25">
      <c r="A420" s="3"/>
      <c r="B420" s="3"/>
      <c r="C420" s="3"/>
      <c r="D420" s="4"/>
      <c r="E420" s="3"/>
      <c r="H420" s="3"/>
      <c r="I420" s="3"/>
      <c r="J420" s="3"/>
      <c r="K420" s="3"/>
    </row>
    <row r="421" spans="1:11" ht="15.95" customHeight="1" x14ac:dyDescent="0.25">
      <c r="A421" s="3"/>
      <c r="B421" s="3"/>
      <c r="C421" s="3"/>
      <c r="D421" s="4"/>
      <c r="E421" s="3"/>
      <c r="H421" s="3"/>
      <c r="I421" s="3"/>
      <c r="J421" s="3"/>
      <c r="K421" s="3"/>
    </row>
    <row r="422" spans="1:11" ht="15.95" customHeight="1" x14ac:dyDescent="0.25">
      <c r="A422" s="3"/>
      <c r="B422" s="3"/>
      <c r="C422" s="3"/>
      <c r="D422" s="4"/>
      <c r="E422" s="3"/>
      <c r="H422" s="3"/>
      <c r="I422" s="3"/>
      <c r="J422" s="3"/>
      <c r="K422" s="3"/>
    </row>
    <row r="423" spans="1:11" ht="15.95" customHeight="1" x14ac:dyDescent="0.25">
      <c r="A423" s="3"/>
      <c r="B423" s="3"/>
      <c r="C423" s="3"/>
      <c r="D423" s="4"/>
      <c r="E423" s="3"/>
      <c r="H423" s="3"/>
      <c r="I423" s="3"/>
      <c r="J423" s="3"/>
      <c r="K423" s="3"/>
    </row>
    <row r="424" spans="1:11" ht="15.95" customHeight="1" x14ac:dyDescent="0.25">
      <c r="A424" s="3"/>
      <c r="B424" s="3"/>
      <c r="C424" s="3"/>
      <c r="D424" s="4"/>
      <c r="E424" s="3"/>
      <c r="H424" s="3"/>
      <c r="I424" s="3"/>
      <c r="J424" s="3"/>
      <c r="K424" s="3"/>
    </row>
    <row r="425" spans="1:11" ht="15.95" customHeight="1" x14ac:dyDescent="0.25">
      <c r="A425" s="3"/>
      <c r="B425" s="3"/>
      <c r="C425" s="3"/>
      <c r="D425" s="4"/>
      <c r="E425" s="3"/>
      <c r="H425" s="3"/>
      <c r="I425" s="3"/>
      <c r="J425" s="3"/>
      <c r="K425" s="3"/>
    </row>
    <row r="426" spans="1:11" ht="15.95" customHeight="1" x14ac:dyDescent="0.25">
      <c r="A426" s="3"/>
      <c r="B426" s="3"/>
      <c r="C426" s="3"/>
      <c r="D426" s="4"/>
      <c r="E426" s="3"/>
      <c r="H426" s="3"/>
      <c r="I426" s="3"/>
      <c r="J426" s="3"/>
      <c r="K426" s="3"/>
    </row>
    <row r="427" spans="1:11" ht="15.95" customHeight="1" x14ac:dyDescent="0.25">
      <c r="A427" s="3"/>
      <c r="B427" s="3"/>
      <c r="C427" s="3"/>
      <c r="D427" s="4"/>
      <c r="E427" s="3"/>
      <c r="H427" s="3"/>
      <c r="I427" s="3"/>
      <c r="J427" s="3"/>
      <c r="K427" s="3"/>
    </row>
    <row r="428" spans="1:11" ht="15.95" customHeight="1" x14ac:dyDescent="0.25">
      <c r="A428" s="3"/>
      <c r="B428" s="3"/>
      <c r="C428" s="3"/>
      <c r="D428" s="4"/>
      <c r="E428" s="3"/>
      <c r="H428" s="3"/>
      <c r="I428" s="3"/>
      <c r="J428" s="3"/>
      <c r="K428" s="3"/>
    </row>
    <row r="429" spans="1:11" ht="15.95" customHeight="1" x14ac:dyDescent="0.25">
      <c r="A429" s="3"/>
      <c r="B429" s="3"/>
      <c r="C429" s="3"/>
      <c r="D429" s="4"/>
      <c r="E429" s="3"/>
      <c r="H429" s="3"/>
      <c r="I429" s="3"/>
      <c r="J429" s="3"/>
      <c r="K429" s="3"/>
    </row>
    <row r="430" spans="1:11" ht="15.95" customHeight="1" x14ac:dyDescent="0.25">
      <c r="A430" s="3"/>
      <c r="B430" s="3"/>
      <c r="C430" s="3"/>
      <c r="D430" s="4"/>
      <c r="E430" s="3"/>
      <c r="H430" s="3"/>
      <c r="I430" s="3"/>
      <c r="J430" s="3"/>
      <c r="K430" s="3"/>
    </row>
    <row r="431" spans="1:11" ht="15.95" customHeight="1" x14ac:dyDescent="0.25">
      <c r="A431" s="3"/>
      <c r="B431" s="3"/>
      <c r="C431" s="3"/>
      <c r="D431" s="4"/>
      <c r="E431" s="3"/>
      <c r="H431" s="3"/>
      <c r="I431" s="3"/>
      <c r="J431" s="3"/>
      <c r="K431" s="3"/>
    </row>
    <row r="432" spans="1:11" ht="15.95" customHeight="1" x14ac:dyDescent="0.25">
      <c r="A432" s="3"/>
      <c r="B432" s="3"/>
      <c r="C432" s="3"/>
      <c r="D432" s="4"/>
      <c r="E432" s="3"/>
      <c r="H432" s="3"/>
      <c r="I432" s="3"/>
      <c r="J432" s="3"/>
      <c r="K432" s="3"/>
    </row>
    <row r="433" spans="1:11" ht="15.95" customHeight="1" x14ac:dyDescent="0.25">
      <c r="A433" s="3"/>
      <c r="B433" s="3"/>
      <c r="C433" s="3"/>
      <c r="D433" s="4"/>
      <c r="E433" s="3"/>
      <c r="H433" s="3"/>
      <c r="I433" s="3"/>
      <c r="J433" s="3"/>
      <c r="K433" s="3"/>
    </row>
    <row r="434" spans="1:11" ht="15.95" customHeight="1" x14ac:dyDescent="0.25">
      <c r="A434" s="3"/>
      <c r="B434" s="3"/>
      <c r="C434" s="3"/>
      <c r="D434" s="4"/>
      <c r="E434" s="3"/>
      <c r="H434" s="3"/>
      <c r="I434" s="3"/>
      <c r="J434" s="3"/>
      <c r="K434" s="3"/>
    </row>
    <row r="435" spans="1:11" ht="15.95" customHeight="1" x14ac:dyDescent="0.25">
      <c r="A435" s="3"/>
      <c r="B435" s="3"/>
      <c r="C435" s="3"/>
      <c r="D435" s="4"/>
      <c r="E435" s="3"/>
      <c r="H435" s="3"/>
      <c r="I435" s="3"/>
      <c r="J435" s="3"/>
      <c r="K435" s="3"/>
    </row>
    <row r="436" spans="1:11" ht="15.95" customHeight="1" x14ac:dyDescent="0.25">
      <c r="A436" s="3"/>
      <c r="B436" s="3"/>
      <c r="C436" s="3"/>
      <c r="D436" s="4"/>
      <c r="E436" s="3"/>
      <c r="H436" s="3"/>
      <c r="I436" s="3"/>
      <c r="J436" s="3"/>
      <c r="K436" s="3"/>
    </row>
    <row r="437" spans="1:11" ht="15.95" customHeight="1" x14ac:dyDescent="0.25">
      <c r="A437" s="3"/>
      <c r="B437" s="3"/>
      <c r="C437" s="3"/>
      <c r="D437" s="4"/>
      <c r="E437" s="3"/>
      <c r="H437" s="3"/>
      <c r="I437" s="3"/>
      <c r="J437" s="3"/>
      <c r="K437" s="3"/>
    </row>
    <row r="438" spans="1:11" ht="15.95" customHeight="1" x14ac:dyDescent="0.25">
      <c r="A438" s="3"/>
      <c r="B438" s="3"/>
      <c r="C438" s="3"/>
      <c r="D438" s="4"/>
      <c r="E438" s="3"/>
      <c r="H438" s="3"/>
      <c r="I438" s="3"/>
      <c r="J438" s="3"/>
      <c r="K438" s="3"/>
    </row>
    <row r="439" spans="1:11" ht="15.95" customHeight="1" x14ac:dyDescent="0.25">
      <c r="A439" s="3"/>
      <c r="B439" s="3"/>
      <c r="C439" s="3"/>
      <c r="D439" s="4"/>
      <c r="E439" s="3"/>
      <c r="H439" s="3"/>
      <c r="I439" s="3"/>
      <c r="J439" s="3"/>
      <c r="K439" s="3"/>
    </row>
    <row r="440" spans="1:11" ht="15.95" customHeight="1" x14ac:dyDescent="0.25">
      <c r="A440" s="3"/>
      <c r="B440" s="3"/>
      <c r="C440" s="3"/>
      <c r="D440" s="4"/>
      <c r="E440" s="3"/>
      <c r="H440" s="3"/>
      <c r="I440" s="3"/>
      <c r="J440" s="3"/>
      <c r="K440" s="3"/>
    </row>
    <row r="441" spans="1:11" ht="15.95" customHeight="1" x14ac:dyDescent="0.25">
      <c r="A441" s="3"/>
      <c r="B441" s="3"/>
      <c r="C441" s="3"/>
      <c r="D441" s="4"/>
      <c r="E441" s="3"/>
      <c r="H441" s="3"/>
      <c r="I441" s="3"/>
      <c r="J441" s="3"/>
      <c r="K441" s="3"/>
    </row>
    <row r="442" spans="1:11" ht="15.95" customHeight="1" x14ac:dyDescent="0.25">
      <c r="A442" s="3"/>
      <c r="B442" s="3"/>
      <c r="C442" s="3"/>
      <c r="D442" s="4"/>
      <c r="E442" s="3"/>
      <c r="H442" s="3"/>
      <c r="I442" s="3"/>
      <c r="J442" s="3"/>
      <c r="K442" s="3"/>
    </row>
    <row r="443" spans="1:11" ht="15.95" customHeight="1" x14ac:dyDescent="0.25">
      <c r="A443" s="3"/>
      <c r="B443" s="3"/>
      <c r="C443" s="3"/>
      <c r="D443" s="4"/>
      <c r="E443" s="3"/>
      <c r="H443" s="3"/>
      <c r="I443" s="3"/>
      <c r="J443" s="3"/>
      <c r="K443" s="3"/>
    </row>
    <row r="444" spans="1:11" ht="15.95" customHeight="1" x14ac:dyDescent="0.25">
      <c r="A444" s="3"/>
      <c r="B444" s="3"/>
      <c r="C444" s="3"/>
      <c r="D444" s="4"/>
      <c r="E444" s="3"/>
      <c r="H444" s="3"/>
      <c r="I444" s="3"/>
      <c r="J444" s="3"/>
      <c r="K444" s="3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40"/>
  <sheetViews>
    <sheetView topLeftCell="A44" workbookViewId="0">
      <selection activeCell="A63" sqref="A63:I443"/>
    </sheetView>
  </sheetViews>
  <sheetFormatPr baseColWidth="10" defaultColWidth="11.42578125" defaultRowHeight="15.95" customHeight="1" x14ac:dyDescent="0.25"/>
  <cols>
    <col min="6" max="7" width="11.42578125" style="2"/>
  </cols>
  <sheetData>
    <row r="1" spans="1:9" ht="15.9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2" t="s">
        <v>5</v>
      </c>
      <c r="G1" s="2" t="s">
        <v>6</v>
      </c>
      <c r="H1" s="5" t="s">
        <v>7</v>
      </c>
      <c r="I1" s="5" t="s">
        <v>8</v>
      </c>
    </row>
    <row r="2" spans="1:9" ht="15.95" customHeight="1" x14ac:dyDescent="0.25">
      <c r="A2" s="5">
        <v>12315</v>
      </c>
      <c r="B2" s="5">
        <v>50</v>
      </c>
      <c r="C2" s="5">
        <v>50</v>
      </c>
      <c r="D2" s="6">
        <v>42713</v>
      </c>
      <c r="E2" s="5" t="s">
        <v>13</v>
      </c>
      <c r="F2" s="2">
        <v>40592</v>
      </c>
      <c r="G2" s="2">
        <v>41992.394409722219</v>
      </c>
      <c r="H2" s="5">
        <v>0</v>
      </c>
      <c r="I2" s="5" t="s">
        <v>14</v>
      </c>
    </row>
    <row r="3" spans="1:9" ht="15.95" customHeight="1" x14ac:dyDescent="0.25">
      <c r="A3" s="5">
        <v>12316</v>
      </c>
      <c r="B3" s="5">
        <v>50</v>
      </c>
      <c r="C3" s="5">
        <v>50</v>
      </c>
      <c r="D3" s="6">
        <v>42377</v>
      </c>
      <c r="E3" s="5" t="s">
        <v>13</v>
      </c>
      <c r="F3" s="2">
        <v>40592</v>
      </c>
      <c r="G3" s="2">
        <v>42023.385949074072</v>
      </c>
      <c r="H3" s="5">
        <v>0</v>
      </c>
      <c r="I3" s="5" t="s">
        <v>14</v>
      </c>
    </row>
    <row r="4" spans="1:9" ht="15.95" customHeight="1" x14ac:dyDescent="0.25">
      <c r="A4" s="5">
        <v>13867</v>
      </c>
      <c r="B4" s="5">
        <v>1</v>
      </c>
      <c r="C4" s="5">
        <v>50</v>
      </c>
      <c r="D4" s="6">
        <v>42377</v>
      </c>
      <c r="E4" s="5" t="s">
        <v>13</v>
      </c>
      <c r="F4" s="2">
        <v>40812</v>
      </c>
      <c r="G4" s="2">
        <v>42060.289571759262</v>
      </c>
      <c r="H4" s="5">
        <v>0</v>
      </c>
      <c r="I4" s="5" t="s">
        <v>19</v>
      </c>
    </row>
    <row r="5" spans="1:9" ht="15.95" customHeight="1" x14ac:dyDescent="0.25">
      <c r="A5" s="5">
        <v>15592</v>
      </c>
      <c r="B5" s="5">
        <v>50</v>
      </c>
      <c r="C5" s="5">
        <v>50</v>
      </c>
      <c r="D5" s="6">
        <v>42174</v>
      </c>
      <c r="E5" s="5" t="s">
        <v>13</v>
      </c>
      <c r="F5" s="2">
        <v>41018</v>
      </c>
      <c r="G5" s="2">
        <v>41947.271516203706</v>
      </c>
      <c r="H5" s="5">
        <v>0</v>
      </c>
      <c r="I5" s="5" t="s">
        <v>22</v>
      </c>
    </row>
    <row r="6" spans="1:9" ht="15.95" customHeight="1" x14ac:dyDescent="0.25">
      <c r="A6" s="5">
        <v>15593</v>
      </c>
      <c r="B6" s="5">
        <v>50</v>
      </c>
      <c r="C6" s="5">
        <v>10</v>
      </c>
      <c r="D6" s="6">
        <v>42163</v>
      </c>
      <c r="E6" s="5" t="s">
        <v>13</v>
      </c>
      <c r="F6" s="2">
        <v>41018</v>
      </c>
      <c r="G6" s="2">
        <v>41754.591238425928</v>
      </c>
      <c r="H6" s="5">
        <v>0</v>
      </c>
      <c r="I6" s="5" t="s">
        <v>22</v>
      </c>
    </row>
    <row r="7" spans="1:9" ht="15.95" customHeight="1" x14ac:dyDescent="0.25">
      <c r="A7" s="5">
        <v>16257</v>
      </c>
      <c r="B7" s="5">
        <v>50</v>
      </c>
      <c r="C7" s="5">
        <v>50</v>
      </c>
      <c r="D7" s="6">
        <v>42132</v>
      </c>
      <c r="E7" s="5" t="s">
        <v>13</v>
      </c>
      <c r="F7" s="2">
        <v>41106</v>
      </c>
      <c r="G7" s="2">
        <v>41967.312037037038</v>
      </c>
      <c r="H7" s="5">
        <v>0</v>
      </c>
      <c r="I7" s="5" t="s">
        <v>19</v>
      </c>
    </row>
    <row r="8" spans="1:9" ht="15.95" customHeight="1" x14ac:dyDescent="0.25">
      <c r="A8" s="5">
        <v>16441</v>
      </c>
      <c r="B8" s="5">
        <v>10</v>
      </c>
      <c r="C8" s="5">
        <v>10</v>
      </c>
      <c r="D8" s="6">
        <v>42117</v>
      </c>
      <c r="E8" s="5" t="s">
        <v>13</v>
      </c>
      <c r="F8" s="2">
        <v>41156</v>
      </c>
      <c r="G8" s="2">
        <v>41962.555393518516</v>
      </c>
      <c r="H8" s="5">
        <v>0</v>
      </c>
      <c r="I8" s="5" t="s">
        <v>26</v>
      </c>
    </row>
    <row r="9" spans="1:9" ht="15.95" customHeight="1" x14ac:dyDescent="0.25">
      <c r="A9" s="5">
        <v>16503</v>
      </c>
      <c r="B9" s="5">
        <v>10</v>
      </c>
      <c r="C9" s="5">
        <v>10</v>
      </c>
      <c r="D9" s="6">
        <v>42160</v>
      </c>
      <c r="E9" s="5" t="s">
        <v>13</v>
      </c>
      <c r="F9" s="2">
        <v>41163</v>
      </c>
      <c r="G9" s="2">
        <v>42086.312222222223</v>
      </c>
      <c r="H9" s="5">
        <v>0</v>
      </c>
      <c r="I9" s="5" t="s">
        <v>22</v>
      </c>
    </row>
    <row r="10" spans="1:9" ht="15.95" customHeight="1" x14ac:dyDescent="0.25">
      <c r="A10" s="5">
        <v>16505</v>
      </c>
      <c r="B10" s="5">
        <v>1</v>
      </c>
      <c r="C10" s="5">
        <v>10</v>
      </c>
      <c r="D10" s="6">
        <v>42188</v>
      </c>
      <c r="E10" s="5" t="s">
        <v>13</v>
      </c>
      <c r="F10" s="2">
        <v>41163</v>
      </c>
      <c r="G10" s="2">
        <v>42087.539120370369</v>
      </c>
      <c r="H10" s="5">
        <v>0</v>
      </c>
      <c r="I10" s="5" t="s">
        <v>22</v>
      </c>
    </row>
    <row r="11" spans="1:9" ht="15.95" customHeight="1" x14ac:dyDescent="0.25">
      <c r="A11" s="5">
        <v>16508</v>
      </c>
      <c r="B11" s="5">
        <v>50</v>
      </c>
      <c r="C11" s="5">
        <v>50</v>
      </c>
      <c r="D11" s="6">
        <v>42321</v>
      </c>
      <c r="E11" s="5" t="s">
        <v>13</v>
      </c>
      <c r="F11" s="2">
        <v>41163</v>
      </c>
      <c r="G11" s="2">
        <v>42095.320613425924</v>
      </c>
      <c r="H11" s="5">
        <v>0</v>
      </c>
      <c r="I11" s="5" t="s">
        <v>29</v>
      </c>
    </row>
    <row r="12" spans="1:9" ht="15.95" customHeight="1" x14ac:dyDescent="0.25">
      <c r="A12" s="5">
        <v>16562</v>
      </c>
      <c r="B12" s="5">
        <v>50</v>
      </c>
      <c r="C12" s="5">
        <v>50</v>
      </c>
      <c r="D12" s="6">
        <v>42265</v>
      </c>
      <c r="E12" s="5" t="s">
        <v>13</v>
      </c>
      <c r="F12" s="2">
        <v>41165</v>
      </c>
      <c r="G12" s="2">
        <v>42047.282812500001</v>
      </c>
      <c r="H12" s="5">
        <v>0</v>
      </c>
      <c r="I12" s="5" t="s">
        <v>32</v>
      </c>
    </row>
    <row r="13" spans="1:9" ht="15.95" customHeight="1" x14ac:dyDescent="0.25">
      <c r="A13" s="5">
        <v>16603</v>
      </c>
      <c r="B13" s="5">
        <v>10</v>
      </c>
      <c r="C13" s="5">
        <v>10</v>
      </c>
      <c r="D13" s="6">
        <v>42145</v>
      </c>
      <c r="E13" s="5" t="s">
        <v>13</v>
      </c>
      <c r="F13" s="2">
        <v>41170</v>
      </c>
      <c r="G13" s="2">
        <v>41962.550370370373</v>
      </c>
      <c r="H13" s="5">
        <v>0</v>
      </c>
      <c r="I13" s="5" t="s">
        <v>26</v>
      </c>
    </row>
    <row r="14" spans="1:9" ht="15.95" customHeight="1" x14ac:dyDescent="0.25">
      <c r="A14" s="5">
        <v>16735</v>
      </c>
      <c r="B14" s="5">
        <v>10</v>
      </c>
      <c r="C14" s="5">
        <v>10</v>
      </c>
      <c r="D14" s="6">
        <v>42251</v>
      </c>
      <c r="E14" s="5" t="s">
        <v>13</v>
      </c>
      <c r="F14" s="2">
        <v>41183</v>
      </c>
      <c r="G14" s="2">
        <v>42023.398842592593</v>
      </c>
      <c r="H14" s="5">
        <v>0</v>
      </c>
      <c r="I14" s="5" t="s">
        <v>22</v>
      </c>
    </row>
    <row r="15" spans="1:9" ht="15.95" customHeight="1" x14ac:dyDescent="0.25">
      <c r="A15" s="5">
        <v>16736</v>
      </c>
      <c r="B15" s="5">
        <v>10</v>
      </c>
      <c r="C15" s="5">
        <v>10</v>
      </c>
      <c r="D15" s="6">
        <v>42097</v>
      </c>
      <c r="E15" s="5" t="s">
        <v>13</v>
      </c>
      <c r="F15" s="2">
        <v>41183</v>
      </c>
      <c r="G15" s="2">
        <v>42051.577731481484</v>
      </c>
      <c r="H15" s="5">
        <v>0</v>
      </c>
      <c r="I15" s="5" t="s">
        <v>22</v>
      </c>
    </row>
    <row r="16" spans="1:9" ht="15.95" customHeight="1" x14ac:dyDescent="0.25">
      <c r="A16" s="5">
        <v>16737</v>
      </c>
      <c r="B16" s="5">
        <v>10</v>
      </c>
      <c r="C16" s="5">
        <v>10</v>
      </c>
      <c r="D16" s="6">
        <v>42160</v>
      </c>
      <c r="E16" s="5" t="s">
        <v>13</v>
      </c>
      <c r="F16" s="2">
        <v>41183</v>
      </c>
      <c r="G16" s="2">
        <v>42086.309560185182</v>
      </c>
      <c r="H16" s="5">
        <v>0</v>
      </c>
      <c r="I16" s="5" t="s">
        <v>22</v>
      </c>
    </row>
    <row r="17" spans="1:9" ht="15.95" customHeight="1" x14ac:dyDescent="0.25">
      <c r="A17" s="5">
        <v>16738</v>
      </c>
      <c r="B17" s="5">
        <v>10</v>
      </c>
      <c r="C17" s="5">
        <v>10</v>
      </c>
      <c r="D17" s="6">
        <v>42097</v>
      </c>
      <c r="E17" s="5" t="s">
        <v>13</v>
      </c>
      <c r="F17" s="2">
        <v>41183</v>
      </c>
      <c r="G17" s="2">
        <v>42051.577951388892</v>
      </c>
      <c r="H17" s="5">
        <v>0</v>
      </c>
      <c r="I17" s="5" t="s">
        <v>22</v>
      </c>
    </row>
    <row r="18" spans="1:9" ht="15.95" customHeight="1" x14ac:dyDescent="0.25">
      <c r="A18" s="5">
        <v>16745</v>
      </c>
      <c r="B18" s="5">
        <v>50</v>
      </c>
      <c r="C18" s="5">
        <v>10</v>
      </c>
      <c r="D18" s="6">
        <v>42188</v>
      </c>
      <c r="E18" s="5" t="s">
        <v>13</v>
      </c>
      <c r="F18" s="2">
        <v>41183</v>
      </c>
      <c r="G18" s="2">
        <v>42087.53056712963</v>
      </c>
      <c r="H18" s="5">
        <v>0</v>
      </c>
      <c r="I18" s="5" t="s">
        <v>22</v>
      </c>
    </row>
    <row r="19" spans="1:9" ht="15.95" customHeight="1" x14ac:dyDescent="0.25">
      <c r="A19" s="5">
        <v>17019</v>
      </c>
      <c r="B19" s="5">
        <v>10</v>
      </c>
      <c r="C19" s="5">
        <v>10</v>
      </c>
      <c r="D19" s="6">
        <v>42175</v>
      </c>
      <c r="E19" s="5" t="s">
        <v>13</v>
      </c>
      <c r="F19" s="2">
        <v>41211</v>
      </c>
      <c r="G19" s="2">
        <v>42093.604108796295</v>
      </c>
      <c r="H19" s="5">
        <v>0</v>
      </c>
      <c r="I19" s="5" t="s">
        <v>34</v>
      </c>
    </row>
    <row r="20" spans="1:9" ht="15.95" customHeight="1" x14ac:dyDescent="0.25">
      <c r="A20" s="5">
        <v>17128</v>
      </c>
      <c r="B20" s="5">
        <v>10</v>
      </c>
      <c r="C20" s="5">
        <v>10</v>
      </c>
      <c r="D20" s="6">
        <v>42327</v>
      </c>
      <c r="E20" s="5" t="s">
        <v>13</v>
      </c>
      <c r="F20" s="2">
        <v>41221</v>
      </c>
      <c r="G20" s="2">
        <v>41962.551828703705</v>
      </c>
      <c r="H20" s="5">
        <v>0</v>
      </c>
      <c r="I20" s="5" t="s">
        <v>26</v>
      </c>
    </row>
    <row r="21" spans="1:9" ht="15.95" customHeight="1" x14ac:dyDescent="0.25">
      <c r="A21" s="5">
        <v>17158</v>
      </c>
      <c r="B21" s="5">
        <v>10</v>
      </c>
      <c r="C21" s="5">
        <v>10</v>
      </c>
      <c r="D21" s="6">
        <v>42132</v>
      </c>
      <c r="E21" s="5" t="s">
        <v>13</v>
      </c>
      <c r="F21" s="2">
        <v>41222</v>
      </c>
      <c r="G21" s="2">
        <v>41918.584236111114</v>
      </c>
      <c r="H21" s="5">
        <v>0</v>
      </c>
      <c r="I21" s="5" t="s">
        <v>22</v>
      </c>
    </row>
    <row r="22" spans="1:9" ht="15.95" customHeight="1" x14ac:dyDescent="0.25">
      <c r="A22" s="5">
        <v>17159</v>
      </c>
      <c r="B22" s="5">
        <v>10</v>
      </c>
      <c r="C22" s="5">
        <v>10</v>
      </c>
      <c r="D22" s="6">
        <v>42167</v>
      </c>
      <c r="E22" s="5" t="s">
        <v>13</v>
      </c>
      <c r="F22" s="2">
        <v>41222</v>
      </c>
      <c r="G22" s="2">
        <v>41967.321423611109</v>
      </c>
      <c r="H22" s="5">
        <v>0</v>
      </c>
      <c r="I22" s="5" t="s">
        <v>22</v>
      </c>
    </row>
    <row r="23" spans="1:9" ht="15.95" customHeight="1" x14ac:dyDescent="0.25">
      <c r="A23" s="5">
        <v>17162</v>
      </c>
      <c r="B23" s="5">
        <v>10</v>
      </c>
      <c r="C23" s="5">
        <v>10</v>
      </c>
      <c r="D23" s="6">
        <v>42167</v>
      </c>
      <c r="E23" s="5" t="s">
        <v>13</v>
      </c>
      <c r="F23" s="2">
        <v>41222</v>
      </c>
      <c r="G23" s="2">
        <v>41967.321666666663</v>
      </c>
      <c r="H23" s="5">
        <v>0</v>
      </c>
      <c r="I23" s="5" t="s">
        <v>22</v>
      </c>
    </row>
    <row r="24" spans="1:9" ht="15.95" customHeight="1" x14ac:dyDescent="0.25">
      <c r="A24" s="5">
        <v>17163</v>
      </c>
      <c r="B24" s="5">
        <v>10</v>
      </c>
      <c r="C24" s="5">
        <v>10</v>
      </c>
      <c r="D24" s="6">
        <v>42369</v>
      </c>
      <c r="E24" s="5" t="s">
        <v>13</v>
      </c>
      <c r="F24" s="2">
        <v>41222</v>
      </c>
      <c r="G24" s="2">
        <v>41222</v>
      </c>
      <c r="H24" s="5">
        <v>0</v>
      </c>
      <c r="I24" s="5" t="s">
        <v>22</v>
      </c>
    </row>
    <row r="25" spans="1:9" ht="15.95" customHeight="1" x14ac:dyDescent="0.25">
      <c r="A25" s="5">
        <v>17173</v>
      </c>
      <c r="B25" s="5">
        <v>10</v>
      </c>
      <c r="C25" s="5">
        <v>10</v>
      </c>
      <c r="D25" s="6">
        <v>42167</v>
      </c>
      <c r="E25" s="5" t="s">
        <v>13</v>
      </c>
      <c r="F25" s="2">
        <v>41222</v>
      </c>
      <c r="G25" s="2">
        <v>41967.322268518517</v>
      </c>
      <c r="H25" s="5">
        <v>0</v>
      </c>
      <c r="I25" s="5" t="s">
        <v>22</v>
      </c>
    </row>
    <row r="26" spans="1:9" ht="15.95" customHeight="1" x14ac:dyDescent="0.25">
      <c r="A26" s="5">
        <v>17174</v>
      </c>
      <c r="B26" s="5">
        <v>10</v>
      </c>
      <c r="C26" s="5">
        <v>10</v>
      </c>
      <c r="D26" s="6">
        <v>42167</v>
      </c>
      <c r="E26" s="5" t="s">
        <v>13</v>
      </c>
      <c r="F26" s="2">
        <v>41222</v>
      </c>
      <c r="G26" s="2">
        <v>41967.324907407405</v>
      </c>
      <c r="H26" s="5">
        <v>0</v>
      </c>
      <c r="I26" s="5" t="s">
        <v>22</v>
      </c>
    </row>
    <row r="27" spans="1:9" ht="15.95" customHeight="1" x14ac:dyDescent="0.25">
      <c r="A27" s="5">
        <v>17175</v>
      </c>
      <c r="B27" s="5">
        <v>10</v>
      </c>
      <c r="C27" s="5">
        <v>10</v>
      </c>
      <c r="D27" s="6">
        <v>42167</v>
      </c>
      <c r="E27" s="5" t="s">
        <v>13</v>
      </c>
      <c r="F27" s="2">
        <v>41222</v>
      </c>
      <c r="G27" s="2">
        <v>41967.325254629628</v>
      </c>
      <c r="H27" s="5">
        <v>0</v>
      </c>
      <c r="I27" s="5" t="s">
        <v>22</v>
      </c>
    </row>
    <row r="28" spans="1:9" ht="15.95" customHeight="1" x14ac:dyDescent="0.25">
      <c r="A28" s="5">
        <v>17178</v>
      </c>
      <c r="B28" s="5">
        <v>10</v>
      </c>
      <c r="C28" s="5">
        <v>10</v>
      </c>
      <c r="D28" s="6">
        <v>42097</v>
      </c>
      <c r="E28" s="5" t="s">
        <v>13</v>
      </c>
      <c r="F28" s="2">
        <v>41222</v>
      </c>
      <c r="G28" s="2">
        <v>42051.578657407408</v>
      </c>
      <c r="H28" s="5">
        <v>0</v>
      </c>
      <c r="I28" s="5" t="s">
        <v>22</v>
      </c>
    </row>
    <row r="29" spans="1:9" ht="15.95" customHeight="1" x14ac:dyDescent="0.25">
      <c r="A29" s="5">
        <v>17189</v>
      </c>
      <c r="B29" s="5">
        <v>10</v>
      </c>
      <c r="C29" s="5">
        <v>10</v>
      </c>
      <c r="D29" s="6">
        <v>42132</v>
      </c>
      <c r="E29" s="5" t="s">
        <v>13</v>
      </c>
      <c r="F29" s="2">
        <v>41222</v>
      </c>
      <c r="G29" s="2">
        <v>42086.310150462959</v>
      </c>
      <c r="H29" s="5">
        <v>0</v>
      </c>
      <c r="I29" s="5" t="s">
        <v>14</v>
      </c>
    </row>
    <row r="30" spans="1:9" ht="15.95" customHeight="1" x14ac:dyDescent="0.25">
      <c r="A30" s="5">
        <v>17190</v>
      </c>
      <c r="B30" s="5">
        <v>10</v>
      </c>
      <c r="C30" s="5">
        <v>10</v>
      </c>
      <c r="D30" s="6">
        <v>42132</v>
      </c>
      <c r="E30" s="5" t="s">
        <v>13</v>
      </c>
      <c r="F30" s="2">
        <v>41222</v>
      </c>
      <c r="G30" s="2">
        <v>42086.310474537036</v>
      </c>
      <c r="H30" s="5">
        <v>0</v>
      </c>
      <c r="I30" s="5" t="s">
        <v>14</v>
      </c>
    </row>
    <row r="31" spans="1:9" ht="15.95" customHeight="1" x14ac:dyDescent="0.25">
      <c r="A31" s="5">
        <v>17380</v>
      </c>
      <c r="B31" s="5">
        <v>10</v>
      </c>
      <c r="C31" s="5">
        <v>10</v>
      </c>
      <c r="D31" s="6">
        <v>42094</v>
      </c>
      <c r="E31" s="5" t="s">
        <v>13</v>
      </c>
      <c r="F31" s="2">
        <v>41236</v>
      </c>
      <c r="G31" s="2">
        <v>41960.678101851852</v>
      </c>
      <c r="H31" s="5">
        <v>1</v>
      </c>
      <c r="I31" s="5" t="s">
        <v>36</v>
      </c>
    </row>
    <row r="32" spans="1:9" ht="15.95" customHeight="1" x14ac:dyDescent="0.25">
      <c r="A32" s="5">
        <v>17509</v>
      </c>
      <c r="B32" s="5">
        <v>50</v>
      </c>
      <c r="C32" s="5">
        <v>50</v>
      </c>
      <c r="D32" s="6">
        <v>42172</v>
      </c>
      <c r="E32" s="5" t="s">
        <v>13</v>
      </c>
      <c r="F32" s="2">
        <v>41289</v>
      </c>
      <c r="G32" s="2">
        <v>42030.373124999998</v>
      </c>
      <c r="H32" s="5">
        <v>0</v>
      </c>
      <c r="I32" s="5" t="s">
        <v>37</v>
      </c>
    </row>
    <row r="33" spans="1:9" ht="15.95" customHeight="1" x14ac:dyDescent="0.25">
      <c r="A33" s="5">
        <v>17696</v>
      </c>
      <c r="B33" s="5">
        <v>1</v>
      </c>
      <c r="C33" s="5">
        <v>1</v>
      </c>
      <c r="D33" s="6">
        <v>42156</v>
      </c>
      <c r="E33" s="5" t="s">
        <v>13</v>
      </c>
      <c r="F33" s="2">
        <v>41289</v>
      </c>
      <c r="G33" s="2">
        <v>42030.377222222225</v>
      </c>
      <c r="H33" s="5">
        <v>0</v>
      </c>
      <c r="I33" s="5" t="s">
        <v>37</v>
      </c>
    </row>
    <row r="34" spans="1:9" ht="15.95" customHeight="1" x14ac:dyDescent="0.25">
      <c r="A34" s="5">
        <v>17699</v>
      </c>
      <c r="B34" s="5">
        <v>1</v>
      </c>
      <c r="C34" s="5">
        <v>1</v>
      </c>
      <c r="D34" s="6">
        <v>42156</v>
      </c>
      <c r="E34" s="5" t="s">
        <v>13</v>
      </c>
      <c r="F34" s="2">
        <v>41289</v>
      </c>
      <c r="G34" s="2">
        <v>42030.37703703704</v>
      </c>
      <c r="H34" s="5">
        <v>0</v>
      </c>
      <c r="I34" s="5" t="s">
        <v>37</v>
      </c>
    </row>
    <row r="35" spans="1:9" ht="15.95" customHeight="1" x14ac:dyDescent="0.25">
      <c r="A35" s="5">
        <v>17706</v>
      </c>
      <c r="B35" s="5">
        <v>50</v>
      </c>
      <c r="C35" s="5">
        <v>50</v>
      </c>
      <c r="D35" s="6">
        <v>42156</v>
      </c>
      <c r="E35" s="5" t="s">
        <v>13</v>
      </c>
      <c r="F35" s="2">
        <v>41290</v>
      </c>
      <c r="G35" s="2">
        <v>42030.374525462961</v>
      </c>
      <c r="H35" s="5">
        <v>0</v>
      </c>
      <c r="I35" s="5" t="s">
        <v>37</v>
      </c>
    </row>
    <row r="36" spans="1:9" ht="15.95" customHeight="1" x14ac:dyDescent="0.25">
      <c r="A36" s="5">
        <v>17745</v>
      </c>
      <c r="B36" s="5">
        <v>10</v>
      </c>
      <c r="C36" s="5">
        <v>10</v>
      </c>
      <c r="D36" s="6">
        <v>42156</v>
      </c>
      <c r="E36" s="5" t="s">
        <v>13</v>
      </c>
      <c r="F36" s="2">
        <v>41290</v>
      </c>
      <c r="G36" s="2">
        <v>42030.376550925925</v>
      </c>
      <c r="H36" s="5">
        <v>0</v>
      </c>
      <c r="I36" s="5" t="s">
        <v>37</v>
      </c>
    </row>
    <row r="37" spans="1:9" ht="15.95" customHeight="1" x14ac:dyDescent="0.25">
      <c r="A37" s="5">
        <v>17747</v>
      </c>
      <c r="B37" s="5">
        <v>50</v>
      </c>
      <c r="C37" s="5">
        <v>50</v>
      </c>
      <c r="D37" s="6">
        <v>42156</v>
      </c>
      <c r="E37" s="5" t="s">
        <v>13</v>
      </c>
      <c r="F37" s="2">
        <v>41290</v>
      </c>
      <c r="G37" s="2">
        <v>42030.374699074076</v>
      </c>
      <c r="H37" s="5">
        <v>0</v>
      </c>
      <c r="I37" s="5" t="s">
        <v>37</v>
      </c>
    </row>
    <row r="38" spans="1:9" ht="15.95" customHeight="1" x14ac:dyDescent="0.25">
      <c r="A38" s="5">
        <v>18045</v>
      </c>
      <c r="B38" s="5">
        <v>10</v>
      </c>
      <c r="C38" s="5">
        <v>10</v>
      </c>
      <c r="D38" s="6">
        <v>42247</v>
      </c>
      <c r="E38" s="5" t="s">
        <v>13</v>
      </c>
      <c r="F38" s="2">
        <v>41323</v>
      </c>
      <c r="G38" s="2">
        <v>42073.432349537034</v>
      </c>
      <c r="H38" s="5">
        <v>0</v>
      </c>
      <c r="I38" s="5" t="s">
        <v>39</v>
      </c>
    </row>
    <row r="39" spans="1:9" ht="15.95" customHeight="1" x14ac:dyDescent="0.25">
      <c r="A39" s="5">
        <v>18046</v>
      </c>
      <c r="B39" s="5">
        <v>10</v>
      </c>
      <c r="C39" s="5">
        <v>10</v>
      </c>
      <c r="D39" s="6">
        <v>42247</v>
      </c>
      <c r="E39" s="5" t="s">
        <v>13</v>
      </c>
      <c r="F39" s="2">
        <v>41323</v>
      </c>
      <c r="G39" s="2">
        <v>42073.432638888888</v>
      </c>
      <c r="H39" s="5">
        <v>0</v>
      </c>
      <c r="I39" s="5" t="s">
        <v>39</v>
      </c>
    </row>
    <row r="40" spans="1:9" ht="15.95" customHeight="1" x14ac:dyDescent="0.25">
      <c r="A40" s="5">
        <v>18052</v>
      </c>
      <c r="B40" s="5">
        <v>10</v>
      </c>
      <c r="C40" s="5">
        <v>10</v>
      </c>
      <c r="D40" s="6">
        <v>42247</v>
      </c>
      <c r="E40" s="5" t="s">
        <v>13</v>
      </c>
      <c r="F40" s="2">
        <v>41323</v>
      </c>
      <c r="G40" s="2">
        <v>42073.432858796295</v>
      </c>
      <c r="H40" s="5">
        <v>0</v>
      </c>
      <c r="I40" s="5" t="s">
        <v>39</v>
      </c>
    </row>
    <row r="41" spans="1:9" ht="15.95" customHeight="1" x14ac:dyDescent="0.25">
      <c r="A41" s="5">
        <v>18053</v>
      </c>
      <c r="B41" s="5">
        <v>10</v>
      </c>
      <c r="C41" s="5">
        <v>10</v>
      </c>
      <c r="D41" s="6">
        <v>42712</v>
      </c>
      <c r="E41" s="5" t="s">
        <v>13</v>
      </c>
      <c r="F41" s="2">
        <v>41323</v>
      </c>
      <c r="G41" s="2">
        <v>42073.431793981479</v>
      </c>
      <c r="H41" s="5">
        <v>0</v>
      </c>
      <c r="I41" s="5" t="s">
        <v>39</v>
      </c>
    </row>
    <row r="42" spans="1:9" ht="15.95" customHeight="1" x14ac:dyDescent="0.25">
      <c r="A42" s="5">
        <v>18055</v>
      </c>
      <c r="B42" s="5">
        <v>10</v>
      </c>
      <c r="C42" s="5">
        <v>10</v>
      </c>
      <c r="D42" s="6">
        <v>42173</v>
      </c>
      <c r="E42" s="5" t="s">
        <v>13</v>
      </c>
      <c r="F42" s="2">
        <v>41323</v>
      </c>
      <c r="G42" s="2">
        <v>42073.427337962959</v>
      </c>
      <c r="H42" s="5">
        <v>0</v>
      </c>
      <c r="I42" s="5" t="s">
        <v>39</v>
      </c>
    </row>
    <row r="43" spans="1:9" ht="15.95" customHeight="1" x14ac:dyDescent="0.25">
      <c r="A43" s="5">
        <v>18057</v>
      </c>
      <c r="B43" s="5">
        <v>50</v>
      </c>
      <c r="C43" s="5">
        <v>50</v>
      </c>
      <c r="D43" s="6">
        <v>42247</v>
      </c>
      <c r="E43" s="5" t="s">
        <v>13</v>
      </c>
      <c r="F43" s="2">
        <v>41323</v>
      </c>
      <c r="G43" s="2">
        <v>42073.418599537035</v>
      </c>
      <c r="H43" s="5">
        <v>0</v>
      </c>
      <c r="I43" s="5" t="s">
        <v>39</v>
      </c>
    </row>
    <row r="44" spans="1:9" ht="15.95" customHeight="1" x14ac:dyDescent="0.25">
      <c r="A44" s="5">
        <v>18063</v>
      </c>
      <c r="B44" s="5">
        <v>10</v>
      </c>
      <c r="C44" s="5">
        <v>10</v>
      </c>
      <c r="D44" s="6">
        <v>42247</v>
      </c>
      <c r="E44" s="5" t="s">
        <v>13</v>
      </c>
      <c r="F44" s="2">
        <v>41323</v>
      </c>
      <c r="G44" s="2">
        <v>42073.433078703703</v>
      </c>
      <c r="H44" s="5">
        <v>0</v>
      </c>
      <c r="I44" s="5" t="s">
        <v>39</v>
      </c>
    </row>
    <row r="45" spans="1:9" ht="15.95" customHeight="1" x14ac:dyDescent="0.25">
      <c r="A45" s="5">
        <v>18064</v>
      </c>
      <c r="B45" s="5">
        <v>50</v>
      </c>
      <c r="C45" s="5">
        <v>50</v>
      </c>
      <c r="D45" s="6">
        <v>42247</v>
      </c>
      <c r="E45" s="5" t="s">
        <v>13</v>
      </c>
      <c r="F45" s="2">
        <v>41323</v>
      </c>
      <c r="G45" s="2">
        <v>42073.431261574071</v>
      </c>
      <c r="H45" s="5">
        <v>0</v>
      </c>
      <c r="I45" s="5" t="s">
        <v>39</v>
      </c>
    </row>
    <row r="46" spans="1:9" ht="15.95" customHeight="1" x14ac:dyDescent="0.25">
      <c r="A46" s="5">
        <v>18353</v>
      </c>
      <c r="B46" s="5">
        <v>10</v>
      </c>
      <c r="C46" s="5">
        <v>10</v>
      </c>
      <c r="D46" s="6">
        <v>42156</v>
      </c>
      <c r="E46" s="5" t="s">
        <v>13</v>
      </c>
      <c r="F46" s="2">
        <v>41351</v>
      </c>
      <c r="G46" s="2">
        <v>42030.376354166663</v>
      </c>
      <c r="H46" s="5">
        <v>0</v>
      </c>
      <c r="I46" s="5" t="s">
        <v>37</v>
      </c>
    </row>
    <row r="47" spans="1:9" ht="15.95" customHeight="1" x14ac:dyDescent="0.25">
      <c r="A47" s="5">
        <v>18357</v>
      </c>
      <c r="B47" s="5">
        <v>1</v>
      </c>
      <c r="C47" s="5">
        <v>1</v>
      </c>
      <c r="D47" s="6">
        <v>42156</v>
      </c>
      <c r="E47" s="5" t="s">
        <v>13</v>
      </c>
      <c r="F47" s="2">
        <v>41351</v>
      </c>
      <c r="G47" s="2">
        <v>42030.377314814818</v>
      </c>
      <c r="H47" s="5">
        <v>0</v>
      </c>
      <c r="I47" s="5" t="s">
        <v>37</v>
      </c>
    </row>
    <row r="48" spans="1:9" ht="15.95" customHeight="1" x14ac:dyDescent="0.25">
      <c r="A48" s="5">
        <v>18358</v>
      </c>
      <c r="B48" s="5">
        <v>1</v>
      </c>
      <c r="C48" s="5">
        <v>1</v>
      </c>
      <c r="D48" s="6">
        <v>42156</v>
      </c>
      <c r="E48" s="5" t="s">
        <v>13</v>
      </c>
      <c r="F48" s="2">
        <v>41351</v>
      </c>
      <c r="G48" s="2">
        <v>42030.377430555556</v>
      </c>
      <c r="H48" s="5">
        <v>0</v>
      </c>
      <c r="I48" s="5" t="s">
        <v>37</v>
      </c>
    </row>
    <row r="49" spans="1:9" ht="15.95" customHeight="1" x14ac:dyDescent="0.25">
      <c r="A49" s="5">
        <v>18359</v>
      </c>
      <c r="B49" s="5">
        <v>10</v>
      </c>
      <c r="C49" s="5">
        <v>10</v>
      </c>
      <c r="D49" s="6">
        <v>42156</v>
      </c>
      <c r="E49" s="5" t="s">
        <v>13</v>
      </c>
      <c r="F49" s="2">
        <v>41351</v>
      </c>
      <c r="G49" s="2">
        <v>42030.376446759263</v>
      </c>
      <c r="H49" s="5">
        <v>0</v>
      </c>
      <c r="I49" s="5" t="s">
        <v>37</v>
      </c>
    </row>
    <row r="50" spans="1:9" ht="15.95" customHeight="1" x14ac:dyDescent="0.25">
      <c r="A50" s="5">
        <v>18360</v>
      </c>
      <c r="B50" s="5">
        <v>1</v>
      </c>
      <c r="C50" s="5">
        <v>1</v>
      </c>
      <c r="D50" s="6">
        <v>42156</v>
      </c>
      <c r="E50" s="5" t="s">
        <v>13</v>
      </c>
      <c r="F50" s="2">
        <v>41351</v>
      </c>
      <c r="G50" s="2">
        <v>42030.376655092594</v>
      </c>
      <c r="H50" s="5">
        <v>0</v>
      </c>
      <c r="I50" s="5" t="s">
        <v>37</v>
      </c>
    </row>
    <row r="51" spans="1:9" ht="15.95" customHeight="1" x14ac:dyDescent="0.25">
      <c r="A51" s="5">
        <v>18363</v>
      </c>
      <c r="B51" s="5">
        <v>1</v>
      </c>
      <c r="C51" s="5">
        <v>1</v>
      </c>
      <c r="D51" s="6">
        <v>42156</v>
      </c>
      <c r="E51" s="5" t="s">
        <v>13</v>
      </c>
      <c r="F51" s="2">
        <v>41351</v>
      </c>
      <c r="G51" s="2">
        <v>42030.377129629633</v>
      </c>
      <c r="H51" s="5">
        <v>0</v>
      </c>
      <c r="I51" s="5" t="s">
        <v>37</v>
      </c>
    </row>
    <row r="52" spans="1:9" ht="15.95" customHeight="1" x14ac:dyDescent="0.25">
      <c r="A52" s="5">
        <v>18417</v>
      </c>
      <c r="B52" s="5">
        <v>10</v>
      </c>
      <c r="C52" s="5">
        <v>10</v>
      </c>
      <c r="D52" s="6">
        <v>42076</v>
      </c>
      <c r="E52" s="5" t="s">
        <v>13</v>
      </c>
      <c r="F52" s="2">
        <v>41367</v>
      </c>
      <c r="G52" s="2">
        <v>42020.652719907404</v>
      </c>
      <c r="H52" s="5">
        <v>1</v>
      </c>
      <c r="I52" s="5" t="s">
        <v>42</v>
      </c>
    </row>
    <row r="53" spans="1:9" ht="15.95" customHeight="1" x14ac:dyDescent="0.25">
      <c r="A53" s="5">
        <v>18544</v>
      </c>
      <c r="B53" s="5">
        <v>10</v>
      </c>
      <c r="C53" s="5">
        <v>10</v>
      </c>
      <c r="D53" s="6">
        <v>42132</v>
      </c>
      <c r="E53" s="5" t="s">
        <v>13</v>
      </c>
      <c r="F53" s="2">
        <v>41381</v>
      </c>
      <c r="G53" s="2">
        <v>41962.550763888888</v>
      </c>
      <c r="H53" s="5">
        <v>0</v>
      </c>
      <c r="I53" s="5" t="s">
        <v>39</v>
      </c>
    </row>
    <row r="54" spans="1:9" ht="15.95" customHeight="1" x14ac:dyDescent="0.25">
      <c r="A54" s="5">
        <v>18713</v>
      </c>
      <c r="B54" s="5">
        <v>50</v>
      </c>
      <c r="C54" s="5">
        <v>50</v>
      </c>
      <c r="D54" s="6">
        <v>42114</v>
      </c>
      <c r="E54" s="5" t="s">
        <v>13</v>
      </c>
      <c r="F54" s="2">
        <v>41409</v>
      </c>
      <c r="G54" s="2">
        <v>42068.695127314815</v>
      </c>
      <c r="H54" s="5">
        <v>0</v>
      </c>
      <c r="I54" s="5" t="s">
        <v>44</v>
      </c>
    </row>
    <row r="55" spans="1:9" ht="15.95" customHeight="1" x14ac:dyDescent="0.25">
      <c r="A55" s="5">
        <v>18719</v>
      </c>
      <c r="B55" s="5">
        <v>50</v>
      </c>
      <c r="C55" s="5">
        <v>50</v>
      </c>
      <c r="D55" s="6">
        <v>42109</v>
      </c>
      <c r="E55" s="5" t="s">
        <v>13</v>
      </c>
      <c r="F55" s="2">
        <v>41409</v>
      </c>
      <c r="G55" s="2">
        <v>42068.695393518516</v>
      </c>
      <c r="H55" s="5">
        <v>0</v>
      </c>
      <c r="I55" s="5" t="s">
        <v>46</v>
      </c>
    </row>
    <row r="56" spans="1:9" ht="15.95" customHeight="1" x14ac:dyDescent="0.25">
      <c r="A56" s="5">
        <v>19355</v>
      </c>
      <c r="B56" s="5">
        <v>1</v>
      </c>
      <c r="C56" s="5">
        <v>1</v>
      </c>
      <c r="D56" s="6">
        <v>42117</v>
      </c>
      <c r="E56" s="5" t="s">
        <v>13</v>
      </c>
      <c r="F56" s="2">
        <v>41526</v>
      </c>
      <c r="G56" s="2">
        <v>42053.685717592591</v>
      </c>
      <c r="H56" s="5">
        <v>0</v>
      </c>
      <c r="I56" s="5" t="s">
        <v>26</v>
      </c>
    </row>
    <row r="57" spans="1:9" ht="15.95" customHeight="1" x14ac:dyDescent="0.25">
      <c r="A57" s="5">
        <v>19370</v>
      </c>
      <c r="B57" s="5">
        <v>1</v>
      </c>
      <c r="C57" s="5">
        <v>1</v>
      </c>
      <c r="D57" s="6">
        <v>42117</v>
      </c>
      <c r="E57" s="5" t="s">
        <v>13</v>
      </c>
      <c r="F57" s="2">
        <v>41526</v>
      </c>
      <c r="G57" s="2">
        <v>41962.554120370369</v>
      </c>
      <c r="H57" s="5">
        <v>0</v>
      </c>
      <c r="I57" s="5" t="s">
        <v>26</v>
      </c>
    </row>
    <row r="58" spans="1:9" ht="15.95" customHeight="1" x14ac:dyDescent="0.25">
      <c r="A58" s="5">
        <v>19373</v>
      </c>
      <c r="B58" s="5">
        <v>10</v>
      </c>
      <c r="C58" s="5">
        <v>10</v>
      </c>
      <c r="D58" s="6">
        <v>42174</v>
      </c>
      <c r="E58" s="5" t="s">
        <v>13</v>
      </c>
      <c r="F58" s="2">
        <v>41526</v>
      </c>
      <c r="G58" s="2">
        <v>42023.306064814817</v>
      </c>
      <c r="H58" s="5">
        <v>0</v>
      </c>
      <c r="I58" s="5" t="s">
        <v>32</v>
      </c>
    </row>
    <row r="59" spans="1:9" ht="15.95" customHeight="1" x14ac:dyDescent="0.25">
      <c r="A59" s="5">
        <v>19383</v>
      </c>
      <c r="B59" s="5">
        <v>1</v>
      </c>
      <c r="C59" s="5">
        <v>1</v>
      </c>
      <c r="D59" s="6">
        <v>42174</v>
      </c>
      <c r="E59" s="5" t="s">
        <v>13</v>
      </c>
      <c r="F59" s="2">
        <v>41526</v>
      </c>
      <c r="G59" s="2">
        <v>42053.685497685183</v>
      </c>
      <c r="H59" s="5">
        <v>0</v>
      </c>
      <c r="I59" s="5" t="s">
        <v>32</v>
      </c>
    </row>
    <row r="60" spans="1:9" ht="15.95" customHeight="1" x14ac:dyDescent="0.25">
      <c r="A60" s="5">
        <v>19447</v>
      </c>
      <c r="B60" s="5">
        <v>10</v>
      </c>
      <c r="C60" s="5">
        <v>10</v>
      </c>
      <c r="D60" s="6">
        <v>42174</v>
      </c>
      <c r="E60" s="5" t="s">
        <v>13</v>
      </c>
      <c r="F60" s="2">
        <v>41537</v>
      </c>
      <c r="G60" s="2">
        <v>42047.285960648151</v>
      </c>
      <c r="H60" s="5">
        <v>0</v>
      </c>
      <c r="I60" s="5" t="s">
        <v>48</v>
      </c>
    </row>
    <row r="61" spans="1:9" ht="15.95" customHeight="1" x14ac:dyDescent="0.25">
      <c r="A61" s="5">
        <v>19454</v>
      </c>
      <c r="B61" s="5">
        <v>10</v>
      </c>
      <c r="C61" s="5">
        <v>10</v>
      </c>
      <c r="D61" s="6">
        <v>42111</v>
      </c>
      <c r="E61" s="5" t="s">
        <v>13</v>
      </c>
      <c r="F61" s="2">
        <v>41537</v>
      </c>
      <c r="G61" s="2">
        <v>42083.537974537037</v>
      </c>
      <c r="H61" s="5">
        <v>0</v>
      </c>
      <c r="I61" s="5" t="s">
        <v>48</v>
      </c>
    </row>
    <row r="62" spans="1:9" ht="15.95" customHeight="1" x14ac:dyDescent="0.25">
      <c r="A62" s="5">
        <v>19613</v>
      </c>
      <c r="B62" s="5">
        <v>10</v>
      </c>
      <c r="C62" s="5">
        <v>50</v>
      </c>
      <c r="D62" s="6">
        <v>42200</v>
      </c>
      <c r="E62" s="5" t="s">
        <v>13</v>
      </c>
      <c r="F62" s="2">
        <v>41551</v>
      </c>
      <c r="G62" s="2">
        <v>42069.422175925924</v>
      </c>
      <c r="H62" s="5">
        <v>0</v>
      </c>
      <c r="I62" s="5" t="s">
        <v>39</v>
      </c>
    </row>
    <row r="63" spans="1:9" ht="15.95" customHeight="1" x14ac:dyDescent="0.25">
      <c r="A63" s="5"/>
      <c r="B63" s="5"/>
      <c r="C63" s="5"/>
      <c r="D63" s="6"/>
      <c r="E63" s="5"/>
      <c r="H63" s="5"/>
      <c r="I63" s="5"/>
    </row>
    <row r="64" spans="1:9" ht="15.95" customHeight="1" x14ac:dyDescent="0.25">
      <c r="A64" s="5"/>
      <c r="B64" s="5"/>
      <c r="C64" s="5"/>
      <c r="D64" s="6"/>
      <c r="E64" s="5"/>
      <c r="H64" s="5"/>
      <c r="I64" s="5"/>
    </row>
    <row r="65" spans="1:9" ht="15.95" customHeight="1" x14ac:dyDescent="0.25">
      <c r="A65" s="5"/>
      <c r="B65" s="5"/>
      <c r="C65" s="5"/>
      <c r="D65" s="6"/>
      <c r="E65" s="5"/>
      <c r="H65" s="5"/>
      <c r="I65" s="5"/>
    </row>
    <row r="66" spans="1:9" ht="15.95" customHeight="1" x14ac:dyDescent="0.25">
      <c r="A66" s="5"/>
      <c r="B66" s="5"/>
      <c r="C66" s="5"/>
      <c r="D66" s="6"/>
      <c r="E66" s="5"/>
      <c r="H66" s="5"/>
      <c r="I66" s="5"/>
    </row>
    <row r="67" spans="1:9" ht="15.95" customHeight="1" x14ac:dyDescent="0.25">
      <c r="A67" s="5"/>
      <c r="B67" s="5"/>
      <c r="C67" s="5"/>
      <c r="D67" s="6"/>
      <c r="E67" s="5"/>
      <c r="H67" s="5"/>
      <c r="I67" s="5"/>
    </row>
    <row r="68" spans="1:9" ht="15.95" customHeight="1" x14ac:dyDescent="0.25">
      <c r="A68" s="5"/>
      <c r="B68" s="5"/>
      <c r="C68" s="5"/>
      <c r="D68" s="6"/>
      <c r="E68" s="5"/>
      <c r="H68" s="5"/>
      <c r="I68" s="5"/>
    </row>
    <row r="69" spans="1:9" ht="15.95" customHeight="1" x14ac:dyDescent="0.25">
      <c r="A69" s="5"/>
      <c r="B69" s="5"/>
      <c r="C69" s="5"/>
      <c r="D69" s="6"/>
      <c r="E69" s="5"/>
      <c r="H69" s="5"/>
      <c r="I69" s="5"/>
    </row>
    <row r="70" spans="1:9" ht="15.95" customHeight="1" x14ac:dyDescent="0.25">
      <c r="A70" s="5"/>
      <c r="B70" s="5"/>
      <c r="C70" s="5"/>
      <c r="D70" s="6"/>
      <c r="E70" s="5"/>
      <c r="H70" s="5"/>
      <c r="I70" s="5"/>
    </row>
    <row r="71" spans="1:9" ht="15.95" customHeight="1" x14ac:dyDescent="0.25">
      <c r="A71" s="5"/>
      <c r="B71" s="5"/>
      <c r="C71" s="5"/>
      <c r="D71" s="6"/>
      <c r="E71" s="5"/>
      <c r="H71" s="5"/>
      <c r="I71" s="5"/>
    </row>
    <row r="72" spans="1:9" ht="15.95" customHeight="1" x14ac:dyDescent="0.25">
      <c r="A72" s="5"/>
      <c r="B72" s="5"/>
      <c r="C72" s="5"/>
      <c r="D72" s="6"/>
      <c r="E72" s="5"/>
      <c r="H72" s="5"/>
      <c r="I72" s="5"/>
    </row>
    <row r="73" spans="1:9" ht="15.95" customHeight="1" x14ac:dyDescent="0.25">
      <c r="A73" s="5"/>
      <c r="B73" s="5"/>
      <c r="C73" s="5"/>
      <c r="D73" s="6"/>
      <c r="E73" s="5"/>
      <c r="H73" s="5"/>
      <c r="I73" s="5"/>
    </row>
    <row r="74" spans="1:9" ht="15.95" customHeight="1" x14ac:dyDescent="0.25">
      <c r="A74" s="5"/>
      <c r="B74" s="5"/>
      <c r="C74" s="5"/>
      <c r="D74" s="6"/>
      <c r="E74" s="5"/>
      <c r="H74" s="5"/>
      <c r="I74" s="5"/>
    </row>
    <row r="75" spans="1:9" ht="15.95" customHeight="1" x14ac:dyDescent="0.25">
      <c r="A75" s="5"/>
      <c r="B75" s="5"/>
      <c r="C75" s="5"/>
      <c r="D75" s="6"/>
      <c r="E75" s="5"/>
      <c r="H75" s="5"/>
      <c r="I75" s="5"/>
    </row>
    <row r="76" spans="1:9" ht="15.95" customHeight="1" x14ac:dyDescent="0.25">
      <c r="A76" s="5"/>
      <c r="B76" s="5"/>
      <c r="C76" s="5"/>
      <c r="D76" s="6"/>
      <c r="E76" s="5"/>
      <c r="H76" s="5"/>
      <c r="I76" s="5"/>
    </row>
    <row r="77" spans="1:9" ht="15.95" customHeight="1" x14ac:dyDescent="0.25">
      <c r="A77" s="5"/>
      <c r="B77" s="5"/>
      <c r="C77" s="5"/>
      <c r="D77" s="6"/>
      <c r="E77" s="5"/>
      <c r="H77" s="5"/>
      <c r="I77" s="5"/>
    </row>
    <row r="78" spans="1:9" ht="15.95" customHeight="1" x14ac:dyDescent="0.25">
      <c r="A78" s="5"/>
      <c r="B78" s="5"/>
      <c r="C78" s="5"/>
      <c r="D78" s="6"/>
      <c r="E78" s="5"/>
      <c r="H78" s="5"/>
      <c r="I78" s="5"/>
    </row>
    <row r="79" spans="1:9" ht="15.95" customHeight="1" x14ac:dyDescent="0.25">
      <c r="A79" s="5"/>
      <c r="B79" s="5"/>
      <c r="C79" s="5"/>
      <c r="D79" s="6"/>
      <c r="E79" s="5"/>
      <c r="H79" s="5"/>
      <c r="I79" s="5"/>
    </row>
    <row r="80" spans="1:9" ht="15.95" customHeight="1" x14ac:dyDescent="0.25">
      <c r="A80" s="5"/>
      <c r="B80" s="5"/>
      <c r="C80" s="5"/>
      <c r="D80" s="6"/>
      <c r="E80" s="5"/>
      <c r="H80" s="5"/>
      <c r="I80" s="5"/>
    </row>
    <row r="81" spans="1:9" ht="15.95" customHeight="1" x14ac:dyDescent="0.25">
      <c r="A81" s="5"/>
      <c r="B81" s="5"/>
      <c r="C81" s="5"/>
      <c r="D81" s="6"/>
      <c r="E81" s="5"/>
      <c r="H81" s="5"/>
      <c r="I81" s="5"/>
    </row>
    <row r="82" spans="1:9" ht="15.95" customHeight="1" x14ac:dyDescent="0.25">
      <c r="A82" s="5"/>
      <c r="B82" s="5"/>
      <c r="C82" s="5"/>
      <c r="D82" s="6"/>
      <c r="E82" s="5"/>
      <c r="H82" s="5"/>
      <c r="I82" s="5"/>
    </row>
    <row r="83" spans="1:9" ht="15.95" customHeight="1" x14ac:dyDescent="0.25">
      <c r="A83" s="5"/>
      <c r="B83" s="5"/>
      <c r="C83" s="5"/>
      <c r="D83" s="6"/>
      <c r="E83" s="5"/>
      <c r="H83" s="5"/>
      <c r="I83" s="5"/>
    </row>
    <row r="84" spans="1:9" ht="15.95" customHeight="1" x14ac:dyDescent="0.25">
      <c r="A84" s="5"/>
      <c r="B84" s="5"/>
      <c r="C84" s="5"/>
      <c r="D84" s="6"/>
      <c r="E84" s="5"/>
      <c r="H84" s="5"/>
      <c r="I84" s="5"/>
    </row>
    <row r="85" spans="1:9" ht="15.95" customHeight="1" x14ac:dyDescent="0.25">
      <c r="A85" s="5"/>
      <c r="B85" s="5"/>
      <c r="C85" s="5"/>
      <c r="D85" s="6"/>
      <c r="E85" s="5"/>
      <c r="H85" s="5"/>
      <c r="I85" s="5"/>
    </row>
    <row r="86" spans="1:9" ht="15.95" customHeight="1" x14ac:dyDescent="0.25">
      <c r="A86" s="5"/>
      <c r="B86" s="5"/>
      <c r="C86" s="5"/>
      <c r="D86" s="6"/>
      <c r="E86" s="5"/>
      <c r="H86" s="5"/>
      <c r="I86" s="5"/>
    </row>
    <row r="87" spans="1:9" ht="15.95" customHeight="1" x14ac:dyDescent="0.25">
      <c r="A87" s="5"/>
      <c r="B87" s="5"/>
      <c r="C87" s="5"/>
      <c r="D87" s="6"/>
      <c r="E87" s="5"/>
      <c r="H87" s="5"/>
      <c r="I87" s="5"/>
    </row>
    <row r="88" spans="1:9" ht="15.95" customHeight="1" x14ac:dyDescent="0.25">
      <c r="A88" s="5"/>
      <c r="B88" s="5"/>
      <c r="C88" s="5"/>
      <c r="D88" s="6"/>
      <c r="E88" s="5"/>
      <c r="H88" s="5"/>
      <c r="I88" s="5"/>
    </row>
    <row r="89" spans="1:9" ht="15.95" customHeight="1" x14ac:dyDescent="0.25">
      <c r="A89" s="5"/>
      <c r="B89" s="5"/>
      <c r="C89" s="5"/>
      <c r="D89" s="6"/>
      <c r="E89" s="5"/>
      <c r="H89" s="5"/>
      <c r="I89" s="5"/>
    </row>
    <row r="90" spans="1:9" ht="15.95" customHeight="1" x14ac:dyDescent="0.25">
      <c r="A90" s="5"/>
      <c r="B90" s="5"/>
      <c r="C90" s="5"/>
      <c r="D90" s="6"/>
      <c r="E90" s="5"/>
      <c r="H90" s="5"/>
      <c r="I90" s="5"/>
    </row>
    <row r="91" spans="1:9" ht="15.95" customHeight="1" x14ac:dyDescent="0.25">
      <c r="A91" s="5"/>
      <c r="B91" s="5"/>
      <c r="C91" s="5"/>
      <c r="D91" s="6"/>
      <c r="E91" s="5"/>
      <c r="H91" s="5"/>
      <c r="I91" s="5"/>
    </row>
    <row r="92" spans="1:9" ht="15.95" customHeight="1" x14ac:dyDescent="0.25">
      <c r="A92" s="5"/>
      <c r="B92" s="5"/>
      <c r="C92" s="5"/>
      <c r="D92" s="6"/>
      <c r="E92" s="5"/>
      <c r="H92" s="5"/>
      <c r="I92" s="5"/>
    </row>
    <row r="93" spans="1:9" ht="15.95" customHeight="1" x14ac:dyDescent="0.25">
      <c r="A93" s="5"/>
      <c r="B93" s="5"/>
      <c r="C93" s="5"/>
      <c r="D93" s="6"/>
      <c r="E93" s="5"/>
      <c r="H93" s="5"/>
      <c r="I93" s="5"/>
    </row>
    <row r="94" spans="1:9" ht="15.95" customHeight="1" x14ac:dyDescent="0.25">
      <c r="A94" s="5"/>
      <c r="B94" s="5"/>
      <c r="C94" s="5"/>
      <c r="D94" s="6"/>
      <c r="E94" s="5"/>
      <c r="H94" s="5"/>
      <c r="I94" s="5"/>
    </row>
    <row r="95" spans="1:9" ht="15.95" customHeight="1" x14ac:dyDescent="0.25">
      <c r="A95" s="5"/>
      <c r="B95" s="5"/>
      <c r="C95" s="5"/>
      <c r="D95" s="6"/>
      <c r="E95" s="5"/>
      <c r="H95" s="5"/>
      <c r="I95" s="5"/>
    </row>
    <row r="96" spans="1:9" ht="15.95" customHeight="1" x14ac:dyDescent="0.25">
      <c r="A96" s="5"/>
      <c r="B96" s="5"/>
      <c r="C96" s="5"/>
      <c r="D96" s="6"/>
      <c r="E96" s="5"/>
      <c r="H96" s="5"/>
      <c r="I96" s="5"/>
    </row>
    <row r="97" spans="1:9" ht="15.95" customHeight="1" x14ac:dyDescent="0.25">
      <c r="A97" s="5"/>
      <c r="B97" s="5"/>
      <c r="C97" s="5"/>
      <c r="D97" s="6"/>
      <c r="E97" s="5"/>
      <c r="H97" s="5"/>
      <c r="I97" s="5"/>
    </row>
    <row r="98" spans="1:9" ht="15.95" customHeight="1" x14ac:dyDescent="0.25">
      <c r="A98" s="5"/>
      <c r="B98" s="5"/>
      <c r="C98" s="5"/>
      <c r="D98" s="6"/>
      <c r="E98" s="5"/>
      <c r="H98" s="5"/>
      <c r="I98" s="5"/>
    </row>
    <row r="99" spans="1:9" ht="15.95" customHeight="1" x14ac:dyDescent="0.25">
      <c r="A99" s="5"/>
      <c r="B99" s="5"/>
      <c r="C99" s="5"/>
      <c r="D99" s="6"/>
      <c r="E99" s="5"/>
      <c r="H99" s="5"/>
      <c r="I99" s="5"/>
    </row>
    <row r="100" spans="1:9" ht="15.95" customHeight="1" x14ac:dyDescent="0.25">
      <c r="A100" s="5"/>
      <c r="B100" s="5"/>
      <c r="C100" s="5"/>
      <c r="D100" s="6"/>
      <c r="E100" s="5"/>
      <c r="H100" s="5"/>
      <c r="I100" s="5"/>
    </row>
    <row r="101" spans="1:9" ht="15.95" customHeight="1" x14ac:dyDescent="0.25">
      <c r="A101" s="5"/>
      <c r="B101" s="5"/>
      <c r="C101" s="5"/>
      <c r="D101" s="6"/>
      <c r="E101" s="5"/>
      <c r="H101" s="5"/>
      <c r="I101" s="5"/>
    </row>
    <row r="102" spans="1:9" ht="15.95" customHeight="1" x14ac:dyDescent="0.25">
      <c r="A102" s="5"/>
      <c r="B102" s="5"/>
      <c r="C102" s="5"/>
      <c r="D102" s="6"/>
      <c r="E102" s="5"/>
      <c r="H102" s="5"/>
      <c r="I102" s="5"/>
    </row>
    <row r="103" spans="1:9" ht="15.95" customHeight="1" x14ac:dyDescent="0.25">
      <c r="A103" s="5"/>
      <c r="B103" s="5"/>
      <c r="C103" s="5"/>
      <c r="D103" s="6"/>
      <c r="E103" s="5"/>
      <c r="H103" s="5"/>
      <c r="I103" s="5"/>
    </row>
    <row r="104" spans="1:9" ht="15.95" customHeight="1" x14ac:dyDescent="0.25">
      <c r="A104" s="5"/>
      <c r="B104" s="5"/>
      <c r="C104" s="5"/>
      <c r="D104" s="6"/>
      <c r="E104" s="5"/>
      <c r="H104" s="5"/>
      <c r="I104" s="5"/>
    </row>
    <row r="105" spans="1:9" ht="15.95" customHeight="1" x14ac:dyDescent="0.25">
      <c r="A105" s="5"/>
      <c r="B105" s="5"/>
      <c r="C105" s="5"/>
      <c r="D105" s="6"/>
      <c r="E105" s="5"/>
      <c r="H105" s="5"/>
      <c r="I105" s="5"/>
    </row>
    <row r="106" spans="1:9" ht="15.95" customHeight="1" x14ac:dyDescent="0.25">
      <c r="A106" s="5"/>
      <c r="B106" s="5"/>
      <c r="C106" s="5"/>
      <c r="D106" s="6"/>
      <c r="E106" s="5"/>
      <c r="H106" s="5"/>
      <c r="I106" s="5"/>
    </row>
    <row r="107" spans="1:9" ht="15.95" customHeight="1" x14ac:dyDescent="0.25">
      <c r="A107" s="5"/>
      <c r="B107" s="5"/>
      <c r="C107" s="5"/>
      <c r="D107" s="6"/>
      <c r="E107" s="5"/>
      <c r="H107" s="5"/>
      <c r="I107" s="5"/>
    </row>
    <row r="108" spans="1:9" ht="15.95" customHeight="1" x14ac:dyDescent="0.25">
      <c r="A108" s="5"/>
      <c r="B108" s="5"/>
      <c r="C108" s="5"/>
      <c r="D108" s="6"/>
      <c r="E108" s="5"/>
      <c r="H108" s="5"/>
      <c r="I108" s="5"/>
    </row>
    <row r="109" spans="1:9" ht="15.95" customHeight="1" x14ac:dyDescent="0.25">
      <c r="A109" s="5"/>
      <c r="B109" s="5"/>
      <c r="C109" s="5"/>
      <c r="D109" s="6"/>
      <c r="E109" s="5"/>
      <c r="H109" s="5"/>
      <c r="I109" s="5"/>
    </row>
    <row r="110" spans="1:9" ht="15.95" customHeight="1" x14ac:dyDescent="0.25">
      <c r="A110" s="5"/>
      <c r="B110" s="5"/>
      <c r="C110" s="5"/>
      <c r="D110" s="6"/>
      <c r="E110" s="5"/>
      <c r="H110" s="5"/>
      <c r="I110" s="5"/>
    </row>
    <row r="111" spans="1:9" ht="15.95" customHeight="1" x14ac:dyDescent="0.25">
      <c r="A111" s="5"/>
      <c r="B111" s="5"/>
      <c r="C111" s="5"/>
      <c r="D111" s="6"/>
      <c r="E111" s="5"/>
      <c r="H111" s="5"/>
      <c r="I111" s="5"/>
    </row>
    <row r="112" spans="1:9" ht="15.95" customHeight="1" x14ac:dyDescent="0.25">
      <c r="A112" s="5"/>
      <c r="B112" s="5"/>
      <c r="C112" s="5"/>
      <c r="D112" s="6"/>
      <c r="E112" s="5"/>
      <c r="H112" s="5"/>
      <c r="I112" s="5"/>
    </row>
    <row r="113" spans="1:9" ht="15.95" customHeight="1" x14ac:dyDescent="0.25">
      <c r="A113" s="5"/>
      <c r="B113" s="5"/>
      <c r="C113" s="5"/>
      <c r="D113" s="6"/>
      <c r="E113" s="5"/>
      <c r="H113" s="5"/>
      <c r="I113" s="5"/>
    </row>
    <row r="114" spans="1:9" ht="15.95" customHeight="1" x14ac:dyDescent="0.25">
      <c r="A114" s="5"/>
      <c r="B114" s="5"/>
      <c r="C114" s="5"/>
      <c r="D114" s="6"/>
      <c r="E114" s="5"/>
      <c r="H114" s="5"/>
      <c r="I114" s="5"/>
    </row>
    <row r="115" spans="1:9" ht="15.95" customHeight="1" x14ac:dyDescent="0.25">
      <c r="A115" s="5"/>
      <c r="B115" s="5"/>
      <c r="C115" s="5"/>
      <c r="D115" s="6"/>
      <c r="E115" s="5"/>
      <c r="H115" s="5"/>
      <c r="I115" s="5"/>
    </row>
    <row r="116" spans="1:9" ht="15.95" customHeight="1" x14ac:dyDescent="0.25">
      <c r="A116" s="5"/>
      <c r="B116" s="5"/>
      <c r="C116" s="5"/>
      <c r="D116" s="6"/>
      <c r="E116" s="5"/>
      <c r="H116" s="5"/>
      <c r="I116" s="5"/>
    </row>
    <row r="117" spans="1:9" ht="15.95" customHeight="1" x14ac:dyDescent="0.25">
      <c r="A117" s="5"/>
      <c r="B117" s="5"/>
      <c r="C117" s="5"/>
      <c r="D117" s="6"/>
      <c r="E117" s="5"/>
      <c r="H117" s="5"/>
      <c r="I117" s="5"/>
    </row>
    <row r="118" spans="1:9" ht="15.95" customHeight="1" x14ac:dyDescent="0.25">
      <c r="A118" s="5"/>
      <c r="B118" s="5"/>
      <c r="C118" s="5"/>
      <c r="D118" s="6"/>
      <c r="E118" s="5"/>
      <c r="H118" s="5"/>
      <c r="I118" s="5"/>
    </row>
    <row r="119" spans="1:9" ht="15.95" customHeight="1" x14ac:dyDescent="0.25">
      <c r="A119" s="5"/>
      <c r="B119" s="5"/>
      <c r="C119" s="5"/>
      <c r="D119" s="6"/>
      <c r="E119" s="5"/>
      <c r="H119" s="5"/>
      <c r="I119" s="5"/>
    </row>
    <row r="120" spans="1:9" ht="15.95" customHeight="1" x14ac:dyDescent="0.25">
      <c r="A120" s="5"/>
      <c r="B120" s="5"/>
      <c r="C120" s="5"/>
      <c r="D120" s="6"/>
      <c r="E120" s="5"/>
      <c r="H120" s="5"/>
      <c r="I120" s="5"/>
    </row>
    <row r="121" spans="1:9" ht="15.95" customHeight="1" x14ac:dyDescent="0.25">
      <c r="A121" s="5"/>
      <c r="B121" s="5"/>
      <c r="C121" s="5"/>
      <c r="D121" s="6"/>
      <c r="E121" s="5"/>
      <c r="H121" s="5"/>
      <c r="I121" s="5"/>
    </row>
    <row r="122" spans="1:9" ht="15.95" customHeight="1" x14ac:dyDescent="0.25">
      <c r="A122" s="5"/>
      <c r="B122" s="5"/>
      <c r="C122" s="5"/>
      <c r="D122" s="6"/>
      <c r="E122" s="5"/>
      <c r="H122" s="5"/>
      <c r="I122" s="5"/>
    </row>
    <row r="123" spans="1:9" ht="15.95" customHeight="1" x14ac:dyDescent="0.25">
      <c r="A123" s="5"/>
      <c r="B123" s="5"/>
      <c r="C123" s="5"/>
      <c r="D123" s="6"/>
      <c r="E123" s="5"/>
      <c r="H123" s="5"/>
      <c r="I123" s="5"/>
    </row>
    <row r="124" spans="1:9" ht="15.95" customHeight="1" x14ac:dyDescent="0.25">
      <c r="A124" s="5"/>
      <c r="B124" s="5"/>
      <c r="C124" s="5"/>
      <c r="D124" s="6"/>
      <c r="E124" s="5"/>
      <c r="H124" s="5"/>
      <c r="I124" s="5"/>
    </row>
    <row r="125" spans="1:9" ht="15.95" customHeight="1" x14ac:dyDescent="0.25">
      <c r="A125" s="5"/>
      <c r="B125" s="5"/>
      <c r="C125" s="5"/>
      <c r="D125" s="6"/>
      <c r="E125" s="5"/>
      <c r="H125" s="5"/>
      <c r="I125" s="5"/>
    </row>
    <row r="126" spans="1:9" ht="15.95" customHeight="1" x14ac:dyDescent="0.25">
      <c r="A126" s="5"/>
      <c r="B126" s="5"/>
      <c r="C126" s="5"/>
      <c r="D126" s="6"/>
      <c r="E126" s="5"/>
      <c r="H126" s="5"/>
      <c r="I126" s="5"/>
    </row>
    <row r="127" spans="1:9" ht="15.95" customHeight="1" x14ac:dyDescent="0.25">
      <c r="A127" s="5"/>
      <c r="B127" s="5"/>
      <c r="C127" s="5"/>
      <c r="D127" s="6"/>
      <c r="E127" s="5"/>
      <c r="H127" s="5"/>
      <c r="I127" s="5"/>
    </row>
    <row r="128" spans="1:9" ht="15.95" customHeight="1" x14ac:dyDescent="0.25">
      <c r="A128" s="5"/>
      <c r="B128" s="5"/>
      <c r="C128" s="5"/>
      <c r="D128" s="6"/>
      <c r="E128" s="5"/>
      <c r="H128" s="5"/>
      <c r="I128" s="5"/>
    </row>
    <row r="129" spans="1:9" ht="15.95" customHeight="1" x14ac:dyDescent="0.25">
      <c r="A129" s="5"/>
      <c r="B129" s="5"/>
      <c r="C129" s="5"/>
      <c r="D129" s="6"/>
      <c r="E129" s="5"/>
      <c r="H129" s="5"/>
      <c r="I129" s="5"/>
    </row>
    <row r="130" spans="1:9" ht="15.95" customHeight="1" x14ac:dyDescent="0.25">
      <c r="A130" s="5"/>
      <c r="B130" s="5"/>
      <c r="C130" s="5"/>
      <c r="D130" s="6"/>
      <c r="E130" s="5"/>
      <c r="H130" s="5"/>
      <c r="I130" s="5"/>
    </row>
    <row r="131" spans="1:9" ht="15.95" customHeight="1" x14ac:dyDescent="0.25">
      <c r="A131" s="5"/>
      <c r="B131" s="5"/>
      <c r="C131" s="5"/>
      <c r="D131" s="6"/>
      <c r="E131" s="5"/>
      <c r="H131" s="5"/>
      <c r="I131" s="5"/>
    </row>
    <row r="132" spans="1:9" ht="15.95" customHeight="1" x14ac:dyDescent="0.25">
      <c r="A132" s="5"/>
      <c r="B132" s="5"/>
      <c r="C132" s="5"/>
      <c r="D132" s="6"/>
      <c r="E132" s="5"/>
      <c r="H132" s="5"/>
      <c r="I132" s="5"/>
    </row>
    <row r="133" spans="1:9" ht="15.95" customHeight="1" x14ac:dyDescent="0.25">
      <c r="A133" s="5"/>
      <c r="B133" s="5"/>
      <c r="C133" s="5"/>
      <c r="D133" s="6"/>
      <c r="E133" s="5"/>
      <c r="H133" s="5"/>
      <c r="I133" s="5"/>
    </row>
    <row r="134" spans="1:9" ht="15.95" customHeight="1" x14ac:dyDescent="0.25">
      <c r="A134" s="5"/>
      <c r="B134" s="5"/>
      <c r="C134" s="5"/>
      <c r="D134" s="6"/>
      <c r="E134" s="5"/>
      <c r="H134" s="5"/>
      <c r="I134" s="5"/>
    </row>
    <row r="135" spans="1:9" ht="15.95" customHeight="1" x14ac:dyDescent="0.25">
      <c r="A135" s="5"/>
      <c r="B135" s="5"/>
      <c r="C135" s="5"/>
      <c r="D135" s="6"/>
      <c r="E135" s="5"/>
      <c r="H135" s="5"/>
      <c r="I135" s="5"/>
    </row>
    <row r="136" spans="1:9" ht="15.95" customHeight="1" x14ac:dyDescent="0.25">
      <c r="A136" s="5"/>
      <c r="B136" s="5"/>
      <c r="C136" s="5"/>
      <c r="D136" s="6"/>
      <c r="E136" s="5"/>
      <c r="H136" s="5"/>
      <c r="I136" s="5"/>
    </row>
    <row r="137" spans="1:9" ht="15.95" customHeight="1" x14ac:dyDescent="0.25">
      <c r="A137" s="5"/>
      <c r="B137" s="5"/>
      <c r="C137" s="5"/>
      <c r="D137" s="6"/>
      <c r="E137" s="5"/>
      <c r="H137" s="5"/>
      <c r="I137" s="5"/>
    </row>
    <row r="138" spans="1:9" ht="15.95" customHeight="1" x14ac:dyDescent="0.25">
      <c r="A138" s="5"/>
      <c r="B138" s="5"/>
      <c r="C138" s="5"/>
      <c r="D138" s="6"/>
      <c r="E138" s="5"/>
      <c r="H138" s="5"/>
      <c r="I138" s="5"/>
    </row>
    <row r="139" spans="1:9" ht="15.95" customHeight="1" x14ac:dyDescent="0.25">
      <c r="A139" s="5"/>
      <c r="B139" s="5"/>
      <c r="C139" s="5"/>
      <c r="D139" s="6"/>
      <c r="E139" s="5"/>
      <c r="H139" s="5"/>
      <c r="I139" s="5"/>
    </row>
    <row r="140" spans="1:9" ht="15.95" customHeight="1" x14ac:dyDescent="0.25">
      <c r="A140" s="5"/>
      <c r="B140" s="5"/>
      <c r="C140" s="5"/>
      <c r="D140" s="6"/>
      <c r="E140" s="5"/>
      <c r="H140" s="5"/>
      <c r="I140" s="5"/>
    </row>
    <row r="141" spans="1:9" ht="15.95" customHeight="1" x14ac:dyDescent="0.25">
      <c r="A141" s="5"/>
      <c r="B141" s="5"/>
      <c r="C141" s="5"/>
      <c r="D141" s="6"/>
      <c r="E141" s="5"/>
      <c r="H141" s="5"/>
      <c r="I141" s="5"/>
    </row>
    <row r="142" spans="1:9" ht="15.95" customHeight="1" x14ac:dyDescent="0.25">
      <c r="A142" s="5"/>
      <c r="B142" s="5"/>
      <c r="C142" s="5"/>
      <c r="D142" s="6"/>
      <c r="E142" s="5"/>
      <c r="H142" s="5"/>
      <c r="I142" s="5"/>
    </row>
    <row r="143" spans="1:9" ht="15.95" customHeight="1" x14ac:dyDescent="0.25">
      <c r="A143" s="5"/>
      <c r="B143" s="5"/>
      <c r="C143" s="5"/>
      <c r="D143" s="6"/>
      <c r="E143" s="5"/>
      <c r="H143" s="5"/>
      <c r="I143" s="5"/>
    </row>
    <row r="144" spans="1:9" ht="15.95" customHeight="1" x14ac:dyDescent="0.25">
      <c r="A144" s="5"/>
      <c r="B144" s="5"/>
      <c r="C144" s="5"/>
      <c r="D144" s="6"/>
      <c r="E144" s="5"/>
      <c r="H144" s="5"/>
      <c r="I144" s="5"/>
    </row>
    <row r="145" spans="1:9" ht="15.95" customHeight="1" x14ac:dyDescent="0.25">
      <c r="A145" s="5"/>
      <c r="B145" s="5"/>
      <c r="C145" s="5"/>
      <c r="D145" s="6"/>
      <c r="E145" s="5"/>
      <c r="H145" s="5"/>
      <c r="I145" s="5"/>
    </row>
    <row r="146" spans="1:9" ht="15.95" customHeight="1" x14ac:dyDescent="0.25">
      <c r="A146" s="5"/>
      <c r="B146" s="5"/>
      <c r="C146" s="5"/>
      <c r="D146" s="6"/>
      <c r="E146" s="5"/>
      <c r="H146" s="5"/>
      <c r="I146" s="5"/>
    </row>
    <row r="147" spans="1:9" ht="15.95" customHeight="1" x14ac:dyDescent="0.25">
      <c r="A147" s="5"/>
      <c r="B147" s="5"/>
      <c r="C147" s="5"/>
      <c r="D147" s="6"/>
      <c r="E147" s="5"/>
      <c r="H147" s="5"/>
      <c r="I147" s="5"/>
    </row>
    <row r="148" spans="1:9" ht="15.95" customHeight="1" x14ac:dyDescent="0.25">
      <c r="A148" s="5"/>
      <c r="B148" s="5"/>
      <c r="C148" s="5"/>
      <c r="D148" s="6"/>
      <c r="E148" s="5"/>
      <c r="H148" s="5"/>
      <c r="I148" s="5"/>
    </row>
    <row r="149" spans="1:9" ht="15.95" customHeight="1" x14ac:dyDescent="0.25">
      <c r="A149" s="5"/>
      <c r="B149" s="5"/>
      <c r="C149" s="5"/>
      <c r="D149" s="6"/>
      <c r="E149" s="5"/>
      <c r="H149" s="5"/>
      <c r="I149" s="5"/>
    </row>
    <row r="150" spans="1:9" ht="15.95" customHeight="1" x14ac:dyDescent="0.25">
      <c r="A150" s="5"/>
      <c r="B150" s="5"/>
      <c r="C150" s="5"/>
      <c r="D150" s="6"/>
      <c r="E150" s="5"/>
      <c r="H150" s="5"/>
      <c r="I150" s="5"/>
    </row>
    <row r="151" spans="1:9" ht="15.95" customHeight="1" x14ac:dyDescent="0.25">
      <c r="A151" s="5"/>
      <c r="B151" s="5"/>
      <c r="C151" s="5"/>
      <c r="D151" s="6"/>
      <c r="E151" s="5"/>
      <c r="H151" s="5"/>
      <c r="I151" s="5"/>
    </row>
    <row r="152" spans="1:9" ht="15.95" customHeight="1" x14ac:dyDescent="0.25">
      <c r="A152" s="5"/>
      <c r="B152" s="5"/>
      <c r="C152" s="5"/>
      <c r="D152" s="6"/>
      <c r="E152" s="5"/>
      <c r="H152" s="5"/>
      <c r="I152" s="5"/>
    </row>
    <row r="153" spans="1:9" ht="15.95" customHeight="1" x14ac:dyDescent="0.25">
      <c r="A153" s="5"/>
      <c r="B153" s="5"/>
      <c r="C153" s="5"/>
      <c r="D153" s="6"/>
      <c r="E153" s="5"/>
      <c r="H153" s="5"/>
      <c r="I153" s="5"/>
    </row>
    <row r="154" spans="1:9" ht="15.95" customHeight="1" x14ac:dyDescent="0.25">
      <c r="A154" s="5"/>
      <c r="B154" s="5"/>
      <c r="C154" s="5"/>
      <c r="D154" s="6"/>
      <c r="E154" s="5"/>
      <c r="H154" s="5"/>
      <c r="I154" s="5"/>
    </row>
    <row r="155" spans="1:9" ht="15.95" customHeight="1" x14ac:dyDescent="0.25">
      <c r="A155" s="5"/>
      <c r="B155" s="5"/>
      <c r="C155" s="5"/>
      <c r="D155" s="6"/>
      <c r="E155" s="5"/>
      <c r="H155" s="5"/>
      <c r="I155" s="5"/>
    </row>
    <row r="156" spans="1:9" ht="15.95" customHeight="1" x14ac:dyDescent="0.25">
      <c r="A156" s="5"/>
      <c r="B156" s="5"/>
      <c r="C156" s="5"/>
      <c r="D156" s="6"/>
      <c r="E156" s="5"/>
      <c r="H156" s="5"/>
      <c r="I156" s="5"/>
    </row>
    <row r="157" spans="1:9" ht="15.95" customHeight="1" x14ac:dyDescent="0.25">
      <c r="A157" s="5"/>
      <c r="B157" s="5"/>
      <c r="C157" s="5"/>
      <c r="D157" s="6"/>
      <c r="E157" s="5"/>
      <c r="H157" s="5"/>
      <c r="I157" s="5"/>
    </row>
    <row r="158" spans="1:9" ht="15.95" customHeight="1" x14ac:dyDescent="0.25">
      <c r="A158" s="5"/>
      <c r="B158" s="5"/>
      <c r="C158" s="5"/>
      <c r="D158" s="6"/>
      <c r="E158" s="5"/>
      <c r="H158" s="5"/>
      <c r="I158" s="5"/>
    </row>
    <row r="159" spans="1:9" ht="15.95" customHeight="1" x14ac:dyDescent="0.25">
      <c r="A159" s="5"/>
      <c r="B159" s="5"/>
      <c r="C159" s="5"/>
      <c r="D159" s="6"/>
      <c r="E159" s="5"/>
      <c r="H159" s="5"/>
      <c r="I159" s="5"/>
    </row>
    <row r="160" spans="1:9" ht="15.95" customHeight="1" x14ac:dyDescent="0.25">
      <c r="A160" s="5"/>
      <c r="B160" s="5"/>
      <c r="C160" s="5"/>
      <c r="D160" s="6"/>
      <c r="E160" s="5"/>
      <c r="H160" s="5"/>
      <c r="I160" s="5"/>
    </row>
    <row r="161" spans="1:9" ht="15.95" customHeight="1" x14ac:dyDescent="0.25">
      <c r="A161" s="5"/>
      <c r="B161" s="5"/>
      <c r="C161" s="5"/>
      <c r="D161" s="6"/>
      <c r="E161" s="5"/>
      <c r="H161" s="5"/>
      <c r="I161" s="5"/>
    </row>
    <row r="162" spans="1:9" ht="15.95" customHeight="1" x14ac:dyDescent="0.25">
      <c r="A162" s="5"/>
      <c r="B162" s="5"/>
      <c r="C162" s="5"/>
      <c r="D162" s="6"/>
      <c r="E162" s="5"/>
      <c r="H162" s="5"/>
      <c r="I162" s="5"/>
    </row>
    <row r="163" spans="1:9" ht="15.95" customHeight="1" x14ac:dyDescent="0.25">
      <c r="A163" s="5"/>
      <c r="B163" s="5"/>
      <c r="C163" s="5"/>
      <c r="D163" s="6"/>
      <c r="E163" s="5"/>
      <c r="H163" s="5"/>
      <c r="I163" s="5"/>
    </row>
    <row r="164" spans="1:9" ht="15.95" customHeight="1" x14ac:dyDescent="0.25">
      <c r="A164" s="5"/>
      <c r="B164" s="5"/>
      <c r="C164" s="5"/>
      <c r="D164" s="6"/>
      <c r="E164" s="5"/>
      <c r="H164" s="5"/>
      <c r="I164" s="5"/>
    </row>
    <row r="165" spans="1:9" ht="15.95" customHeight="1" x14ac:dyDescent="0.25">
      <c r="A165" s="5"/>
      <c r="B165" s="5"/>
      <c r="C165" s="5"/>
      <c r="D165" s="6"/>
      <c r="E165" s="5"/>
      <c r="H165" s="5"/>
      <c r="I165" s="5"/>
    </row>
    <row r="166" spans="1:9" ht="15.95" customHeight="1" x14ac:dyDescent="0.25">
      <c r="A166" s="5"/>
      <c r="B166" s="5"/>
      <c r="C166" s="5"/>
      <c r="D166" s="6"/>
      <c r="E166" s="5"/>
      <c r="H166" s="5"/>
      <c r="I166" s="5"/>
    </row>
    <row r="167" spans="1:9" ht="15.95" customHeight="1" x14ac:dyDescent="0.25">
      <c r="A167" s="5"/>
      <c r="B167" s="5"/>
      <c r="C167" s="5"/>
      <c r="D167" s="6"/>
      <c r="E167" s="5"/>
      <c r="H167" s="5"/>
      <c r="I167" s="5"/>
    </row>
    <row r="168" spans="1:9" ht="15.95" customHeight="1" x14ac:dyDescent="0.25">
      <c r="A168" s="5"/>
      <c r="B168" s="5"/>
      <c r="C168" s="5"/>
      <c r="D168" s="6"/>
      <c r="E168" s="5"/>
      <c r="H168" s="5"/>
      <c r="I168" s="5"/>
    </row>
    <row r="169" spans="1:9" ht="15.95" customHeight="1" x14ac:dyDescent="0.25">
      <c r="A169" s="5"/>
      <c r="B169" s="5"/>
      <c r="C169" s="5"/>
      <c r="D169" s="6"/>
      <c r="E169" s="5"/>
      <c r="H169" s="5"/>
      <c r="I169" s="5"/>
    </row>
    <row r="170" spans="1:9" ht="15.95" customHeight="1" x14ac:dyDescent="0.25">
      <c r="A170" s="5"/>
      <c r="B170" s="5"/>
      <c r="C170" s="5"/>
      <c r="D170" s="6"/>
      <c r="E170" s="5"/>
      <c r="H170" s="5"/>
      <c r="I170" s="5"/>
    </row>
    <row r="171" spans="1:9" ht="15.95" customHeight="1" x14ac:dyDescent="0.25">
      <c r="A171" s="5"/>
      <c r="B171" s="5"/>
      <c r="C171" s="5"/>
      <c r="D171" s="6"/>
      <c r="E171" s="5"/>
      <c r="H171" s="5"/>
      <c r="I171" s="5"/>
    </row>
    <row r="172" spans="1:9" ht="15.95" customHeight="1" x14ac:dyDescent="0.25">
      <c r="A172" s="5"/>
      <c r="B172" s="5"/>
      <c r="C172" s="5"/>
      <c r="D172" s="6"/>
      <c r="E172" s="5"/>
      <c r="H172" s="5"/>
      <c r="I172" s="5"/>
    </row>
    <row r="173" spans="1:9" ht="15.95" customHeight="1" x14ac:dyDescent="0.25">
      <c r="A173" s="5"/>
      <c r="B173" s="5"/>
      <c r="C173" s="5"/>
      <c r="D173" s="6"/>
      <c r="E173" s="5"/>
      <c r="H173" s="5"/>
      <c r="I173" s="5"/>
    </row>
    <row r="174" spans="1:9" ht="15.95" customHeight="1" x14ac:dyDescent="0.25">
      <c r="A174" s="5"/>
      <c r="B174" s="5"/>
      <c r="C174" s="5"/>
      <c r="D174" s="6"/>
      <c r="E174" s="5"/>
      <c r="H174" s="5"/>
      <c r="I174" s="5"/>
    </row>
    <row r="175" spans="1:9" ht="15.95" customHeight="1" x14ac:dyDescent="0.25">
      <c r="A175" s="5"/>
      <c r="B175" s="5"/>
      <c r="C175" s="5"/>
      <c r="D175" s="6"/>
      <c r="E175" s="5"/>
      <c r="H175" s="5"/>
      <c r="I175" s="5"/>
    </row>
    <row r="176" spans="1:9" ht="15.95" customHeight="1" x14ac:dyDescent="0.25">
      <c r="A176" s="5"/>
      <c r="B176" s="5"/>
      <c r="C176" s="5"/>
      <c r="D176" s="6"/>
      <c r="E176" s="5"/>
      <c r="H176" s="5"/>
      <c r="I176" s="5"/>
    </row>
    <row r="177" spans="1:9" ht="15.95" customHeight="1" x14ac:dyDescent="0.25">
      <c r="A177" s="5"/>
      <c r="B177" s="5"/>
      <c r="C177" s="5"/>
      <c r="D177" s="6"/>
      <c r="E177" s="5"/>
      <c r="H177" s="5"/>
      <c r="I177" s="5"/>
    </row>
    <row r="178" spans="1:9" ht="15.95" customHeight="1" x14ac:dyDescent="0.25">
      <c r="A178" s="5"/>
      <c r="B178" s="5"/>
      <c r="C178" s="5"/>
      <c r="D178" s="6"/>
      <c r="E178" s="5"/>
      <c r="H178" s="5"/>
      <c r="I178" s="5"/>
    </row>
    <row r="179" spans="1:9" ht="15.95" customHeight="1" x14ac:dyDescent="0.25">
      <c r="A179" s="5"/>
      <c r="B179" s="5"/>
      <c r="C179" s="5"/>
      <c r="D179" s="6"/>
      <c r="E179" s="5"/>
      <c r="H179" s="5"/>
      <c r="I179" s="5"/>
    </row>
    <row r="180" spans="1:9" ht="15.95" customHeight="1" x14ac:dyDescent="0.25">
      <c r="A180" s="5"/>
      <c r="B180" s="5"/>
      <c r="C180" s="5"/>
      <c r="D180" s="6"/>
      <c r="E180" s="5"/>
      <c r="H180" s="5"/>
      <c r="I180" s="5"/>
    </row>
    <row r="181" spans="1:9" ht="15.95" customHeight="1" x14ac:dyDescent="0.25">
      <c r="A181" s="5"/>
      <c r="B181" s="5"/>
      <c r="C181" s="5"/>
      <c r="D181" s="6"/>
      <c r="E181" s="5"/>
      <c r="H181" s="5"/>
      <c r="I181" s="5"/>
    </row>
    <row r="182" spans="1:9" ht="15.95" customHeight="1" x14ac:dyDescent="0.25">
      <c r="A182" s="5"/>
      <c r="B182" s="5"/>
      <c r="C182" s="5"/>
      <c r="D182" s="6"/>
      <c r="E182" s="5"/>
      <c r="H182" s="5"/>
      <c r="I182" s="5"/>
    </row>
    <row r="183" spans="1:9" ht="15.95" customHeight="1" x14ac:dyDescent="0.25">
      <c r="A183" s="5"/>
      <c r="B183" s="5"/>
      <c r="C183" s="5"/>
      <c r="D183" s="6"/>
      <c r="E183" s="5"/>
      <c r="H183" s="5"/>
      <c r="I183" s="5"/>
    </row>
    <row r="184" spans="1:9" ht="15.95" customHeight="1" x14ac:dyDescent="0.25">
      <c r="A184" s="5"/>
      <c r="B184" s="5"/>
      <c r="C184" s="5"/>
      <c r="D184" s="6"/>
      <c r="E184" s="5"/>
      <c r="H184" s="5"/>
      <c r="I184" s="5"/>
    </row>
    <row r="185" spans="1:9" ht="15.95" customHeight="1" x14ac:dyDescent="0.25">
      <c r="A185" s="5"/>
      <c r="B185" s="5"/>
      <c r="C185" s="5"/>
      <c r="D185" s="6"/>
      <c r="E185" s="5"/>
      <c r="H185" s="5"/>
      <c r="I185" s="5"/>
    </row>
    <row r="186" spans="1:9" ht="15.95" customHeight="1" x14ac:dyDescent="0.25">
      <c r="A186" s="5"/>
      <c r="B186" s="5"/>
      <c r="C186" s="5"/>
      <c r="D186" s="6"/>
      <c r="E186" s="5"/>
      <c r="H186" s="5"/>
      <c r="I186" s="5"/>
    </row>
    <row r="187" spans="1:9" ht="15.95" customHeight="1" x14ac:dyDescent="0.25">
      <c r="A187" s="5"/>
      <c r="B187" s="5"/>
      <c r="C187" s="5"/>
      <c r="D187" s="6"/>
      <c r="E187" s="5"/>
      <c r="H187" s="5"/>
      <c r="I187" s="5"/>
    </row>
    <row r="188" spans="1:9" ht="15.95" customHeight="1" x14ac:dyDescent="0.25">
      <c r="A188" s="5"/>
      <c r="B188" s="5"/>
      <c r="C188" s="5"/>
      <c r="D188" s="6"/>
      <c r="E188" s="5"/>
      <c r="H188" s="5"/>
      <c r="I188" s="5"/>
    </row>
    <row r="189" spans="1:9" ht="15.95" customHeight="1" x14ac:dyDescent="0.25">
      <c r="A189" s="5"/>
      <c r="B189" s="5"/>
      <c r="C189" s="5"/>
      <c r="D189" s="6"/>
      <c r="E189" s="5"/>
      <c r="H189" s="5"/>
      <c r="I189" s="5"/>
    </row>
    <row r="190" spans="1:9" ht="15.95" customHeight="1" x14ac:dyDescent="0.25">
      <c r="A190" s="5"/>
      <c r="B190" s="5"/>
      <c r="C190" s="5"/>
      <c r="D190" s="6"/>
      <c r="E190" s="5"/>
      <c r="H190" s="5"/>
      <c r="I190" s="5"/>
    </row>
    <row r="191" spans="1:9" ht="15.95" customHeight="1" x14ac:dyDescent="0.25">
      <c r="A191" s="5"/>
      <c r="B191" s="5"/>
      <c r="C191" s="5"/>
      <c r="D191" s="6"/>
      <c r="E191" s="5"/>
      <c r="H191" s="5"/>
      <c r="I191" s="5"/>
    </row>
    <row r="192" spans="1:9" ht="15.95" customHeight="1" x14ac:dyDescent="0.25">
      <c r="A192" s="5"/>
      <c r="B192" s="5"/>
      <c r="C192" s="5"/>
      <c r="D192" s="6"/>
      <c r="E192" s="5"/>
      <c r="H192" s="5"/>
      <c r="I192" s="5"/>
    </row>
    <row r="193" spans="1:9" ht="15.95" customHeight="1" x14ac:dyDescent="0.25">
      <c r="A193" s="5"/>
      <c r="B193" s="5"/>
      <c r="C193" s="5"/>
      <c r="D193" s="6"/>
      <c r="E193" s="5"/>
      <c r="H193" s="5"/>
      <c r="I193" s="5"/>
    </row>
    <row r="194" spans="1:9" ht="15.95" customHeight="1" x14ac:dyDescent="0.25">
      <c r="A194" s="5"/>
      <c r="B194" s="5"/>
      <c r="C194" s="5"/>
      <c r="D194" s="6"/>
      <c r="E194" s="5"/>
      <c r="H194" s="5"/>
      <c r="I194" s="5"/>
    </row>
    <row r="195" spans="1:9" ht="15.95" customHeight="1" x14ac:dyDescent="0.25">
      <c r="A195" s="5"/>
      <c r="B195" s="5"/>
      <c r="C195" s="5"/>
      <c r="D195" s="6"/>
      <c r="E195" s="5"/>
      <c r="H195" s="5"/>
      <c r="I195" s="5"/>
    </row>
    <row r="196" spans="1:9" ht="15.95" customHeight="1" x14ac:dyDescent="0.25">
      <c r="A196" s="5"/>
      <c r="B196" s="5"/>
      <c r="C196" s="5"/>
      <c r="D196" s="6"/>
      <c r="E196" s="5"/>
      <c r="H196" s="5"/>
      <c r="I196" s="5"/>
    </row>
    <row r="197" spans="1:9" ht="15.95" customHeight="1" x14ac:dyDescent="0.25">
      <c r="A197" s="5"/>
      <c r="B197" s="5"/>
      <c r="C197" s="5"/>
      <c r="D197" s="6"/>
      <c r="E197" s="5"/>
      <c r="H197" s="5"/>
      <c r="I197" s="5"/>
    </row>
    <row r="198" spans="1:9" ht="15.95" customHeight="1" x14ac:dyDescent="0.25">
      <c r="A198" s="5"/>
      <c r="B198" s="5"/>
      <c r="C198" s="5"/>
      <c r="D198" s="6"/>
      <c r="E198" s="5"/>
      <c r="H198" s="5"/>
      <c r="I198" s="5"/>
    </row>
    <row r="199" spans="1:9" ht="15.95" customHeight="1" x14ac:dyDescent="0.25">
      <c r="A199" s="5"/>
      <c r="B199" s="5"/>
      <c r="C199" s="5"/>
      <c r="D199" s="6"/>
      <c r="E199" s="5"/>
      <c r="H199" s="5"/>
      <c r="I199" s="5"/>
    </row>
    <row r="200" spans="1:9" ht="15.95" customHeight="1" x14ac:dyDescent="0.25">
      <c r="A200" s="5"/>
      <c r="B200" s="5"/>
      <c r="C200" s="5"/>
      <c r="D200" s="6"/>
      <c r="E200" s="5"/>
      <c r="H200" s="5"/>
      <c r="I200" s="5"/>
    </row>
    <row r="201" spans="1:9" ht="15.95" customHeight="1" x14ac:dyDescent="0.25">
      <c r="A201" s="5"/>
      <c r="B201" s="5"/>
      <c r="C201" s="5"/>
      <c r="D201" s="6"/>
      <c r="E201" s="5"/>
      <c r="H201" s="5"/>
      <c r="I201" s="5"/>
    </row>
    <row r="202" spans="1:9" ht="15.95" customHeight="1" x14ac:dyDescent="0.25">
      <c r="A202" s="5"/>
      <c r="B202" s="5"/>
      <c r="C202" s="5"/>
      <c r="D202" s="6"/>
      <c r="E202" s="5"/>
      <c r="H202" s="5"/>
      <c r="I202" s="5"/>
    </row>
    <row r="203" spans="1:9" ht="15.95" customHeight="1" x14ac:dyDescent="0.25">
      <c r="A203" s="5"/>
      <c r="B203" s="5"/>
      <c r="C203" s="5"/>
      <c r="D203" s="6"/>
      <c r="E203" s="5"/>
      <c r="H203" s="5"/>
      <c r="I203" s="5"/>
    </row>
    <row r="204" spans="1:9" ht="15.95" customHeight="1" x14ac:dyDescent="0.25">
      <c r="A204" s="5"/>
      <c r="B204" s="5"/>
      <c r="C204" s="5"/>
      <c r="D204" s="6"/>
      <c r="E204" s="5"/>
      <c r="H204" s="5"/>
      <c r="I204" s="5"/>
    </row>
    <row r="205" spans="1:9" ht="15.95" customHeight="1" x14ac:dyDescent="0.25">
      <c r="A205" s="5"/>
      <c r="B205" s="5"/>
      <c r="C205" s="5"/>
      <c r="D205" s="6"/>
      <c r="E205" s="5"/>
      <c r="H205" s="5"/>
      <c r="I205" s="5"/>
    </row>
    <row r="206" spans="1:9" ht="15.95" customHeight="1" x14ac:dyDescent="0.25">
      <c r="A206" s="5"/>
      <c r="B206" s="5"/>
      <c r="C206" s="5"/>
      <c r="D206" s="6"/>
      <c r="E206" s="5"/>
      <c r="H206" s="5"/>
      <c r="I206" s="5"/>
    </row>
    <row r="207" spans="1:9" ht="15.95" customHeight="1" x14ac:dyDescent="0.25">
      <c r="A207" s="5"/>
      <c r="B207" s="5"/>
      <c r="C207" s="5"/>
      <c r="D207" s="6"/>
      <c r="E207" s="5"/>
      <c r="H207" s="5"/>
      <c r="I207" s="5"/>
    </row>
    <row r="208" spans="1:9" ht="15.95" customHeight="1" x14ac:dyDescent="0.25">
      <c r="A208" s="5"/>
      <c r="B208" s="5"/>
      <c r="C208" s="5"/>
      <c r="D208" s="6"/>
      <c r="E208" s="5"/>
      <c r="H208" s="5"/>
      <c r="I208" s="5"/>
    </row>
    <row r="209" spans="1:9" ht="15.95" customHeight="1" x14ac:dyDescent="0.25">
      <c r="A209" s="5"/>
      <c r="B209" s="5"/>
      <c r="C209" s="5"/>
      <c r="D209" s="6"/>
      <c r="E209" s="5"/>
      <c r="H209" s="5"/>
      <c r="I209" s="5"/>
    </row>
    <row r="210" spans="1:9" ht="15.95" customHeight="1" x14ac:dyDescent="0.25">
      <c r="A210" s="5"/>
      <c r="B210" s="5"/>
      <c r="C210" s="5"/>
      <c r="D210" s="6"/>
      <c r="E210" s="5"/>
      <c r="H210" s="5"/>
      <c r="I210" s="5"/>
    </row>
    <row r="211" spans="1:9" ht="15.95" customHeight="1" x14ac:dyDescent="0.25">
      <c r="A211" s="5"/>
      <c r="B211" s="5"/>
      <c r="C211" s="5"/>
      <c r="D211" s="6"/>
      <c r="E211" s="5"/>
      <c r="H211" s="5"/>
      <c r="I211" s="5"/>
    </row>
    <row r="212" spans="1:9" ht="15.95" customHeight="1" x14ac:dyDescent="0.25">
      <c r="A212" s="5"/>
      <c r="B212" s="5"/>
      <c r="C212" s="5"/>
      <c r="D212" s="6"/>
      <c r="E212" s="5"/>
      <c r="H212" s="5"/>
      <c r="I212" s="5"/>
    </row>
    <row r="213" spans="1:9" ht="15.95" customHeight="1" x14ac:dyDescent="0.25">
      <c r="A213" s="5"/>
      <c r="B213" s="5"/>
      <c r="C213" s="5"/>
      <c r="D213" s="6"/>
      <c r="E213" s="5"/>
      <c r="H213" s="5"/>
      <c r="I213" s="5"/>
    </row>
    <row r="214" spans="1:9" ht="15.95" customHeight="1" x14ac:dyDescent="0.25">
      <c r="A214" s="5"/>
      <c r="B214" s="5"/>
      <c r="C214" s="5"/>
      <c r="D214" s="6"/>
      <c r="E214" s="5"/>
      <c r="H214" s="5"/>
      <c r="I214" s="5"/>
    </row>
    <row r="215" spans="1:9" ht="15.95" customHeight="1" x14ac:dyDescent="0.25">
      <c r="A215" s="5"/>
      <c r="B215" s="5"/>
      <c r="C215" s="5"/>
      <c r="D215" s="6"/>
      <c r="E215" s="5"/>
      <c r="H215" s="5"/>
      <c r="I215" s="5"/>
    </row>
    <row r="216" spans="1:9" ht="15.95" customHeight="1" x14ac:dyDescent="0.25">
      <c r="A216" s="5"/>
      <c r="B216" s="5"/>
      <c r="C216" s="5"/>
      <c r="D216" s="6"/>
      <c r="E216" s="5"/>
      <c r="H216" s="5"/>
      <c r="I216" s="5"/>
    </row>
    <row r="217" spans="1:9" ht="15.95" customHeight="1" x14ac:dyDescent="0.25">
      <c r="A217" s="5"/>
      <c r="B217" s="5"/>
      <c r="C217" s="5"/>
      <c r="D217" s="6"/>
      <c r="E217" s="5"/>
      <c r="H217" s="5"/>
      <c r="I217" s="5"/>
    </row>
    <row r="218" spans="1:9" ht="15.95" customHeight="1" x14ac:dyDescent="0.25">
      <c r="A218" s="5"/>
      <c r="B218" s="5"/>
      <c r="C218" s="5"/>
      <c r="D218" s="6"/>
      <c r="E218" s="5"/>
      <c r="H218" s="5"/>
      <c r="I218" s="5"/>
    </row>
    <row r="219" spans="1:9" ht="15.95" customHeight="1" x14ac:dyDescent="0.25">
      <c r="A219" s="5"/>
      <c r="B219" s="5"/>
      <c r="C219" s="5"/>
      <c r="D219" s="6"/>
      <c r="E219" s="5"/>
      <c r="H219" s="5"/>
      <c r="I219" s="5"/>
    </row>
    <row r="220" spans="1:9" ht="15.95" customHeight="1" x14ac:dyDescent="0.25">
      <c r="A220" s="5"/>
      <c r="B220" s="5"/>
      <c r="C220" s="5"/>
      <c r="D220" s="6"/>
      <c r="E220" s="5"/>
      <c r="H220" s="5"/>
      <c r="I220" s="5"/>
    </row>
    <row r="221" spans="1:9" ht="15.95" customHeight="1" x14ac:dyDescent="0.25">
      <c r="A221" s="5"/>
      <c r="B221" s="5"/>
      <c r="C221" s="5"/>
      <c r="D221" s="6"/>
      <c r="E221" s="5"/>
      <c r="H221" s="5"/>
      <c r="I221" s="5"/>
    </row>
    <row r="222" spans="1:9" ht="15.95" customHeight="1" x14ac:dyDescent="0.25">
      <c r="A222" s="5"/>
      <c r="B222" s="5"/>
      <c r="C222" s="5"/>
      <c r="D222" s="6"/>
      <c r="E222" s="5"/>
      <c r="H222" s="5"/>
      <c r="I222" s="5"/>
    </row>
    <row r="223" spans="1:9" ht="15.95" customHeight="1" x14ac:dyDescent="0.25">
      <c r="A223" s="5"/>
      <c r="B223" s="5"/>
      <c r="C223" s="5"/>
      <c r="D223" s="6"/>
      <c r="E223" s="5"/>
      <c r="H223" s="5"/>
      <c r="I223" s="5"/>
    </row>
    <row r="224" spans="1:9" ht="15.95" customHeight="1" x14ac:dyDescent="0.25">
      <c r="A224" s="5"/>
      <c r="B224" s="5"/>
      <c r="C224" s="5"/>
      <c r="D224" s="6"/>
      <c r="E224" s="5"/>
      <c r="H224" s="5"/>
      <c r="I224" s="5"/>
    </row>
    <row r="225" spans="1:9" ht="15.95" customHeight="1" x14ac:dyDescent="0.25">
      <c r="A225" s="5"/>
      <c r="B225" s="5"/>
      <c r="C225" s="5"/>
      <c r="D225" s="6"/>
      <c r="E225" s="5"/>
      <c r="H225" s="5"/>
      <c r="I225" s="5"/>
    </row>
    <row r="226" spans="1:9" ht="15.95" customHeight="1" x14ac:dyDescent="0.25">
      <c r="A226" s="5"/>
      <c r="B226" s="5"/>
      <c r="C226" s="5"/>
      <c r="D226" s="6"/>
      <c r="E226" s="5"/>
      <c r="H226" s="5"/>
      <c r="I226" s="5"/>
    </row>
    <row r="227" spans="1:9" ht="15.95" customHeight="1" x14ac:dyDescent="0.25">
      <c r="A227" s="5"/>
      <c r="B227" s="5"/>
      <c r="C227" s="5"/>
      <c r="D227" s="6"/>
      <c r="E227" s="5"/>
      <c r="H227" s="5"/>
      <c r="I227" s="5"/>
    </row>
    <row r="228" spans="1:9" ht="15.95" customHeight="1" x14ac:dyDescent="0.25">
      <c r="A228" s="5"/>
      <c r="B228" s="5"/>
      <c r="C228" s="5"/>
      <c r="D228" s="6"/>
      <c r="E228" s="5"/>
      <c r="H228" s="5"/>
      <c r="I228" s="5"/>
    </row>
    <row r="229" spans="1:9" ht="15.95" customHeight="1" x14ac:dyDescent="0.25">
      <c r="A229" s="5"/>
      <c r="B229" s="5"/>
      <c r="C229" s="5"/>
      <c r="D229" s="6"/>
      <c r="E229" s="5"/>
      <c r="H229" s="5"/>
      <c r="I229" s="5"/>
    </row>
    <row r="230" spans="1:9" ht="15.95" customHeight="1" x14ac:dyDescent="0.25">
      <c r="A230" s="5"/>
      <c r="B230" s="5"/>
      <c r="C230" s="5"/>
      <c r="D230" s="6"/>
      <c r="E230" s="5"/>
      <c r="H230" s="5"/>
      <c r="I230" s="5"/>
    </row>
    <row r="231" spans="1:9" ht="15.95" customHeight="1" x14ac:dyDescent="0.25">
      <c r="A231" s="5"/>
      <c r="B231" s="5"/>
      <c r="C231" s="5"/>
      <c r="D231" s="6"/>
      <c r="E231" s="5"/>
      <c r="H231" s="5"/>
      <c r="I231" s="5"/>
    </row>
    <row r="232" spans="1:9" ht="15.95" customHeight="1" x14ac:dyDescent="0.25">
      <c r="A232" s="5"/>
      <c r="B232" s="5"/>
      <c r="C232" s="5"/>
      <c r="D232" s="6"/>
      <c r="E232" s="5"/>
      <c r="H232" s="5"/>
      <c r="I232" s="5"/>
    </row>
    <row r="233" spans="1:9" ht="15.95" customHeight="1" x14ac:dyDescent="0.25">
      <c r="A233" s="5"/>
      <c r="B233" s="5"/>
      <c r="C233" s="5"/>
      <c r="D233" s="6"/>
      <c r="E233" s="5"/>
      <c r="H233" s="5"/>
      <c r="I233" s="5"/>
    </row>
    <row r="234" spans="1:9" ht="15.95" customHeight="1" x14ac:dyDescent="0.25">
      <c r="A234" s="5"/>
      <c r="B234" s="5"/>
      <c r="C234" s="5"/>
      <c r="D234" s="6"/>
      <c r="E234" s="5"/>
      <c r="H234" s="5"/>
      <c r="I234" s="5"/>
    </row>
    <row r="235" spans="1:9" ht="15.95" customHeight="1" x14ac:dyDescent="0.25">
      <c r="A235" s="5"/>
      <c r="B235" s="5"/>
      <c r="C235" s="5"/>
      <c r="D235" s="6"/>
      <c r="E235" s="5"/>
      <c r="H235" s="5"/>
      <c r="I235" s="5"/>
    </row>
    <row r="236" spans="1:9" ht="15.95" customHeight="1" x14ac:dyDescent="0.25">
      <c r="A236" s="5"/>
      <c r="B236" s="5"/>
      <c r="C236" s="5"/>
      <c r="D236" s="6"/>
      <c r="E236" s="5"/>
      <c r="H236" s="5"/>
      <c r="I236" s="5"/>
    </row>
    <row r="237" spans="1:9" ht="15.95" customHeight="1" x14ac:dyDescent="0.25">
      <c r="A237" s="5"/>
      <c r="B237" s="5"/>
      <c r="C237" s="5"/>
      <c r="D237" s="6"/>
      <c r="E237" s="5"/>
      <c r="H237" s="5"/>
      <c r="I237" s="5"/>
    </row>
    <row r="238" spans="1:9" ht="15.95" customHeight="1" x14ac:dyDescent="0.25">
      <c r="A238" s="5"/>
      <c r="B238" s="5"/>
      <c r="C238" s="5"/>
      <c r="D238" s="6"/>
      <c r="E238" s="5"/>
      <c r="H238" s="5"/>
      <c r="I238" s="5"/>
    </row>
    <row r="239" spans="1:9" ht="15.95" customHeight="1" x14ac:dyDescent="0.25">
      <c r="A239" s="5"/>
      <c r="B239" s="5"/>
      <c r="C239" s="5"/>
      <c r="D239" s="6"/>
      <c r="E239" s="5"/>
      <c r="H239" s="5"/>
      <c r="I239" s="5"/>
    </row>
    <row r="240" spans="1:9" ht="15.95" customHeight="1" x14ac:dyDescent="0.25">
      <c r="A240" s="5"/>
      <c r="B240" s="5"/>
      <c r="C240" s="5"/>
      <c r="D240" s="6"/>
      <c r="E240" s="5"/>
      <c r="H240" s="5"/>
      <c r="I240" s="5"/>
    </row>
    <row r="241" spans="1:9" ht="15.95" customHeight="1" x14ac:dyDescent="0.25">
      <c r="A241" s="5"/>
      <c r="B241" s="5"/>
      <c r="C241" s="5"/>
      <c r="D241" s="6"/>
      <c r="E241" s="5"/>
      <c r="H241" s="5"/>
      <c r="I241" s="5"/>
    </row>
    <row r="242" spans="1:9" ht="15.95" customHeight="1" x14ac:dyDescent="0.25">
      <c r="A242" s="5"/>
      <c r="B242" s="5"/>
      <c r="C242" s="5"/>
      <c r="D242" s="6"/>
      <c r="E242" s="5"/>
      <c r="H242" s="5"/>
      <c r="I242" s="5"/>
    </row>
    <row r="243" spans="1:9" ht="15.95" customHeight="1" x14ac:dyDescent="0.25">
      <c r="A243" s="5"/>
      <c r="B243" s="5"/>
      <c r="C243" s="5"/>
      <c r="D243" s="6"/>
      <c r="E243" s="5"/>
      <c r="H243" s="5"/>
      <c r="I243" s="5"/>
    </row>
    <row r="244" spans="1:9" ht="15.95" customHeight="1" x14ac:dyDescent="0.25">
      <c r="A244" s="5"/>
      <c r="B244" s="5"/>
      <c r="C244" s="5"/>
      <c r="D244" s="6"/>
      <c r="E244" s="5"/>
      <c r="H244" s="5"/>
      <c r="I244" s="5"/>
    </row>
    <row r="245" spans="1:9" ht="15.95" customHeight="1" x14ac:dyDescent="0.25">
      <c r="A245" s="5"/>
      <c r="B245" s="5"/>
      <c r="C245" s="5"/>
      <c r="D245" s="6"/>
      <c r="E245" s="5"/>
      <c r="H245" s="5"/>
      <c r="I245" s="5"/>
    </row>
    <row r="246" spans="1:9" ht="15.95" customHeight="1" x14ac:dyDescent="0.25">
      <c r="A246" s="5"/>
      <c r="B246" s="5"/>
      <c r="C246" s="5"/>
      <c r="D246" s="6"/>
      <c r="E246" s="5"/>
      <c r="H246" s="5"/>
      <c r="I246" s="5"/>
    </row>
    <row r="247" spans="1:9" ht="15.95" customHeight="1" x14ac:dyDescent="0.25">
      <c r="A247" s="5"/>
      <c r="B247" s="5"/>
      <c r="C247" s="5"/>
      <c r="D247" s="6"/>
      <c r="E247" s="5"/>
      <c r="H247" s="5"/>
      <c r="I247" s="5"/>
    </row>
    <row r="248" spans="1:9" ht="15.95" customHeight="1" x14ac:dyDescent="0.25">
      <c r="A248" s="5"/>
      <c r="B248" s="5"/>
      <c r="C248" s="5"/>
      <c r="D248" s="6"/>
      <c r="E248" s="5"/>
      <c r="H248" s="5"/>
      <c r="I248" s="5"/>
    </row>
    <row r="249" spans="1:9" ht="15.95" customHeight="1" x14ac:dyDescent="0.25">
      <c r="A249" s="5"/>
      <c r="B249" s="5"/>
      <c r="C249" s="5"/>
      <c r="D249" s="6"/>
      <c r="E249" s="5"/>
      <c r="H249" s="5"/>
      <c r="I249" s="5"/>
    </row>
    <row r="250" spans="1:9" ht="15.95" customHeight="1" x14ac:dyDescent="0.25">
      <c r="A250" s="5"/>
      <c r="B250" s="5"/>
      <c r="C250" s="5"/>
      <c r="D250" s="6"/>
      <c r="E250" s="5"/>
      <c r="H250" s="5"/>
      <c r="I250" s="5"/>
    </row>
    <row r="251" spans="1:9" ht="15.95" customHeight="1" x14ac:dyDescent="0.25">
      <c r="A251" s="5"/>
      <c r="B251" s="5"/>
      <c r="C251" s="5"/>
      <c r="D251" s="6"/>
      <c r="E251" s="5"/>
      <c r="H251" s="5"/>
      <c r="I251" s="5"/>
    </row>
    <row r="252" spans="1:9" ht="15.95" customHeight="1" x14ac:dyDescent="0.25">
      <c r="A252" s="5"/>
      <c r="B252" s="5"/>
      <c r="C252" s="5"/>
      <c r="D252" s="6"/>
      <c r="E252" s="5"/>
      <c r="H252" s="5"/>
      <c r="I252" s="5"/>
    </row>
    <row r="253" spans="1:9" ht="15.95" customHeight="1" x14ac:dyDescent="0.25">
      <c r="A253" s="5"/>
      <c r="B253" s="5"/>
      <c r="C253" s="5"/>
      <c r="D253" s="6"/>
      <c r="E253" s="5"/>
      <c r="H253" s="5"/>
      <c r="I253" s="5"/>
    </row>
    <row r="254" spans="1:9" ht="15.95" customHeight="1" x14ac:dyDescent="0.25">
      <c r="A254" s="5"/>
      <c r="B254" s="5"/>
      <c r="C254" s="5"/>
      <c r="D254" s="6"/>
      <c r="E254" s="5"/>
      <c r="H254" s="5"/>
      <c r="I254" s="5"/>
    </row>
    <row r="255" spans="1:9" ht="15.95" customHeight="1" x14ac:dyDescent="0.25">
      <c r="A255" s="5"/>
      <c r="B255" s="5"/>
      <c r="C255" s="5"/>
      <c r="D255" s="6"/>
      <c r="E255" s="5"/>
      <c r="H255" s="5"/>
      <c r="I255" s="5"/>
    </row>
    <row r="256" spans="1:9" ht="15.95" customHeight="1" x14ac:dyDescent="0.25">
      <c r="A256" s="5"/>
      <c r="B256" s="5"/>
      <c r="C256" s="5"/>
      <c r="D256" s="6"/>
      <c r="E256" s="5"/>
      <c r="H256" s="5"/>
      <c r="I256" s="5"/>
    </row>
    <row r="257" spans="1:9" ht="15.95" customHeight="1" x14ac:dyDescent="0.25">
      <c r="A257" s="5"/>
      <c r="B257" s="5"/>
      <c r="C257" s="5"/>
      <c r="D257" s="6"/>
      <c r="E257" s="5"/>
      <c r="H257" s="5"/>
      <c r="I257" s="5"/>
    </row>
    <row r="258" spans="1:9" ht="15.95" customHeight="1" x14ac:dyDescent="0.25">
      <c r="A258" s="5"/>
      <c r="B258" s="5"/>
      <c r="C258" s="5"/>
      <c r="D258" s="6"/>
      <c r="E258" s="5"/>
      <c r="H258" s="5"/>
      <c r="I258" s="5"/>
    </row>
    <row r="259" spans="1:9" ht="15.95" customHeight="1" x14ac:dyDescent="0.25">
      <c r="A259" s="5"/>
      <c r="B259" s="5"/>
      <c r="C259" s="5"/>
      <c r="D259" s="6"/>
      <c r="E259" s="5"/>
      <c r="H259" s="5"/>
      <c r="I259" s="5"/>
    </row>
    <row r="260" spans="1:9" ht="15.95" customHeight="1" x14ac:dyDescent="0.25">
      <c r="A260" s="5"/>
      <c r="B260" s="5"/>
      <c r="C260" s="5"/>
      <c r="D260" s="6"/>
      <c r="E260" s="5"/>
      <c r="H260" s="5"/>
      <c r="I260" s="5"/>
    </row>
    <row r="261" spans="1:9" ht="15.95" customHeight="1" x14ac:dyDescent="0.25">
      <c r="A261" s="5"/>
      <c r="B261" s="5"/>
      <c r="C261" s="5"/>
      <c r="D261" s="6"/>
      <c r="E261" s="5"/>
      <c r="H261" s="5"/>
      <c r="I261" s="5"/>
    </row>
    <row r="262" spans="1:9" ht="15.95" customHeight="1" x14ac:dyDescent="0.25">
      <c r="A262" s="5"/>
      <c r="B262" s="5"/>
      <c r="C262" s="5"/>
      <c r="D262" s="6"/>
      <c r="E262" s="5"/>
      <c r="H262" s="5"/>
      <c r="I262" s="5"/>
    </row>
    <row r="263" spans="1:9" ht="15.95" customHeight="1" x14ac:dyDescent="0.25">
      <c r="A263" s="5"/>
      <c r="B263" s="5"/>
      <c r="C263" s="5"/>
      <c r="D263" s="6"/>
      <c r="E263" s="5"/>
      <c r="H263" s="5"/>
      <c r="I263" s="5"/>
    </row>
    <row r="264" spans="1:9" ht="15.95" customHeight="1" x14ac:dyDescent="0.25">
      <c r="A264" s="5"/>
      <c r="B264" s="5"/>
      <c r="C264" s="5"/>
      <c r="D264" s="6"/>
      <c r="E264" s="5"/>
      <c r="H264" s="5"/>
      <c r="I264" s="5"/>
    </row>
    <row r="265" spans="1:9" ht="15.95" customHeight="1" x14ac:dyDescent="0.25">
      <c r="A265" s="5"/>
      <c r="B265" s="5"/>
      <c r="C265" s="5"/>
      <c r="D265" s="6"/>
      <c r="E265" s="5"/>
      <c r="H265" s="5"/>
      <c r="I265" s="5"/>
    </row>
    <row r="266" spans="1:9" ht="15.95" customHeight="1" x14ac:dyDescent="0.25">
      <c r="A266" s="5"/>
      <c r="B266" s="5"/>
      <c r="C266" s="5"/>
      <c r="D266" s="6"/>
      <c r="E266" s="5"/>
      <c r="H266" s="5"/>
      <c r="I266" s="5"/>
    </row>
    <row r="267" spans="1:9" ht="15.95" customHeight="1" x14ac:dyDescent="0.25">
      <c r="A267" s="5"/>
      <c r="B267" s="5"/>
      <c r="C267" s="5"/>
      <c r="D267" s="6"/>
      <c r="E267" s="5"/>
      <c r="H267" s="5"/>
      <c r="I267" s="5"/>
    </row>
    <row r="268" spans="1:9" ht="15.95" customHeight="1" x14ac:dyDescent="0.25">
      <c r="A268" s="5"/>
      <c r="B268" s="5"/>
      <c r="C268" s="5"/>
      <c r="D268" s="6"/>
      <c r="E268" s="5"/>
      <c r="H268" s="5"/>
      <c r="I268" s="5"/>
    </row>
    <row r="269" spans="1:9" ht="15.95" customHeight="1" x14ac:dyDescent="0.25">
      <c r="A269" s="5"/>
      <c r="B269" s="5"/>
      <c r="C269" s="5"/>
      <c r="D269" s="6"/>
      <c r="E269" s="5"/>
      <c r="H269" s="5"/>
      <c r="I269" s="5"/>
    </row>
    <row r="270" spans="1:9" ht="15.95" customHeight="1" x14ac:dyDescent="0.25">
      <c r="A270" s="5"/>
      <c r="B270" s="5"/>
      <c r="C270" s="5"/>
      <c r="D270" s="6"/>
      <c r="E270" s="5"/>
      <c r="H270" s="5"/>
      <c r="I270" s="5"/>
    </row>
    <row r="271" spans="1:9" ht="15.95" customHeight="1" x14ac:dyDescent="0.25">
      <c r="A271" s="5"/>
      <c r="B271" s="5"/>
      <c r="C271" s="5"/>
      <c r="D271" s="6"/>
      <c r="E271" s="5"/>
      <c r="H271" s="5"/>
      <c r="I271" s="5"/>
    </row>
    <row r="272" spans="1:9" ht="15.95" customHeight="1" x14ac:dyDescent="0.25">
      <c r="A272" s="5"/>
      <c r="B272" s="5"/>
      <c r="C272" s="5"/>
      <c r="D272" s="6"/>
      <c r="E272" s="5"/>
      <c r="H272" s="5"/>
      <c r="I272" s="5"/>
    </row>
    <row r="273" spans="1:9" ht="15.95" customHeight="1" x14ac:dyDescent="0.25">
      <c r="A273" s="5"/>
      <c r="B273" s="5"/>
      <c r="C273" s="5"/>
      <c r="D273" s="6"/>
      <c r="E273" s="5"/>
      <c r="H273" s="5"/>
      <c r="I273" s="5"/>
    </row>
    <row r="274" spans="1:9" ht="15.95" customHeight="1" x14ac:dyDescent="0.25">
      <c r="A274" s="5"/>
      <c r="B274" s="5"/>
      <c r="C274" s="5"/>
      <c r="D274" s="6"/>
      <c r="E274" s="5"/>
      <c r="H274" s="5"/>
      <c r="I274" s="5"/>
    </row>
    <row r="275" spans="1:9" ht="15.95" customHeight="1" x14ac:dyDescent="0.25">
      <c r="A275" s="5"/>
      <c r="B275" s="5"/>
      <c r="C275" s="5"/>
      <c r="D275" s="6"/>
      <c r="E275" s="5"/>
      <c r="H275" s="5"/>
      <c r="I275" s="5"/>
    </row>
    <row r="276" spans="1:9" ht="15.95" customHeight="1" x14ac:dyDescent="0.25">
      <c r="A276" s="5"/>
      <c r="B276" s="5"/>
      <c r="C276" s="5"/>
      <c r="D276" s="6"/>
      <c r="E276" s="5"/>
      <c r="H276" s="5"/>
      <c r="I276" s="5"/>
    </row>
    <row r="277" spans="1:9" ht="15.95" customHeight="1" x14ac:dyDescent="0.25">
      <c r="A277" s="5"/>
      <c r="B277" s="5"/>
      <c r="C277" s="5"/>
      <c r="D277" s="6"/>
      <c r="E277" s="5"/>
      <c r="H277" s="5"/>
      <c r="I277" s="5"/>
    </row>
    <row r="278" spans="1:9" ht="15.95" customHeight="1" x14ac:dyDescent="0.25">
      <c r="A278" s="5"/>
      <c r="B278" s="5"/>
      <c r="C278" s="5"/>
      <c r="D278" s="6"/>
      <c r="E278" s="5"/>
      <c r="H278" s="5"/>
      <c r="I278" s="5"/>
    </row>
    <row r="279" spans="1:9" ht="15.95" customHeight="1" x14ac:dyDescent="0.25">
      <c r="A279" s="5"/>
      <c r="B279" s="5"/>
      <c r="C279" s="5"/>
      <c r="D279" s="6"/>
      <c r="E279" s="5"/>
      <c r="H279" s="5"/>
      <c r="I279" s="5"/>
    </row>
    <row r="280" spans="1:9" ht="15.95" customHeight="1" x14ac:dyDescent="0.25">
      <c r="A280" s="5"/>
      <c r="B280" s="5"/>
      <c r="C280" s="5"/>
      <c r="D280" s="6"/>
      <c r="E280" s="5"/>
      <c r="H280" s="5"/>
      <c r="I280" s="5"/>
    </row>
    <row r="281" spans="1:9" ht="15.95" customHeight="1" x14ac:dyDescent="0.25">
      <c r="A281" s="5"/>
      <c r="B281" s="5"/>
      <c r="C281" s="5"/>
      <c r="D281" s="6"/>
      <c r="E281" s="5"/>
      <c r="H281" s="5"/>
      <c r="I281" s="5"/>
    </row>
    <row r="282" spans="1:9" ht="15.95" customHeight="1" x14ac:dyDescent="0.25">
      <c r="A282" s="5"/>
      <c r="B282" s="5"/>
      <c r="C282" s="5"/>
      <c r="D282" s="6"/>
      <c r="E282" s="5"/>
      <c r="H282" s="5"/>
      <c r="I282" s="5"/>
    </row>
    <row r="283" spans="1:9" ht="15.95" customHeight="1" x14ac:dyDescent="0.25">
      <c r="A283" s="5"/>
      <c r="B283" s="5"/>
      <c r="C283" s="5"/>
      <c r="D283" s="6"/>
      <c r="E283" s="5"/>
      <c r="H283" s="5"/>
      <c r="I283" s="5"/>
    </row>
    <row r="284" spans="1:9" ht="15.95" customHeight="1" x14ac:dyDescent="0.25">
      <c r="A284" s="5"/>
      <c r="B284" s="5"/>
      <c r="C284" s="5"/>
      <c r="D284" s="6"/>
      <c r="E284" s="5"/>
      <c r="H284" s="5"/>
      <c r="I284" s="5"/>
    </row>
    <row r="285" spans="1:9" ht="15.95" customHeight="1" x14ac:dyDescent="0.25">
      <c r="A285" s="5"/>
      <c r="B285" s="5"/>
      <c r="C285" s="5"/>
      <c r="D285" s="6"/>
      <c r="E285" s="5"/>
      <c r="H285" s="5"/>
      <c r="I285" s="5"/>
    </row>
    <row r="286" spans="1:9" ht="15.95" customHeight="1" x14ac:dyDescent="0.25">
      <c r="A286" s="5"/>
      <c r="B286" s="5"/>
      <c r="C286" s="5"/>
      <c r="D286" s="6"/>
      <c r="E286" s="5"/>
      <c r="H286" s="5"/>
      <c r="I286" s="5"/>
    </row>
    <row r="287" spans="1:9" ht="15.95" customHeight="1" x14ac:dyDescent="0.25">
      <c r="A287" s="5"/>
      <c r="B287" s="5"/>
      <c r="C287" s="5"/>
      <c r="D287" s="6"/>
      <c r="E287" s="5"/>
      <c r="H287" s="5"/>
      <c r="I287" s="5"/>
    </row>
    <row r="288" spans="1:9" ht="15.95" customHeight="1" x14ac:dyDescent="0.25">
      <c r="A288" s="5"/>
      <c r="B288" s="5"/>
      <c r="C288" s="5"/>
      <c r="D288" s="6"/>
      <c r="E288" s="5"/>
      <c r="H288" s="5"/>
      <c r="I288" s="5"/>
    </row>
    <row r="289" spans="1:9" ht="15.95" customHeight="1" x14ac:dyDescent="0.25">
      <c r="A289" s="5"/>
      <c r="B289" s="5"/>
      <c r="C289" s="5"/>
      <c r="D289" s="6"/>
      <c r="E289" s="5"/>
      <c r="H289" s="5"/>
      <c r="I289" s="5"/>
    </row>
    <row r="290" spans="1:9" ht="15.95" customHeight="1" x14ac:dyDescent="0.25">
      <c r="A290" s="5"/>
      <c r="B290" s="5"/>
      <c r="C290" s="5"/>
      <c r="D290" s="6"/>
      <c r="E290" s="5"/>
      <c r="H290" s="5"/>
      <c r="I290" s="5"/>
    </row>
    <row r="291" spans="1:9" ht="15.95" customHeight="1" x14ac:dyDescent="0.25">
      <c r="A291" s="5"/>
      <c r="B291" s="5"/>
      <c r="C291" s="5"/>
      <c r="D291" s="6"/>
      <c r="E291" s="5"/>
      <c r="H291" s="5"/>
      <c r="I291" s="5"/>
    </row>
    <row r="292" spans="1:9" ht="15.95" customHeight="1" x14ac:dyDescent="0.25">
      <c r="A292" s="5"/>
      <c r="B292" s="5"/>
      <c r="C292" s="5"/>
      <c r="D292" s="6"/>
      <c r="E292" s="5"/>
      <c r="H292" s="5"/>
      <c r="I292" s="5"/>
    </row>
    <row r="293" spans="1:9" ht="15.95" customHeight="1" x14ac:dyDescent="0.25">
      <c r="A293" s="5"/>
      <c r="B293" s="5"/>
      <c r="C293" s="5"/>
      <c r="D293" s="6"/>
      <c r="E293" s="5"/>
      <c r="H293" s="5"/>
      <c r="I293" s="5"/>
    </row>
    <row r="294" spans="1:9" ht="15.95" customHeight="1" x14ac:dyDescent="0.25">
      <c r="A294" s="5"/>
      <c r="B294" s="5"/>
      <c r="C294" s="5"/>
      <c r="D294" s="6"/>
      <c r="E294" s="5"/>
      <c r="H294" s="5"/>
      <c r="I294" s="5"/>
    </row>
    <row r="295" spans="1:9" ht="15.95" customHeight="1" x14ac:dyDescent="0.25">
      <c r="A295" s="5"/>
      <c r="B295" s="5"/>
      <c r="C295" s="5"/>
      <c r="D295" s="6"/>
      <c r="E295" s="5"/>
      <c r="H295" s="5"/>
      <c r="I295" s="5"/>
    </row>
    <row r="296" spans="1:9" ht="15.95" customHeight="1" x14ac:dyDescent="0.25">
      <c r="A296" s="5"/>
      <c r="B296" s="5"/>
      <c r="C296" s="5"/>
      <c r="D296" s="6"/>
      <c r="E296" s="5"/>
      <c r="H296" s="5"/>
      <c r="I296" s="5"/>
    </row>
    <row r="297" spans="1:9" ht="15.95" customHeight="1" x14ac:dyDescent="0.25">
      <c r="A297" s="5"/>
      <c r="B297" s="5"/>
      <c r="C297" s="5"/>
      <c r="D297" s="6"/>
      <c r="E297" s="5"/>
      <c r="H297" s="5"/>
      <c r="I297" s="5"/>
    </row>
    <row r="298" spans="1:9" ht="15.95" customHeight="1" x14ac:dyDescent="0.25">
      <c r="A298" s="5"/>
      <c r="B298" s="5"/>
      <c r="C298" s="5"/>
      <c r="D298" s="6"/>
      <c r="E298" s="5"/>
      <c r="H298" s="5"/>
      <c r="I298" s="5"/>
    </row>
    <row r="299" spans="1:9" ht="15.95" customHeight="1" x14ac:dyDescent="0.25">
      <c r="A299" s="5"/>
      <c r="B299" s="5"/>
      <c r="C299" s="5"/>
      <c r="D299" s="6"/>
      <c r="E299" s="5"/>
      <c r="H299" s="5"/>
      <c r="I299" s="5"/>
    </row>
    <row r="300" spans="1:9" ht="15.95" customHeight="1" x14ac:dyDescent="0.25">
      <c r="A300" s="5"/>
      <c r="B300" s="5"/>
      <c r="C300" s="5"/>
      <c r="D300" s="6"/>
      <c r="E300" s="5"/>
      <c r="H300" s="5"/>
      <c r="I300" s="5"/>
    </row>
    <row r="301" spans="1:9" ht="15.95" customHeight="1" x14ac:dyDescent="0.25">
      <c r="A301" s="5"/>
      <c r="B301" s="5"/>
      <c r="C301" s="5"/>
      <c r="D301" s="6"/>
      <c r="E301" s="5"/>
      <c r="H301" s="5"/>
      <c r="I301" s="5"/>
    </row>
    <row r="302" spans="1:9" ht="15.95" customHeight="1" x14ac:dyDescent="0.25">
      <c r="A302" s="5"/>
      <c r="B302" s="5"/>
      <c r="C302" s="5"/>
      <c r="D302" s="6"/>
      <c r="E302" s="5"/>
      <c r="H302" s="5"/>
      <c r="I302" s="5"/>
    </row>
    <row r="303" spans="1:9" ht="15.95" customHeight="1" x14ac:dyDescent="0.25">
      <c r="A303" s="5"/>
      <c r="B303" s="5"/>
      <c r="C303" s="5"/>
      <c r="D303" s="6"/>
      <c r="E303" s="5"/>
      <c r="H303" s="5"/>
      <c r="I303" s="5"/>
    </row>
    <row r="304" spans="1:9" ht="15.95" customHeight="1" x14ac:dyDescent="0.25">
      <c r="A304" s="5"/>
      <c r="B304" s="5"/>
      <c r="C304" s="5"/>
      <c r="D304" s="6"/>
      <c r="E304" s="5"/>
      <c r="H304" s="5"/>
      <c r="I304" s="5"/>
    </row>
    <row r="305" spans="1:9" ht="15.95" customHeight="1" x14ac:dyDescent="0.25">
      <c r="A305" s="5"/>
      <c r="B305" s="5"/>
      <c r="C305" s="5"/>
      <c r="D305" s="6"/>
      <c r="E305" s="5"/>
      <c r="H305" s="5"/>
      <c r="I305" s="5"/>
    </row>
    <row r="306" spans="1:9" ht="15.95" customHeight="1" x14ac:dyDescent="0.25">
      <c r="A306" s="5"/>
      <c r="B306" s="5"/>
      <c r="C306" s="5"/>
      <c r="D306" s="6"/>
      <c r="E306" s="5"/>
      <c r="H306" s="5"/>
      <c r="I306" s="5"/>
    </row>
    <row r="307" spans="1:9" ht="15.95" customHeight="1" x14ac:dyDescent="0.25">
      <c r="A307" s="5"/>
      <c r="B307" s="5"/>
      <c r="C307" s="5"/>
      <c r="D307" s="6"/>
      <c r="E307" s="5"/>
      <c r="H307" s="5"/>
      <c r="I307" s="5"/>
    </row>
    <row r="308" spans="1:9" ht="15.95" customHeight="1" x14ac:dyDescent="0.25">
      <c r="A308" s="5"/>
      <c r="B308" s="5"/>
      <c r="C308" s="5"/>
      <c r="D308" s="6"/>
      <c r="E308" s="5"/>
      <c r="H308" s="5"/>
      <c r="I308" s="5"/>
    </row>
    <row r="309" spans="1:9" ht="15.95" customHeight="1" x14ac:dyDescent="0.25">
      <c r="A309" s="5"/>
      <c r="B309" s="5"/>
      <c r="C309" s="5"/>
      <c r="D309" s="6"/>
      <c r="E309" s="5"/>
      <c r="H309" s="5"/>
      <c r="I309" s="5"/>
    </row>
    <row r="310" spans="1:9" ht="15.95" customHeight="1" x14ac:dyDescent="0.25">
      <c r="A310" s="5"/>
      <c r="B310" s="5"/>
      <c r="C310" s="5"/>
      <c r="D310" s="6"/>
      <c r="E310" s="5"/>
      <c r="H310" s="5"/>
      <c r="I310" s="5"/>
    </row>
    <row r="311" spans="1:9" ht="15.95" customHeight="1" x14ac:dyDescent="0.25">
      <c r="A311" s="5"/>
      <c r="B311" s="5"/>
      <c r="C311" s="5"/>
      <c r="D311" s="6"/>
      <c r="E311" s="5"/>
      <c r="H311" s="5"/>
      <c r="I311" s="5"/>
    </row>
    <row r="312" spans="1:9" ht="15.95" customHeight="1" x14ac:dyDescent="0.25">
      <c r="A312" s="5"/>
      <c r="B312" s="5"/>
      <c r="C312" s="5"/>
      <c r="D312" s="6"/>
      <c r="E312" s="5"/>
      <c r="H312" s="5"/>
      <c r="I312" s="5"/>
    </row>
    <row r="313" spans="1:9" ht="15.95" customHeight="1" x14ac:dyDescent="0.25">
      <c r="A313" s="5"/>
      <c r="B313" s="5"/>
      <c r="C313" s="5"/>
      <c r="D313" s="6"/>
      <c r="E313" s="5"/>
      <c r="H313" s="5"/>
      <c r="I313" s="5"/>
    </row>
    <row r="314" spans="1:9" ht="15.95" customHeight="1" x14ac:dyDescent="0.25">
      <c r="A314" s="5"/>
      <c r="B314" s="5"/>
      <c r="C314" s="5"/>
      <c r="D314" s="6"/>
      <c r="E314" s="5"/>
      <c r="H314" s="5"/>
      <c r="I314" s="5"/>
    </row>
    <row r="315" spans="1:9" ht="15.95" customHeight="1" x14ac:dyDescent="0.25">
      <c r="A315" s="5"/>
      <c r="B315" s="5"/>
      <c r="C315" s="5"/>
      <c r="D315" s="6"/>
      <c r="E315" s="5"/>
      <c r="H315" s="5"/>
      <c r="I315" s="5"/>
    </row>
    <row r="316" spans="1:9" ht="15.95" customHeight="1" x14ac:dyDescent="0.25">
      <c r="A316" s="5"/>
      <c r="B316" s="5"/>
      <c r="C316" s="5"/>
      <c r="D316" s="6"/>
      <c r="E316" s="5"/>
      <c r="H316" s="5"/>
      <c r="I316" s="5"/>
    </row>
    <row r="317" spans="1:9" ht="15.95" customHeight="1" x14ac:dyDescent="0.25">
      <c r="A317" s="5"/>
      <c r="B317" s="5"/>
      <c r="C317" s="5"/>
      <c r="D317" s="6"/>
      <c r="E317" s="5"/>
      <c r="H317" s="5"/>
      <c r="I317" s="5"/>
    </row>
    <row r="318" spans="1:9" ht="15.95" customHeight="1" x14ac:dyDescent="0.25">
      <c r="A318" s="5"/>
      <c r="B318" s="5"/>
      <c r="C318" s="5"/>
      <c r="D318" s="6"/>
      <c r="E318" s="5"/>
      <c r="H318" s="5"/>
      <c r="I318" s="5"/>
    </row>
    <row r="319" spans="1:9" ht="15.95" customHeight="1" x14ac:dyDescent="0.25">
      <c r="A319" s="5"/>
      <c r="B319" s="5"/>
      <c r="C319" s="5"/>
      <c r="D319" s="6"/>
      <c r="E319" s="5"/>
      <c r="H319" s="5"/>
      <c r="I319" s="5"/>
    </row>
    <row r="320" spans="1:9" ht="15.95" customHeight="1" x14ac:dyDescent="0.25">
      <c r="A320" s="5"/>
      <c r="B320" s="5"/>
      <c r="C320" s="5"/>
      <c r="D320" s="6"/>
      <c r="E320" s="5"/>
      <c r="H320" s="5"/>
      <c r="I320" s="5"/>
    </row>
    <row r="321" spans="1:9" ht="15.95" customHeight="1" x14ac:dyDescent="0.25">
      <c r="A321" s="5"/>
      <c r="B321" s="5"/>
      <c r="C321" s="5"/>
      <c r="D321" s="6"/>
      <c r="E321" s="5"/>
      <c r="H321" s="5"/>
      <c r="I321" s="5"/>
    </row>
    <row r="322" spans="1:9" ht="15.95" customHeight="1" x14ac:dyDescent="0.25">
      <c r="A322" s="5"/>
      <c r="B322" s="5"/>
      <c r="C322" s="5"/>
      <c r="D322" s="6"/>
      <c r="E322" s="5"/>
      <c r="H322" s="5"/>
      <c r="I322" s="5"/>
    </row>
    <row r="323" spans="1:9" ht="15.95" customHeight="1" x14ac:dyDescent="0.25">
      <c r="A323" s="5"/>
      <c r="B323" s="5"/>
      <c r="C323" s="5"/>
      <c r="D323" s="6"/>
      <c r="E323" s="5"/>
      <c r="H323" s="5"/>
      <c r="I323" s="5"/>
    </row>
    <row r="324" spans="1:9" ht="15.95" customHeight="1" x14ac:dyDescent="0.25">
      <c r="A324" s="5"/>
      <c r="B324" s="5"/>
      <c r="C324" s="5"/>
      <c r="D324" s="6"/>
      <c r="E324" s="5"/>
      <c r="H324" s="5"/>
      <c r="I324" s="5"/>
    </row>
    <row r="325" spans="1:9" ht="15.95" customHeight="1" x14ac:dyDescent="0.25">
      <c r="A325" s="5"/>
      <c r="B325" s="5"/>
      <c r="C325" s="5"/>
      <c r="D325" s="6"/>
      <c r="E325" s="5"/>
      <c r="H325" s="5"/>
      <c r="I325" s="5"/>
    </row>
    <row r="326" spans="1:9" ht="15.95" customHeight="1" x14ac:dyDescent="0.25">
      <c r="A326" s="5"/>
      <c r="B326" s="5"/>
      <c r="C326" s="5"/>
      <c r="D326" s="6"/>
      <c r="E326" s="5"/>
      <c r="H326" s="5"/>
      <c r="I326" s="5"/>
    </row>
    <row r="327" spans="1:9" ht="15.95" customHeight="1" x14ac:dyDescent="0.25">
      <c r="A327" s="5"/>
      <c r="B327" s="5"/>
      <c r="C327" s="5"/>
      <c r="D327" s="6"/>
      <c r="E327" s="5"/>
      <c r="H327" s="5"/>
      <c r="I327" s="5"/>
    </row>
    <row r="328" spans="1:9" ht="15.95" customHeight="1" x14ac:dyDescent="0.25">
      <c r="A328" s="5"/>
      <c r="B328" s="5"/>
      <c r="C328" s="5"/>
      <c r="D328" s="6"/>
      <c r="E328" s="5"/>
      <c r="H328" s="5"/>
      <c r="I328" s="5"/>
    </row>
    <row r="329" spans="1:9" ht="15.95" customHeight="1" x14ac:dyDescent="0.25">
      <c r="A329" s="5"/>
      <c r="B329" s="5"/>
      <c r="C329" s="5"/>
      <c r="D329" s="6"/>
      <c r="E329" s="5"/>
      <c r="H329" s="5"/>
      <c r="I329" s="5"/>
    </row>
    <row r="330" spans="1:9" ht="15.95" customHeight="1" x14ac:dyDescent="0.25">
      <c r="A330" s="5"/>
      <c r="B330" s="5"/>
      <c r="C330" s="5"/>
      <c r="D330" s="6"/>
      <c r="E330" s="5"/>
      <c r="H330" s="5"/>
      <c r="I330" s="5"/>
    </row>
    <row r="331" spans="1:9" ht="15.95" customHeight="1" x14ac:dyDescent="0.25">
      <c r="A331" s="5"/>
      <c r="B331" s="5"/>
      <c r="C331" s="5"/>
      <c r="D331" s="6"/>
      <c r="E331" s="5"/>
      <c r="H331" s="5"/>
      <c r="I331" s="5"/>
    </row>
    <row r="332" spans="1:9" ht="15.95" customHeight="1" x14ac:dyDescent="0.25">
      <c r="A332" s="5"/>
      <c r="B332" s="5"/>
      <c r="C332" s="5"/>
      <c r="D332" s="6"/>
      <c r="E332" s="5"/>
      <c r="H332" s="5"/>
      <c r="I332" s="5"/>
    </row>
    <row r="333" spans="1:9" ht="15.95" customHeight="1" x14ac:dyDescent="0.25">
      <c r="A333" s="5"/>
      <c r="B333" s="5"/>
      <c r="C333" s="5"/>
      <c r="D333" s="6"/>
      <c r="E333" s="5"/>
      <c r="H333" s="5"/>
      <c r="I333" s="5"/>
    </row>
    <row r="334" spans="1:9" ht="15.95" customHeight="1" x14ac:dyDescent="0.25">
      <c r="A334" s="5"/>
      <c r="B334" s="5"/>
      <c r="C334" s="5"/>
      <c r="D334" s="6"/>
      <c r="E334" s="5"/>
      <c r="H334" s="5"/>
      <c r="I334" s="5"/>
    </row>
    <row r="335" spans="1:9" ht="15.95" customHeight="1" x14ac:dyDescent="0.25">
      <c r="A335" s="5"/>
      <c r="B335" s="5"/>
      <c r="C335" s="5"/>
      <c r="D335" s="6"/>
      <c r="E335" s="5"/>
      <c r="H335" s="5"/>
      <c r="I335" s="5"/>
    </row>
    <row r="336" spans="1:9" ht="15.95" customHeight="1" x14ac:dyDescent="0.25">
      <c r="A336" s="5"/>
      <c r="B336" s="5"/>
      <c r="C336" s="5"/>
      <c r="D336" s="6"/>
      <c r="E336" s="5"/>
      <c r="H336" s="5"/>
      <c r="I336" s="5"/>
    </row>
    <row r="337" spans="1:9" ht="15.95" customHeight="1" x14ac:dyDescent="0.25">
      <c r="A337" s="5"/>
      <c r="B337" s="5"/>
      <c r="C337" s="5"/>
      <c r="D337" s="6"/>
      <c r="E337" s="5"/>
      <c r="H337" s="5"/>
      <c r="I337" s="5"/>
    </row>
    <row r="338" spans="1:9" ht="15.95" customHeight="1" x14ac:dyDescent="0.25">
      <c r="A338" s="5"/>
      <c r="B338" s="5"/>
      <c r="C338" s="5"/>
      <c r="D338" s="6"/>
      <c r="E338" s="5"/>
      <c r="H338" s="5"/>
      <c r="I338" s="5"/>
    </row>
    <row r="339" spans="1:9" ht="15.95" customHeight="1" x14ac:dyDescent="0.25">
      <c r="A339" s="5"/>
      <c r="B339" s="5"/>
      <c r="C339" s="5"/>
      <c r="D339" s="6"/>
      <c r="E339" s="5"/>
      <c r="H339" s="5"/>
      <c r="I339" s="5"/>
    </row>
    <row r="340" spans="1:9" ht="15.95" customHeight="1" x14ac:dyDescent="0.25">
      <c r="A340" s="5"/>
      <c r="B340" s="5"/>
      <c r="C340" s="5"/>
      <c r="D340" s="6"/>
      <c r="E340" s="5"/>
      <c r="H340" s="5"/>
      <c r="I340" s="5"/>
    </row>
    <row r="341" spans="1:9" ht="15.95" customHeight="1" x14ac:dyDescent="0.25">
      <c r="A341" s="5"/>
      <c r="B341" s="5"/>
      <c r="C341" s="5"/>
      <c r="D341" s="6"/>
      <c r="E341" s="5"/>
      <c r="H341" s="5"/>
      <c r="I341" s="5"/>
    </row>
    <row r="342" spans="1:9" ht="15.95" customHeight="1" x14ac:dyDescent="0.25">
      <c r="A342" s="5"/>
      <c r="B342" s="5"/>
      <c r="C342" s="5"/>
      <c r="D342" s="6"/>
      <c r="E342" s="5"/>
      <c r="H342" s="5"/>
      <c r="I342" s="5"/>
    </row>
    <row r="343" spans="1:9" ht="15.95" customHeight="1" x14ac:dyDescent="0.25">
      <c r="A343" s="5"/>
      <c r="B343" s="5"/>
      <c r="C343" s="5"/>
      <c r="D343" s="6"/>
      <c r="E343" s="5"/>
      <c r="H343" s="5"/>
      <c r="I343" s="5"/>
    </row>
    <row r="344" spans="1:9" ht="15.95" customHeight="1" x14ac:dyDescent="0.25">
      <c r="A344" s="5"/>
      <c r="B344" s="5"/>
      <c r="C344" s="5"/>
      <c r="D344" s="6"/>
      <c r="E344" s="5"/>
      <c r="H344" s="5"/>
      <c r="I344" s="5"/>
    </row>
    <row r="345" spans="1:9" ht="15.95" customHeight="1" x14ac:dyDescent="0.25">
      <c r="A345" s="5"/>
      <c r="B345" s="5"/>
      <c r="C345" s="5"/>
      <c r="D345" s="6"/>
      <c r="E345" s="5"/>
      <c r="H345" s="5"/>
      <c r="I345" s="5"/>
    </row>
    <row r="346" spans="1:9" ht="15.95" customHeight="1" x14ac:dyDescent="0.25">
      <c r="A346" s="5"/>
      <c r="B346" s="5"/>
      <c r="C346" s="5"/>
      <c r="D346" s="6"/>
      <c r="E346" s="5"/>
      <c r="H346" s="5"/>
      <c r="I346" s="5"/>
    </row>
    <row r="347" spans="1:9" ht="15.95" customHeight="1" x14ac:dyDescent="0.25">
      <c r="A347" s="5"/>
      <c r="B347" s="5"/>
      <c r="C347" s="5"/>
      <c r="D347" s="6"/>
      <c r="E347" s="5"/>
      <c r="H347" s="5"/>
      <c r="I347" s="5"/>
    </row>
    <row r="348" spans="1:9" ht="15.95" customHeight="1" x14ac:dyDescent="0.25">
      <c r="A348" s="5"/>
      <c r="B348" s="5"/>
      <c r="C348" s="5"/>
      <c r="D348" s="6"/>
      <c r="E348" s="5"/>
      <c r="H348" s="5"/>
      <c r="I348" s="5"/>
    </row>
    <row r="349" spans="1:9" ht="15.95" customHeight="1" x14ac:dyDescent="0.25">
      <c r="A349" s="5"/>
      <c r="B349" s="5"/>
      <c r="C349" s="5"/>
      <c r="D349" s="6"/>
      <c r="E349" s="5"/>
      <c r="H349" s="5"/>
      <c r="I349" s="5"/>
    </row>
    <row r="350" spans="1:9" ht="15.95" customHeight="1" x14ac:dyDescent="0.25">
      <c r="A350" s="5"/>
      <c r="B350" s="5"/>
      <c r="C350" s="5"/>
      <c r="D350" s="6"/>
      <c r="E350" s="5"/>
      <c r="H350" s="5"/>
      <c r="I350" s="5"/>
    </row>
    <row r="351" spans="1:9" ht="15.95" customHeight="1" x14ac:dyDescent="0.25">
      <c r="A351" s="5"/>
      <c r="B351" s="5"/>
      <c r="C351" s="5"/>
      <c r="D351" s="6"/>
      <c r="E351" s="5"/>
      <c r="H351" s="5"/>
      <c r="I351" s="5"/>
    </row>
    <row r="352" spans="1:9" ht="15.95" customHeight="1" x14ac:dyDescent="0.25">
      <c r="A352" s="5"/>
      <c r="B352" s="5"/>
      <c r="C352" s="5"/>
      <c r="D352" s="6"/>
      <c r="E352" s="5"/>
      <c r="H352" s="5"/>
      <c r="I352" s="5"/>
    </row>
    <row r="353" spans="1:9" ht="15.95" customHeight="1" x14ac:dyDescent="0.25">
      <c r="A353" s="5"/>
      <c r="B353" s="5"/>
      <c r="C353" s="5"/>
      <c r="D353" s="6"/>
      <c r="E353" s="5"/>
      <c r="H353" s="5"/>
      <c r="I353" s="5"/>
    </row>
    <row r="354" spans="1:9" ht="15.95" customHeight="1" x14ac:dyDescent="0.25">
      <c r="A354" s="5"/>
      <c r="B354" s="5"/>
      <c r="C354" s="5"/>
      <c r="D354" s="6"/>
      <c r="E354" s="5"/>
      <c r="H354" s="5"/>
      <c r="I354" s="5"/>
    </row>
    <row r="355" spans="1:9" ht="15.95" customHeight="1" x14ac:dyDescent="0.25">
      <c r="A355" s="5"/>
      <c r="B355" s="5"/>
      <c r="C355" s="5"/>
      <c r="D355" s="6"/>
      <c r="E355" s="5"/>
      <c r="H355" s="5"/>
      <c r="I355" s="5"/>
    </row>
    <row r="356" spans="1:9" ht="15.95" customHeight="1" x14ac:dyDescent="0.25">
      <c r="A356" s="5"/>
      <c r="B356" s="5"/>
      <c r="C356" s="5"/>
      <c r="D356" s="6"/>
      <c r="E356" s="5"/>
      <c r="H356" s="5"/>
      <c r="I356" s="5"/>
    </row>
    <row r="357" spans="1:9" ht="15.95" customHeight="1" x14ac:dyDescent="0.25">
      <c r="A357" s="5"/>
      <c r="B357" s="5"/>
      <c r="C357" s="5"/>
      <c r="D357" s="6"/>
      <c r="E357" s="5"/>
      <c r="H357" s="5"/>
      <c r="I357" s="5"/>
    </row>
    <row r="358" spans="1:9" ht="15.95" customHeight="1" x14ac:dyDescent="0.25">
      <c r="A358" s="5"/>
      <c r="B358" s="5"/>
      <c r="C358" s="5"/>
      <c r="D358" s="6"/>
      <c r="E358" s="5"/>
      <c r="H358" s="5"/>
      <c r="I358" s="5"/>
    </row>
    <row r="359" spans="1:9" ht="15.95" customHeight="1" x14ac:dyDescent="0.25">
      <c r="A359" s="5"/>
      <c r="B359" s="5"/>
      <c r="C359" s="5"/>
      <c r="D359" s="6"/>
      <c r="E359" s="5"/>
      <c r="H359" s="5"/>
      <c r="I359" s="5"/>
    </row>
    <row r="360" spans="1:9" ht="15.95" customHeight="1" x14ac:dyDescent="0.25">
      <c r="A360" s="5"/>
      <c r="B360" s="5"/>
      <c r="C360" s="5"/>
      <c r="D360" s="6"/>
      <c r="E360" s="5"/>
      <c r="H360" s="5"/>
      <c r="I360" s="5"/>
    </row>
    <row r="361" spans="1:9" ht="15.95" customHeight="1" x14ac:dyDescent="0.25">
      <c r="A361" s="5"/>
      <c r="B361" s="5"/>
      <c r="C361" s="5"/>
      <c r="D361" s="6"/>
      <c r="E361" s="5"/>
      <c r="H361" s="5"/>
      <c r="I361" s="5"/>
    </row>
    <row r="362" spans="1:9" ht="15.95" customHeight="1" x14ac:dyDescent="0.25">
      <c r="A362" s="5"/>
      <c r="B362" s="5"/>
      <c r="C362" s="5"/>
      <c r="D362" s="6"/>
      <c r="E362" s="5"/>
      <c r="H362" s="5"/>
      <c r="I362" s="5"/>
    </row>
    <row r="363" spans="1:9" ht="15.95" customHeight="1" x14ac:dyDescent="0.25">
      <c r="A363" s="5"/>
      <c r="B363" s="5"/>
      <c r="C363" s="5"/>
      <c r="D363" s="6"/>
      <c r="E363" s="5"/>
      <c r="H363" s="5"/>
      <c r="I363" s="5"/>
    </row>
    <row r="364" spans="1:9" ht="15.95" customHeight="1" x14ac:dyDescent="0.25">
      <c r="A364" s="5"/>
      <c r="B364" s="5"/>
      <c r="C364" s="5"/>
      <c r="D364" s="6"/>
      <c r="E364" s="5"/>
      <c r="H364" s="5"/>
      <c r="I364" s="5"/>
    </row>
    <row r="365" spans="1:9" ht="15.95" customHeight="1" x14ac:dyDescent="0.25">
      <c r="A365" s="5"/>
      <c r="B365" s="5"/>
      <c r="C365" s="5"/>
      <c r="D365" s="6"/>
      <c r="E365" s="5"/>
      <c r="H365" s="5"/>
      <c r="I365" s="5"/>
    </row>
    <row r="366" spans="1:9" ht="15.95" customHeight="1" x14ac:dyDescent="0.25">
      <c r="A366" s="5"/>
      <c r="B366" s="5"/>
      <c r="C366" s="5"/>
      <c r="D366" s="6"/>
      <c r="E366" s="5"/>
      <c r="H366" s="5"/>
      <c r="I366" s="5"/>
    </row>
    <row r="367" spans="1:9" ht="15.95" customHeight="1" x14ac:dyDescent="0.25">
      <c r="A367" s="5"/>
      <c r="B367" s="5"/>
      <c r="C367" s="5"/>
      <c r="D367" s="6"/>
      <c r="E367" s="5"/>
      <c r="H367" s="5"/>
      <c r="I367" s="5"/>
    </row>
    <row r="368" spans="1:9" ht="15.95" customHeight="1" x14ac:dyDescent="0.25">
      <c r="A368" s="5"/>
      <c r="B368" s="5"/>
      <c r="C368" s="5"/>
      <c r="D368" s="6"/>
      <c r="E368" s="5"/>
      <c r="H368" s="5"/>
      <c r="I368" s="5"/>
    </row>
    <row r="369" spans="1:9" ht="15.95" customHeight="1" x14ac:dyDescent="0.25">
      <c r="A369" s="5"/>
      <c r="B369" s="5"/>
      <c r="C369" s="5"/>
      <c r="D369" s="6"/>
      <c r="E369" s="5"/>
      <c r="H369" s="5"/>
      <c r="I369" s="5"/>
    </row>
    <row r="370" spans="1:9" ht="15.95" customHeight="1" x14ac:dyDescent="0.25">
      <c r="A370" s="5"/>
      <c r="B370" s="5"/>
      <c r="C370" s="5"/>
      <c r="D370" s="6"/>
      <c r="E370" s="5"/>
      <c r="H370" s="5"/>
      <c r="I370" s="5"/>
    </row>
    <row r="371" spans="1:9" ht="15.95" customHeight="1" x14ac:dyDescent="0.25">
      <c r="A371" s="5"/>
      <c r="B371" s="5"/>
      <c r="C371" s="5"/>
      <c r="D371" s="6"/>
      <c r="E371" s="5"/>
      <c r="H371" s="5"/>
      <c r="I371" s="5"/>
    </row>
    <row r="372" spans="1:9" ht="15.95" customHeight="1" x14ac:dyDescent="0.25">
      <c r="A372" s="5"/>
      <c r="B372" s="5"/>
      <c r="C372" s="5"/>
      <c r="D372" s="6"/>
      <c r="E372" s="5"/>
      <c r="H372" s="5"/>
      <c r="I372" s="5"/>
    </row>
    <row r="373" spans="1:9" ht="15.95" customHeight="1" x14ac:dyDescent="0.25">
      <c r="A373" s="5"/>
      <c r="B373" s="5"/>
      <c r="C373" s="5"/>
      <c r="D373" s="6"/>
      <c r="E373" s="5"/>
      <c r="H373" s="5"/>
      <c r="I373" s="5"/>
    </row>
    <row r="374" spans="1:9" ht="15.95" customHeight="1" x14ac:dyDescent="0.25">
      <c r="A374" s="5"/>
      <c r="B374" s="5"/>
      <c r="C374" s="5"/>
      <c r="D374" s="6"/>
      <c r="E374" s="5"/>
      <c r="H374" s="5"/>
      <c r="I374" s="5"/>
    </row>
    <row r="375" spans="1:9" ht="15.95" customHeight="1" x14ac:dyDescent="0.25">
      <c r="A375" s="5"/>
      <c r="B375" s="5"/>
      <c r="C375" s="5"/>
      <c r="D375" s="6"/>
      <c r="E375" s="5"/>
      <c r="H375" s="5"/>
      <c r="I375" s="5"/>
    </row>
    <row r="376" spans="1:9" ht="15.95" customHeight="1" x14ac:dyDescent="0.25">
      <c r="A376" s="5"/>
      <c r="B376" s="5"/>
      <c r="C376" s="5"/>
      <c r="D376" s="6"/>
      <c r="E376" s="5"/>
      <c r="H376" s="5"/>
      <c r="I376" s="5"/>
    </row>
    <row r="377" spans="1:9" ht="15.95" customHeight="1" x14ac:dyDescent="0.25">
      <c r="A377" s="5"/>
      <c r="B377" s="5"/>
      <c r="C377" s="5"/>
      <c r="D377" s="6"/>
      <c r="E377" s="5"/>
      <c r="H377" s="5"/>
      <c r="I377" s="5"/>
    </row>
    <row r="378" spans="1:9" ht="15.95" customHeight="1" x14ac:dyDescent="0.25">
      <c r="A378" s="5"/>
      <c r="B378" s="5"/>
      <c r="C378" s="5"/>
      <c r="D378" s="6"/>
      <c r="E378" s="5"/>
      <c r="H378" s="5"/>
      <c r="I378" s="5"/>
    </row>
    <row r="379" spans="1:9" ht="15.95" customHeight="1" x14ac:dyDescent="0.25">
      <c r="A379" s="5"/>
      <c r="B379" s="5"/>
      <c r="C379" s="5"/>
      <c r="D379" s="6"/>
      <c r="E379" s="5"/>
      <c r="H379" s="5"/>
      <c r="I379" s="5"/>
    </row>
    <row r="380" spans="1:9" ht="15.95" customHeight="1" x14ac:dyDescent="0.25">
      <c r="A380" s="5"/>
      <c r="B380" s="5"/>
      <c r="C380" s="5"/>
      <c r="D380" s="6"/>
      <c r="E380" s="5"/>
      <c r="H380" s="5"/>
      <c r="I380" s="5"/>
    </row>
    <row r="381" spans="1:9" ht="15.95" customHeight="1" x14ac:dyDescent="0.25">
      <c r="A381" s="5"/>
      <c r="B381" s="5"/>
      <c r="C381" s="5"/>
      <c r="D381" s="6"/>
      <c r="E381" s="5"/>
      <c r="H381" s="5"/>
      <c r="I381" s="5"/>
    </row>
    <row r="382" spans="1:9" ht="15.95" customHeight="1" x14ac:dyDescent="0.25">
      <c r="A382" s="5"/>
      <c r="B382" s="5"/>
      <c r="C382" s="5"/>
      <c r="D382" s="6"/>
      <c r="E382" s="5"/>
      <c r="H382" s="5"/>
      <c r="I382" s="5"/>
    </row>
    <row r="383" spans="1:9" ht="15.95" customHeight="1" x14ac:dyDescent="0.25">
      <c r="A383" s="5"/>
      <c r="B383" s="5"/>
      <c r="C383" s="5"/>
      <c r="D383" s="6"/>
      <c r="E383" s="5"/>
      <c r="H383" s="5"/>
      <c r="I383" s="5"/>
    </row>
    <row r="384" spans="1:9" ht="15.95" customHeight="1" x14ac:dyDescent="0.25">
      <c r="A384" s="5"/>
      <c r="B384" s="5"/>
      <c r="C384" s="5"/>
      <c r="D384" s="6"/>
      <c r="E384" s="5"/>
      <c r="H384" s="5"/>
      <c r="I384" s="5"/>
    </row>
    <row r="385" spans="1:9" ht="15.95" customHeight="1" x14ac:dyDescent="0.25">
      <c r="A385" s="5"/>
      <c r="B385" s="5"/>
      <c r="C385" s="5"/>
      <c r="D385" s="6"/>
      <c r="E385" s="5"/>
      <c r="H385" s="5"/>
      <c r="I385" s="5"/>
    </row>
    <row r="386" spans="1:9" ht="15.95" customHeight="1" x14ac:dyDescent="0.25">
      <c r="A386" s="5"/>
      <c r="B386" s="5"/>
      <c r="C386" s="5"/>
      <c r="D386" s="6"/>
      <c r="E386" s="5"/>
      <c r="H386" s="5"/>
      <c r="I386" s="5"/>
    </row>
    <row r="387" spans="1:9" ht="15.95" customHeight="1" x14ac:dyDescent="0.25">
      <c r="A387" s="5"/>
      <c r="B387" s="5"/>
      <c r="C387" s="5"/>
      <c r="D387" s="6"/>
      <c r="E387" s="5"/>
      <c r="H387" s="5"/>
      <c r="I387" s="5"/>
    </row>
    <row r="388" spans="1:9" ht="15.95" customHeight="1" x14ac:dyDescent="0.25">
      <c r="A388" s="5"/>
      <c r="B388" s="5"/>
      <c r="C388" s="5"/>
      <c r="D388" s="6"/>
      <c r="E388" s="5"/>
      <c r="H388" s="5"/>
      <c r="I388" s="5"/>
    </row>
    <row r="389" spans="1:9" ht="15.95" customHeight="1" x14ac:dyDescent="0.25">
      <c r="A389" s="5"/>
      <c r="B389" s="5"/>
      <c r="C389" s="5"/>
      <c r="D389" s="6"/>
      <c r="E389" s="5"/>
      <c r="H389" s="5"/>
      <c r="I389" s="5"/>
    </row>
    <row r="390" spans="1:9" ht="15.95" customHeight="1" x14ac:dyDescent="0.25">
      <c r="A390" s="5"/>
      <c r="B390" s="5"/>
      <c r="C390" s="5"/>
      <c r="D390" s="6"/>
      <c r="E390" s="5"/>
      <c r="H390" s="5"/>
      <c r="I390" s="5"/>
    </row>
    <row r="391" spans="1:9" ht="15.95" customHeight="1" x14ac:dyDescent="0.25">
      <c r="A391" s="5"/>
      <c r="B391" s="5"/>
      <c r="C391" s="5"/>
      <c r="D391" s="6"/>
      <c r="E391" s="5"/>
      <c r="H391" s="5"/>
      <c r="I391" s="5"/>
    </row>
    <row r="392" spans="1:9" ht="15.95" customHeight="1" x14ac:dyDescent="0.25">
      <c r="A392" s="5"/>
      <c r="B392" s="5"/>
      <c r="C392" s="5"/>
      <c r="D392" s="6"/>
      <c r="E392" s="5"/>
      <c r="H392" s="5"/>
      <c r="I392" s="5"/>
    </row>
    <row r="393" spans="1:9" ht="15.95" customHeight="1" x14ac:dyDescent="0.25">
      <c r="A393" s="5"/>
      <c r="B393" s="5"/>
      <c r="C393" s="5"/>
      <c r="D393" s="6"/>
      <c r="E393" s="5"/>
      <c r="H393" s="5"/>
      <c r="I393" s="5"/>
    </row>
    <row r="394" spans="1:9" ht="15.95" customHeight="1" x14ac:dyDescent="0.25">
      <c r="A394" s="5"/>
      <c r="B394" s="5"/>
      <c r="C394" s="5"/>
      <c r="D394" s="6"/>
      <c r="E394" s="5"/>
      <c r="H394" s="5"/>
      <c r="I394" s="5"/>
    </row>
    <row r="395" spans="1:9" ht="15.95" customHeight="1" x14ac:dyDescent="0.25">
      <c r="A395" s="5"/>
      <c r="B395" s="5"/>
      <c r="C395" s="5"/>
      <c r="D395" s="6"/>
      <c r="E395" s="5"/>
      <c r="H395" s="5"/>
      <c r="I395" s="5"/>
    </row>
    <row r="396" spans="1:9" ht="15.95" customHeight="1" x14ac:dyDescent="0.25">
      <c r="A396" s="5"/>
      <c r="B396" s="5"/>
      <c r="C396" s="5"/>
      <c r="D396" s="6"/>
      <c r="E396" s="5"/>
      <c r="H396" s="5"/>
      <c r="I396" s="5"/>
    </row>
    <row r="397" spans="1:9" ht="15.95" customHeight="1" x14ac:dyDescent="0.25">
      <c r="A397" s="5"/>
      <c r="B397" s="5"/>
      <c r="C397" s="5"/>
      <c r="D397" s="6"/>
      <c r="E397" s="5"/>
      <c r="H397" s="5"/>
      <c r="I397" s="5"/>
    </row>
    <row r="398" spans="1:9" ht="15.95" customHeight="1" x14ac:dyDescent="0.25">
      <c r="A398" s="5"/>
      <c r="B398" s="5"/>
      <c r="C398" s="5"/>
      <c r="D398" s="6"/>
      <c r="E398" s="5"/>
      <c r="H398" s="5"/>
      <c r="I398" s="5"/>
    </row>
    <row r="399" spans="1:9" ht="15.95" customHeight="1" x14ac:dyDescent="0.25">
      <c r="A399" s="5"/>
      <c r="B399" s="5"/>
      <c r="C399" s="5"/>
      <c r="D399" s="6"/>
      <c r="E399" s="5"/>
      <c r="H399" s="5"/>
      <c r="I399" s="5"/>
    </row>
    <row r="400" spans="1:9" ht="15.95" customHeight="1" x14ac:dyDescent="0.25">
      <c r="A400" s="5"/>
      <c r="B400" s="5"/>
      <c r="C400" s="5"/>
      <c r="D400" s="6"/>
      <c r="E400" s="5"/>
      <c r="H400" s="5"/>
      <c r="I400" s="5"/>
    </row>
    <row r="401" spans="1:9" ht="15.95" customHeight="1" x14ac:dyDescent="0.25">
      <c r="A401" s="5"/>
      <c r="B401" s="5"/>
      <c r="C401" s="5"/>
      <c r="D401" s="6"/>
      <c r="E401" s="5"/>
      <c r="H401" s="5"/>
      <c r="I401" s="5"/>
    </row>
    <row r="402" spans="1:9" ht="15.95" customHeight="1" x14ac:dyDescent="0.25">
      <c r="A402" s="5"/>
      <c r="B402" s="5"/>
      <c r="C402" s="5"/>
      <c r="D402" s="6"/>
      <c r="E402" s="5"/>
      <c r="H402" s="5"/>
      <c r="I402" s="5"/>
    </row>
    <row r="403" spans="1:9" ht="15.95" customHeight="1" x14ac:dyDescent="0.25">
      <c r="A403" s="5"/>
      <c r="B403" s="5"/>
      <c r="C403" s="5"/>
      <c r="D403" s="6"/>
      <c r="E403" s="5"/>
      <c r="H403" s="5"/>
      <c r="I403" s="5"/>
    </row>
    <row r="404" spans="1:9" ht="15.95" customHeight="1" x14ac:dyDescent="0.25">
      <c r="A404" s="5"/>
      <c r="B404" s="5"/>
      <c r="C404" s="5"/>
      <c r="D404" s="6"/>
      <c r="E404" s="5"/>
      <c r="H404" s="5"/>
      <c r="I404" s="5"/>
    </row>
    <row r="405" spans="1:9" ht="15.95" customHeight="1" x14ac:dyDescent="0.25">
      <c r="A405" s="5"/>
      <c r="B405" s="5"/>
      <c r="C405" s="5"/>
      <c r="D405" s="6"/>
      <c r="E405" s="5"/>
      <c r="H405" s="5"/>
      <c r="I405" s="5"/>
    </row>
    <row r="406" spans="1:9" ht="15.95" customHeight="1" x14ac:dyDescent="0.25">
      <c r="A406" s="5"/>
      <c r="B406" s="5"/>
      <c r="C406" s="5"/>
      <c r="D406" s="6"/>
      <c r="E406" s="5"/>
      <c r="H406" s="5"/>
      <c r="I406" s="5"/>
    </row>
    <row r="407" spans="1:9" ht="15.95" customHeight="1" x14ac:dyDescent="0.25">
      <c r="A407" s="5"/>
      <c r="B407" s="5"/>
      <c r="C407" s="5"/>
      <c r="D407" s="6"/>
      <c r="E407" s="5"/>
      <c r="H407" s="5"/>
      <c r="I407" s="5"/>
    </row>
    <row r="408" spans="1:9" ht="15.95" customHeight="1" x14ac:dyDescent="0.25">
      <c r="A408" s="5"/>
      <c r="B408" s="5"/>
      <c r="C408" s="5"/>
      <c r="D408" s="6"/>
      <c r="E408" s="5"/>
      <c r="H408" s="5"/>
      <c r="I408" s="5"/>
    </row>
    <row r="409" spans="1:9" ht="15.95" customHeight="1" x14ac:dyDescent="0.25">
      <c r="A409" s="5"/>
      <c r="B409" s="5"/>
      <c r="C409" s="5"/>
      <c r="D409" s="6"/>
      <c r="E409" s="5"/>
      <c r="H409" s="5"/>
      <c r="I409" s="5"/>
    </row>
    <row r="410" spans="1:9" ht="15.95" customHeight="1" x14ac:dyDescent="0.25">
      <c r="A410" s="5"/>
      <c r="B410" s="5"/>
      <c r="C410" s="5"/>
      <c r="D410" s="6"/>
      <c r="E410" s="5"/>
      <c r="H410" s="5"/>
      <c r="I410" s="5"/>
    </row>
    <row r="411" spans="1:9" ht="15.95" customHeight="1" x14ac:dyDescent="0.25">
      <c r="A411" s="5"/>
      <c r="B411" s="5"/>
      <c r="C411" s="5"/>
      <c r="D411" s="6"/>
      <c r="E411" s="5"/>
      <c r="H411" s="5"/>
      <c r="I411" s="5"/>
    </row>
    <row r="412" spans="1:9" ht="15.95" customHeight="1" x14ac:dyDescent="0.25">
      <c r="A412" s="5"/>
      <c r="B412" s="5"/>
      <c r="C412" s="5"/>
      <c r="D412" s="6"/>
      <c r="E412" s="5"/>
      <c r="H412" s="5"/>
      <c r="I412" s="5"/>
    </row>
    <row r="413" spans="1:9" ht="15.95" customHeight="1" x14ac:dyDescent="0.25">
      <c r="A413" s="5"/>
      <c r="B413" s="5"/>
      <c r="C413" s="5"/>
      <c r="D413" s="6"/>
      <c r="E413" s="5"/>
      <c r="H413" s="5"/>
      <c r="I413" s="5"/>
    </row>
    <row r="414" spans="1:9" ht="15.95" customHeight="1" x14ac:dyDescent="0.25">
      <c r="A414" s="5"/>
      <c r="B414" s="5"/>
      <c r="C414" s="5"/>
      <c r="D414" s="6"/>
      <c r="E414" s="5"/>
      <c r="H414" s="5"/>
      <c r="I414" s="5"/>
    </row>
    <row r="415" spans="1:9" ht="15.95" customHeight="1" x14ac:dyDescent="0.25">
      <c r="A415" s="5"/>
      <c r="B415" s="5"/>
      <c r="C415" s="5"/>
      <c r="D415" s="6"/>
      <c r="E415" s="5"/>
      <c r="H415" s="5"/>
      <c r="I415" s="5"/>
    </row>
    <row r="416" spans="1:9" ht="15.95" customHeight="1" x14ac:dyDescent="0.25">
      <c r="A416" s="5"/>
      <c r="B416" s="5"/>
      <c r="C416" s="5"/>
      <c r="D416" s="6"/>
      <c r="E416" s="5"/>
      <c r="H416" s="5"/>
      <c r="I416" s="5"/>
    </row>
    <row r="417" spans="1:9" ht="15.95" customHeight="1" x14ac:dyDescent="0.25">
      <c r="A417" s="5"/>
      <c r="B417" s="5"/>
      <c r="C417" s="5"/>
      <c r="D417" s="6"/>
      <c r="E417" s="5"/>
      <c r="H417" s="5"/>
      <c r="I417" s="5"/>
    </row>
    <row r="418" spans="1:9" ht="15.95" customHeight="1" x14ac:dyDescent="0.25">
      <c r="A418" s="5"/>
      <c r="B418" s="5"/>
      <c r="C418" s="5"/>
      <c r="D418" s="6"/>
      <c r="E418" s="5"/>
      <c r="H418" s="5"/>
      <c r="I418" s="5"/>
    </row>
    <row r="419" spans="1:9" ht="15.95" customHeight="1" x14ac:dyDescent="0.25">
      <c r="A419" s="5"/>
      <c r="B419" s="5"/>
      <c r="C419" s="5"/>
      <c r="D419" s="6"/>
      <c r="E419" s="5"/>
      <c r="H419" s="5"/>
      <c r="I419" s="5"/>
    </row>
    <row r="420" spans="1:9" ht="15.95" customHeight="1" x14ac:dyDescent="0.25">
      <c r="A420" s="5"/>
      <c r="B420" s="5"/>
      <c r="C420" s="5"/>
      <c r="D420" s="6"/>
      <c r="E420" s="5"/>
      <c r="H420" s="5"/>
      <c r="I420" s="5"/>
    </row>
    <row r="421" spans="1:9" ht="15.95" customHeight="1" x14ac:dyDescent="0.25">
      <c r="A421" s="5"/>
      <c r="B421" s="5"/>
      <c r="C421" s="5"/>
      <c r="D421" s="6"/>
      <c r="E421" s="5"/>
      <c r="H421" s="5"/>
      <c r="I421" s="5"/>
    </row>
    <row r="422" spans="1:9" ht="15.95" customHeight="1" x14ac:dyDescent="0.25">
      <c r="A422" s="5"/>
      <c r="B422" s="5"/>
      <c r="C422" s="5"/>
      <c r="D422" s="6"/>
      <c r="E422" s="5"/>
      <c r="H422" s="5"/>
      <c r="I422" s="5"/>
    </row>
    <row r="423" spans="1:9" ht="15.95" customHeight="1" x14ac:dyDescent="0.25">
      <c r="A423" s="5"/>
      <c r="B423" s="5"/>
      <c r="C423" s="5"/>
      <c r="D423" s="6"/>
      <c r="E423" s="5"/>
      <c r="H423" s="5"/>
      <c r="I423" s="5"/>
    </row>
    <row r="424" spans="1:9" ht="15.95" customHeight="1" x14ac:dyDescent="0.25">
      <c r="A424" s="5"/>
      <c r="B424" s="5"/>
      <c r="C424" s="5"/>
      <c r="D424" s="6"/>
      <c r="E424" s="5"/>
      <c r="H424" s="5"/>
      <c r="I424" s="5"/>
    </row>
    <row r="425" spans="1:9" ht="15.95" customHeight="1" x14ac:dyDescent="0.25">
      <c r="A425" s="5"/>
      <c r="B425" s="5"/>
      <c r="C425" s="5"/>
      <c r="D425" s="6"/>
      <c r="E425" s="5"/>
      <c r="H425" s="5"/>
      <c r="I425" s="5"/>
    </row>
    <row r="426" spans="1:9" ht="15.95" customHeight="1" x14ac:dyDescent="0.25">
      <c r="A426" s="5"/>
      <c r="B426" s="5"/>
      <c r="C426" s="5"/>
      <c r="D426" s="6"/>
      <c r="E426" s="5"/>
      <c r="H426" s="5"/>
      <c r="I426" s="5"/>
    </row>
    <row r="427" spans="1:9" ht="15.95" customHeight="1" x14ac:dyDescent="0.25">
      <c r="A427" s="5"/>
      <c r="B427" s="5"/>
      <c r="C427" s="5"/>
      <c r="D427" s="6"/>
      <c r="E427" s="5"/>
      <c r="H427" s="5"/>
      <c r="I427" s="5"/>
    </row>
    <row r="428" spans="1:9" ht="15.95" customHeight="1" x14ac:dyDescent="0.25">
      <c r="A428" s="5"/>
      <c r="B428" s="5"/>
      <c r="C428" s="5"/>
      <c r="D428" s="6"/>
      <c r="E428" s="5"/>
      <c r="H428" s="5"/>
      <c r="I428" s="5"/>
    </row>
    <row r="429" spans="1:9" ht="15.95" customHeight="1" x14ac:dyDescent="0.25">
      <c r="A429" s="5"/>
      <c r="B429" s="5"/>
      <c r="C429" s="5"/>
      <c r="D429" s="6"/>
      <c r="E429" s="5"/>
      <c r="H429" s="5"/>
      <c r="I429" s="5"/>
    </row>
    <row r="430" spans="1:9" ht="15.95" customHeight="1" x14ac:dyDescent="0.25">
      <c r="A430" s="5"/>
      <c r="B430" s="5"/>
      <c r="C430" s="5"/>
      <c r="D430" s="6"/>
      <c r="E430" s="5"/>
      <c r="H430" s="5"/>
      <c r="I430" s="5"/>
    </row>
    <row r="431" spans="1:9" ht="15.95" customHeight="1" x14ac:dyDescent="0.25">
      <c r="A431" s="5"/>
      <c r="B431" s="5"/>
      <c r="C431" s="5"/>
      <c r="D431" s="6"/>
      <c r="E431" s="5"/>
      <c r="H431" s="5"/>
      <c r="I431" s="5"/>
    </row>
    <row r="432" spans="1:9" ht="15.95" customHeight="1" x14ac:dyDescent="0.25">
      <c r="A432" s="5"/>
      <c r="B432" s="5"/>
      <c r="C432" s="5"/>
      <c r="D432" s="6"/>
      <c r="E432" s="5"/>
      <c r="H432" s="5"/>
      <c r="I432" s="5"/>
    </row>
    <row r="433" spans="1:9" ht="15.95" customHeight="1" x14ac:dyDescent="0.25">
      <c r="A433" s="5"/>
      <c r="B433" s="5"/>
      <c r="C433" s="5"/>
      <c r="D433" s="6"/>
      <c r="E433" s="5"/>
      <c r="H433" s="5"/>
      <c r="I433" s="5"/>
    </row>
    <row r="434" spans="1:9" ht="15.95" customHeight="1" x14ac:dyDescent="0.25">
      <c r="A434" s="5"/>
      <c r="B434" s="5"/>
      <c r="C434" s="5"/>
      <c r="D434" s="6"/>
      <c r="E434" s="5"/>
      <c r="H434" s="5"/>
      <c r="I434" s="5"/>
    </row>
    <row r="435" spans="1:9" ht="15.95" customHeight="1" x14ac:dyDescent="0.25">
      <c r="A435" s="5"/>
      <c r="B435" s="5"/>
      <c r="C435" s="5"/>
      <c r="D435" s="6"/>
      <c r="E435" s="5"/>
      <c r="H435" s="5"/>
      <c r="I435" s="5"/>
    </row>
    <row r="436" spans="1:9" ht="15.95" customHeight="1" x14ac:dyDescent="0.25">
      <c r="A436" s="5"/>
      <c r="B436" s="5"/>
      <c r="C436" s="5"/>
      <c r="D436" s="6"/>
      <c r="E436" s="5"/>
      <c r="H436" s="5"/>
      <c r="I436" s="5"/>
    </row>
    <row r="437" spans="1:9" ht="15.95" customHeight="1" x14ac:dyDescent="0.25">
      <c r="A437" s="5"/>
      <c r="B437" s="5"/>
      <c r="C437" s="5"/>
      <c r="D437" s="6"/>
      <c r="E437" s="5"/>
      <c r="H437" s="5"/>
      <c r="I437" s="5"/>
    </row>
    <row r="438" spans="1:9" ht="15.95" customHeight="1" x14ac:dyDescent="0.25">
      <c r="A438" s="5"/>
      <c r="B438" s="5"/>
      <c r="C438" s="5"/>
      <c r="D438" s="6"/>
      <c r="E438" s="5"/>
      <c r="H438" s="5"/>
      <c r="I438" s="5"/>
    </row>
    <row r="439" spans="1:9" ht="15.95" customHeight="1" x14ac:dyDescent="0.25">
      <c r="A439" s="5"/>
      <c r="B439" s="5"/>
      <c r="C439" s="5"/>
      <c r="D439" s="6"/>
      <c r="E439" s="5"/>
      <c r="H439" s="5"/>
      <c r="I439" s="5"/>
    </row>
    <row r="440" spans="1:9" ht="15.95" customHeight="1" x14ac:dyDescent="0.25">
      <c r="A440" s="5"/>
      <c r="B440" s="5"/>
      <c r="C440" s="5"/>
      <c r="D440" s="6"/>
      <c r="E440" s="5"/>
      <c r="H440" s="5"/>
      <c r="I440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443"/>
  <sheetViews>
    <sheetView topLeftCell="A79" workbookViewId="0">
      <selection activeCell="A98" sqref="A98:J444"/>
    </sheetView>
  </sheetViews>
  <sheetFormatPr baseColWidth="10" defaultColWidth="11.42578125" defaultRowHeight="15.95" customHeight="1" x14ac:dyDescent="0.25"/>
  <cols>
    <col min="6" max="7" width="11.42578125" style="2"/>
  </cols>
  <sheetData>
    <row r="1" spans="1:10" ht="15.95" customHeight="1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2" t="s">
        <v>5</v>
      </c>
      <c r="G1" s="2" t="s">
        <v>6</v>
      </c>
      <c r="H1" s="7" t="s">
        <v>7</v>
      </c>
      <c r="I1" s="7" t="s">
        <v>64</v>
      </c>
      <c r="J1" s="7" t="s">
        <v>9</v>
      </c>
    </row>
    <row r="2" spans="1:10" ht="15.95" customHeight="1" x14ac:dyDescent="0.25">
      <c r="A2" s="7">
        <v>12315</v>
      </c>
      <c r="B2" s="7">
        <v>50</v>
      </c>
      <c r="C2" s="7">
        <v>50</v>
      </c>
      <c r="D2" s="8">
        <v>42713</v>
      </c>
      <c r="E2" s="7" t="s">
        <v>13</v>
      </c>
      <c r="F2" s="2">
        <v>40592</v>
      </c>
      <c r="G2" s="2">
        <v>41992.394409722219</v>
      </c>
      <c r="H2" s="7">
        <v>0</v>
      </c>
      <c r="I2" s="7" t="s">
        <v>14</v>
      </c>
      <c r="J2" s="7" t="s">
        <v>15</v>
      </c>
    </row>
    <row r="3" spans="1:10" ht="15.95" customHeight="1" x14ac:dyDescent="0.25">
      <c r="A3" s="7">
        <v>12316</v>
      </c>
      <c r="B3" s="7">
        <v>50</v>
      </c>
      <c r="C3" s="7">
        <v>50</v>
      </c>
      <c r="D3" s="8">
        <v>42377</v>
      </c>
      <c r="E3" s="7" t="s">
        <v>13</v>
      </c>
      <c r="F3" s="2">
        <v>40592</v>
      </c>
      <c r="G3" s="2">
        <v>42023.385949074072</v>
      </c>
      <c r="H3" s="7">
        <v>0</v>
      </c>
      <c r="I3" s="7" t="s">
        <v>14</v>
      </c>
      <c r="J3" s="7" t="s">
        <v>15</v>
      </c>
    </row>
    <row r="4" spans="1:10" ht="15.95" customHeight="1" x14ac:dyDescent="0.25">
      <c r="A4" s="7">
        <v>13867</v>
      </c>
      <c r="B4" s="7">
        <v>1</v>
      </c>
      <c r="C4" s="7">
        <v>50</v>
      </c>
      <c r="D4" s="8">
        <v>42377</v>
      </c>
      <c r="E4" s="7" t="s">
        <v>13</v>
      </c>
      <c r="F4" s="2">
        <v>40812</v>
      </c>
      <c r="G4" s="2">
        <v>42060.289571759262</v>
      </c>
      <c r="H4" s="7">
        <v>0</v>
      </c>
      <c r="I4" s="7" t="s">
        <v>19</v>
      </c>
      <c r="J4" s="7" t="s">
        <v>20</v>
      </c>
    </row>
    <row r="5" spans="1:10" ht="15.95" customHeight="1" x14ac:dyDescent="0.25">
      <c r="A5" s="7">
        <v>15592</v>
      </c>
      <c r="B5" s="7">
        <v>50</v>
      </c>
      <c r="C5" s="7">
        <v>50</v>
      </c>
      <c r="D5" s="8">
        <v>42174</v>
      </c>
      <c r="E5" s="7" t="s">
        <v>13</v>
      </c>
      <c r="F5" s="2">
        <v>41018</v>
      </c>
      <c r="G5" s="2">
        <v>41947.271516203706</v>
      </c>
      <c r="H5" s="7">
        <v>0</v>
      </c>
      <c r="I5" s="7" t="s">
        <v>22</v>
      </c>
      <c r="J5" s="7" t="s">
        <v>15</v>
      </c>
    </row>
    <row r="6" spans="1:10" ht="15.95" customHeight="1" x14ac:dyDescent="0.25">
      <c r="A6" s="7">
        <v>15593</v>
      </c>
      <c r="B6" s="7">
        <v>50</v>
      </c>
      <c r="C6" s="7">
        <v>10</v>
      </c>
      <c r="D6" s="8">
        <v>42163</v>
      </c>
      <c r="E6" s="7" t="s">
        <v>13</v>
      </c>
      <c r="F6" s="2">
        <v>41018</v>
      </c>
      <c r="G6" s="2">
        <v>41754.591238425928</v>
      </c>
      <c r="H6" s="7">
        <v>0</v>
      </c>
      <c r="I6" s="7" t="s">
        <v>22</v>
      </c>
      <c r="J6" s="7" t="s">
        <v>15</v>
      </c>
    </row>
    <row r="7" spans="1:10" ht="15.95" customHeight="1" x14ac:dyDescent="0.25">
      <c r="A7" s="7">
        <v>16257</v>
      </c>
      <c r="B7" s="7">
        <v>50</v>
      </c>
      <c r="C7" s="7">
        <v>50</v>
      </c>
      <c r="D7" s="8">
        <v>42132</v>
      </c>
      <c r="E7" s="7" t="s">
        <v>13</v>
      </c>
      <c r="F7" s="2">
        <v>41106</v>
      </c>
      <c r="G7" s="2">
        <v>41967.312037037038</v>
      </c>
      <c r="H7" s="7">
        <v>0</v>
      </c>
      <c r="I7" s="7" t="s">
        <v>19</v>
      </c>
      <c r="J7" s="7" t="s">
        <v>20</v>
      </c>
    </row>
    <row r="8" spans="1:10" ht="15.95" customHeight="1" x14ac:dyDescent="0.25">
      <c r="A8" s="7">
        <v>16441</v>
      </c>
      <c r="B8" s="7">
        <v>10</v>
      </c>
      <c r="C8" s="7">
        <v>10</v>
      </c>
      <c r="D8" s="8">
        <v>42117</v>
      </c>
      <c r="E8" s="7" t="s">
        <v>13</v>
      </c>
      <c r="F8" s="2">
        <v>41156</v>
      </c>
      <c r="G8" s="2">
        <v>41962.555393518516</v>
      </c>
      <c r="H8" s="7">
        <v>0</v>
      </c>
      <c r="I8" s="7" t="s">
        <v>26</v>
      </c>
      <c r="J8" s="7" t="s">
        <v>27</v>
      </c>
    </row>
    <row r="9" spans="1:10" ht="15.95" customHeight="1" x14ac:dyDescent="0.25">
      <c r="A9" s="7">
        <v>16503</v>
      </c>
      <c r="B9" s="7">
        <v>10</v>
      </c>
      <c r="C9" s="7">
        <v>10</v>
      </c>
      <c r="D9" s="8">
        <v>42160</v>
      </c>
      <c r="E9" s="7" t="s">
        <v>13</v>
      </c>
      <c r="F9" s="2">
        <v>41163</v>
      </c>
      <c r="G9" s="2">
        <v>42086.312222222223</v>
      </c>
      <c r="H9" s="7">
        <v>0</v>
      </c>
      <c r="I9" s="7" t="s">
        <v>22</v>
      </c>
      <c r="J9" s="7" t="s">
        <v>15</v>
      </c>
    </row>
    <row r="10" spans="1:10" ht="15.95" customHeight="1" x14ac:dyDescent="0.25">
      <c r="A10" s="7">
        <v>16505</v>
      </c>
      <c r="B10" s="7">
        <v>1</v>
      </c>
      <c r="C10" s="7">
        <v>10</v>
      </c>
      <c r="D10" s="8">
        <v>42188</v>
      </c>
      <c r="E10" s="7" t="s">
        <v>13</v>
      </c>
      <c r="F10" s="2">
        <v>41163</v>
      </c>
      <c r="G10" s="2">
        <v>42087.539120370369</v>
      </c>
      <c r="H10" s="7">
        <v>0</v>
      </c>
      <c r="I10" s="7" t="s">
        <v>22</v>
      </c>
      <c r="J10" s="7" t="s">
        <v>15</v>
      </c>
    </row>
    <row r="11" spans="1:10" ht="15.95" customHeight="1" x14ac:dyDescent="0.25">
      <c r="A11" s="7">
        <v>16508</v>
      </c>
      <c r="B11" s="7">
        <v>50</v>
      </c>
      <c r="C11" s="7">
        <v>50</v>
      </c>
      <c r="D11" s="8">
        <v>42321</v>
      </c>
      <c r="E11" s="7" t="s">
        <v>13</v>
      </c>
      <c r="F11" s="2">
        <v>41163</v>
      </c>
      <c r="G11" s="2">
        <v>42095.320613425924</v>
      </c>
      <c r="H11" s="7">
        <v>0</v>
      </c>
      <c r="I11" s="7" t="s">
        <v>29</v>
      </c>
      <c r="J11" s="7" t="s">
        <v>30</v>
      </c>
    </row>
    <row r="12" spans="1:10" ht="15.95" customHeight="1" x14ac:dyDescent="0.25">
      <c r="A12" s="7">
        <v>16562</v>
      </c>
      <c r="B12" s="7">
        <v>50</v>
      </c>
      <c r="C12" s="7">
        <v>50</v>
      </c>
      <c r="D12" s="8">
        <v>42265</v>
      </c>
      <c r="E12" s="7" t="s">
        <v>13</v>
      </c>
      <c r="F12" s="2">
        <v>41165</v>
      </c>
      <c r="G12" s="2">
        <v>42047.282812500001</v>
      </c>
      <c r="H12" s="7">
        <v>0</v>
      </c>
      <c r="I12" s="7" t="s">
        <v>32</v>
      </c>
      <c r="J12" s="7" t="s">
        <v>27</v>
      </c>
    </row>
    <row r="13" spans="1:10" ht="15.95" customHeight="1" x14ac:dyDescent="0.25">
      <c r="A13" s="7">
        <v>16603</v>
      </c>
      <c r="B13" s="7">
        <v>10</v>
      </c>
      <c r="C13" s="7">
        <v>10</v>
      </c>
      <c r="D13" s="8">
        <v>42145</v>
      </c>
      <c r="E13" s="7" t="s">
        <v>13</v>
      </c>
      <c r="F13" s="2">
        <v>41170</v>
      </c>
      <c r="G13" s="2">
        <v>41962.550370370373</v>
      </c>
      <c r="H13" s="7">
        <v>0</v>
      </c>
      <c r="I13" s="7" t="s">
        <v>26</v>
      </c>
      <c r="J13" s="7" t="s">
        <v>27</v>
      </c>
    </row>
    <row r="14" spans="1:10" ht="15.95" customHeight="1" x14ac:dyDescent="0.25">
      <c r="A14" s="7">
        <v>16735</v>
      </c>
      <c r="B14" s="7">
        <v>10</v>
      </c>
      <c r="C14" s="7">
        <v>10</v>
      </c>
      <c r="D14" s="8">
        <v>42251</v>
      </c>
      <c r="E14" s="7" t="s">
        <v>13</v>
      </c>
      <c r="F14" s="2">
        <v>41183</v>
      </c>
      <c r="G14" s="2">
        <v>42023.398842592593</v>
      </c>
      <c r="H14" s="7">
        <v>0</v>
      </c>
      <c r="I14" s="7" t="s">
        <v>22</v>
      </c>
      <c r="J14" s="7" t="s">
        <v>15</v>
      </c>
    </row>
    <row r="15" spans="1:10" ht="15.95" customHeight="1" x14ac:dyDescent="0.25">
      <c r="A15" s="7">
        <v>16736</v>
      </c>
      <c r="B15" s="7">
        <v>10</v>
      </c>
      <c r="C15" s="7">
        <v>10</v>
      </c>
      <c r="D15" s="8">
        <v>42097</v>
      </c>
      <c r="E15" s="7" t="s">
        <v>13</v>
      </c>
      <c r="F15" s="2">
        <v>41183</v>
      </c>
      <c r="G15" s="2">
        <v>42051.577731481484</v>
      </c>
      <c r="H15" s="7">
        <v>1</v>
      </c>
      <c r="I15" s="7" t="s">
        <v>22</v>
      </c>
      <c r="J15" s="7" t="s">
        <v>15</v>
      </c>
    </row>
    <row r="16" spans="1:10" ht="15.95" customHeight="1" x14ac:dyDescent="0.25">
      <c r="A16" s="7">
        <v>16737</v>
      </c>
      <c r="B16" s="7">
        <v>10</v>
      </c>
      <c r="C16" s="7">
        <v>10</v>
      </c>
      <c r="D16" s="8">
        <v>42160</v>
      </c>
      <c r="E16" s="7" t="s">
        <v>13</v>
      </c>
      <c r="F16" s="2">
        <v>41183</v>
      </c>
      <c r="G16" s="2">
        <v>42086.309560185182</v>
      </c>
      <c r="H16" s="7">
        <v>0</v>
      </c>
      <c r="I16" s="7" t="s">
        <v>22</v>
      </c>
      <c r="J16" s="7" t="s">
        <v>15</v>
      </c>
    </row>
    <row r="17" spans="1:10" ht="15.95" customHeight="1" x14ac:dyDescent="0.25">
      <c r="A17" s="7">
        <v>16738</v>
      </c>
      <c r="B17" s="7">
        <v>10</v>
      </c>
      <c r="C17" s="7">
        <v>10</v>
      </c>
      <c r="D17" s="8">
        <v>42097</v>
      </c>
      <c r="E17" s="7" t="s">
        <v>13</v>
      </c>
      <c r="F17" s="2">
        <v>41183</v>
      </c>
      <c r="G17" s="2">
        <v>42051.577951388892</v>
      </c>
      <c r="H17" s="7">
        <v>1</v>
      </c>
      <c r="I17" s="7" t="s">
        <v>22</v>
      </c>
      <c r="J17" s="7" t="s">
        <v>15</v>
      </c>
    </row>
    <row r="18" spans="1:10" ht="15.95" customHeight="1" x14ac:dyDescent="0.25">
      <c r="A18" s="7">
        <v>16745</v>
      </c>
      <c r="B18" s="7">
        <v>50</v>
      </c>
      <c r="C18" s="7">
        <v>10</v>
      </c>
      <c r="D18" s="8">
        <v>42188</v>
      </c>
      <c r="E18" s="7" t="s">
        <v>13</v>
      </c>
      <c r="F18" s="2">
        <v>41183</v>
      </c>
      <c r="G18" s="2">
        <v>42087.53056712963</v>
      </c>
      <c r="H18" s="7">
        <v>0</v>
      </c>
      <c r="I18" s="7" t="s">
        <v>22</v>
      </c>
      <c r="J18" s="7" t="s">
        <v>15</v>
      </c>
    </row>
    <row r="19" spans="1:10" ht="15.95" customHeight="1" x14ac:dyDescent="0.25">
      <c r="A19" s="7">
        <v>17019</v>
      </c>
      <c r="B19" s="7">
        <v>10</v>
      </c>
      <c r="C19" s="7">
        <v>10</v>
      </c>
      <c r="D19" s="8">
        <v>42175</v>
      </c>
      <c r="E19" s="7" t="s">
        <v>13</v>
      </c>
      <c r="F19" s="2">
        <v>41211</v>
      </c>
      <c r="G19" s="2">
        <v>42093.604108796295</v>
      </c>
      <c r="H19" s="7">
        <v>0</v>
      </c>
      <c r="I19" s="7" t="s">
        <v>34</v>
      </c>
      <c r="J19" s="7" t="s">
        <v>15</v>
      </c>
    </row>
    <row r="20" spans="1:10" ht="15.95" customHeight="1" x14ac:dyDescent="0.25">
      <c r="A20" s="7">
        <v>17128</v>
      </c>
      <c r="B20" s="7">
        <v>10</v>
      </c>
      <c r="C20" s="7">
        <v>10</v>
      </c>
      <c r="D20" s="8">
        <v>42327</v>
      </c>
      <c r="E20" s="7" t="s">
        <v>13</v>
      </c>
      <c r="F20" s="2">
        <v>41221</v>
      </c>
      <c r="G20" s="2">
        <v>41962.551828703705</v>
      </c>
      <c r="H20" s="7">
        <v>0</v>
      </c>
      <c r="I20" s="7" t="s">
        <v>26</v>
      </c>
      <c r="J20" s="7" t="s">
        <v>27</v>
      </c>
    </row>
    <row r="21" spans="1:10" ht="15.95" customHeight="1" x14ac:dyDescent="0.25">
      <c r="A21" s="7">
        <v>17158</v>
      </c>
      <c r="B21" s="7">
        <v>10</v>
      </c>
      <c r="C21" s="7">
        <v>10</v>
      </c>
      <c r="D21" s="8">
        <v>42132</v>
      </c>
      <c r="E21" s="7" t="s">
        <v>13</v>
      </c>
      <c r="F21" s="2">
        <v>41222</v>
      </c>
      <c r="G21" s="2">
        <v>41918.584236111114</v>
      </c>
      <c r="H21" s="7">
        <v>0</v>
      </c>
      <c r="I21" s="7" t="s">
        <v>22</v>
      </c>
      <c r="J21" s="7" t="s">
        <v>15</v>
      </c>
    </row>
    <row r="22" spans="1:10" ht="15.95" customHeight="1" x14ac:dyDescent="0.25">
      <c r="A22" s="7">
        <v>17159</v>
      </c>
      <c r="B22" s="7">
        <v>10</v>
      </c>
      <c r="C22" s="7">
        <v>10</v>
      </c>
      <c r="D22" s="8">
        <v>42167</v>
      </c>
      <c r="E22" s="7" t="s">
        <v>13</v>
      </c>
      <c r="F22" s="2">
        <v>41222</v>
      </c>
      <c r="G22" s="2">
        <v>41967.321423611109</v>
      </c>
      <c r="H22" s="7">
        <v>0</v>
      </c>
      <c r="I22" s="7" t="s">
        <v>22</v>
      </c>
      <c r="J22" s="7" t="s">
        <v>15</v>
      </c>
    </row>
    <row r="23" spans="1:10" ht="15.95" customHeight="1" x14ac:dyDescent="0.25">
      <c r="A23" s="7">
        <v>17162</v>
      </c>
      <c r="B23" s="7">
        <v>10</v>
      </c>
      <c r="C23" s="7">
        <v>10</v>
      </c>
      <c r="D23" s="8">
        <v>42167</v>
      </c>
      <c r="E23" s="7" t="s">
        <v>13</v>
      </c>
      <c r="F23" s="2">
        <v>41222</v>
      </c>
      <c r="G23" s="2">
        <v>41967.321666666663</v>
      </c>
      <c r="H23" s="7">
        <v>0</v>
      </c>
      <c r="I23" s="7" t="s">
        <v>22</v>
      </c>
      <c r="J23" s="7" t="s">
        <v>15</v>
      </c>
    </row>
    <row r="24" spans="1:10" ht="15.95" customHeight="1" x14ac:dyDescent="0.25">
      <c r="A24" s="7">
        <v>17163</v>
      </c>
      <c r="B24" s="7">
        <v>10</v>
      </c>
      <c r="C24" s="7">
        <v>10</v>
      </c>
      <c r="D24" s="8">
        <v>42369</v>
      </c>
      <c r="E24" s="7" t="s">
        <v>13</v>
      </c>
      <c r="F24" s="2">
        <v>41222</v>
      </c>
      <c r="G24" s="2">
        <v>41222</v>
      </c>
      <c r="H24" s="7">
        <v>0</v>
      </c>
      <c r="I24" s="7" t="s">
        <v>22</v>
      </c>
      <c r="J24" s="7" t="s">
        <v>15</v>
      </c>
    </row>
    <row r="25" spans="1:10" ht="15.95" customHeight="1" x14ac:dyDescent="0.25">
      <c r="A25" s="7">
        <v>17173</v>
      </c>
      <c r="B25" s="7">
        <v>10</v>
      </c>
      <c r="C25" s="7">
        <v>10</v>
      </c>
      <c r="D25" s="8">
        <v>42167</v>
      </c>
      <c r="E25" s="7" t="s">
        <v>13</v>
      </c>
      <c r="F25" s="2">
        <v>41222</v>
      </c>
      <c r="G25" s="2">
        <v>41967.322268518517</v>
      </c>
      <c r="H25" s="7">
        <v>0</v>
      </c>
      <c r="I25" s="7" t="s">
        <v>22</v>
      </c>
      <c r="J25" s="7" t="s">
        <v>15</v>
      </c>
    </row>
    <row r="26" spans="1:10" ht="15.95" customHeight="1" x14ac:dyDescent="0.25">
      <c r="A26" s="7">
        <v>17174</v>
      </c>
      <c r="B26" s="7">
        <v>10</v>
      </c>
      <c r="C26" s="7">
        <v>10</v>
      </c>
      <c r="D26" s="8">
        <v>42167</v>
      </c>
      <c r="E26" s="7" t="s">
        <v>13</v>
      </c>
      <c r="F26" s="2">
        <v>41222</v>
      </c>
      <c r="G26" s="2">
        <v>41967.324907407405</v>
      </c>
      <c r="H26" s="7">
        <v>0</v>
      </c>
      <c r="I26" s="7" t="s">
        <v>22</v>
      </c>
      <c r="J26" s="7" t="s">
        <v>15</v>
      </c>
    </row>
    <row r="27" spans="1:10" ht="15.95" customHeight="1" x14ac:dyDescent="0.25">
      <c r="A27" s="7">
        <v>17175</v>
      </c>
      <c r="B27" s="7">
        <v>10</v>
      </c>
      <c r="C27" s="7">
        <v>10</v>
      </c>
      <c r="D27" s="8">
        <v>42167</v>
      </c>
      <c r="E27" s="7" t="s">
        <v>13</v>
      </c>
      <c r="F27" s="2">
        <v>41222</v>
      </c>
      <c r="G27" s="2">
        <v>41967.325254629628</v>
      </c>
      <c r="H27" s="7">
        <v>0</v>
      </c>
      <c r="I27" s="7" t="s">
        <v>22</v>
      </c>
      <c r="J27" s="7" t="s">
        <v>15</v>
      </c>
    </row>
    <row r="28" spans="1:10" ht="15.95" customHeight="1" x14ac:dyDescent="0.25">
      <c r="A28" s="7">
        <v>17178</v>
      </c>
      <c r="B28" s="7">
        <v>10</v>
      </c>
      <c r="C28" s="7">
        <v>10</v>
      </c>
      <c r="D28" s="8">
        <v>42097</v>
      </c>
      <c r="E28" s="7" t="s">
        <v>13</v>
      </c>
      <c r="F28" s="2">
        <v>41222</v>
      </c>
      <c r="G28" s="2">
        <v>42051.578657407408</v>
      </c>
      <c r="H28" s="7">
        <v>1</v>
      </c>
      <c r="I28" s="7" t="s">
        <v>22</v>
      </c>
      <c r="J28" s="7" t="s">
        <v>15</v>
      </c>
    </row>
    <row r="29" spans="1:10" ht="15.95" customHeight="1" x14ac:dyDescent="0.25">
      <c r="A29" s="7">
        <v>17189</v>
      </c>
      <c r="B29" s="7">
        <v>10</v>
      </c>
      <c r="C29" s="7">
        <v>10</v>
      </c>
      <c r="D29" s="8">
        <v>42132</v>
      </c>
      <c r="E29" s="7" t="s">
        <v>13</v>
      </c>
      <c r="F29" s="2">
        <v>41222</v>
      </c>
      <c r="G29" s="2">
        <v>42086.310150462959</v>
      </c>
      <c r="H29" s="7">
        <v>0</v>
      </c>
      <c r="I29" s="7" t="s">
        <v>14</v>
      </c>
      <c r="J29" s="7" t="s">
        <v>15</v>
      </c>
    </row>
    <row r="30" spans="1:10" ht="15.95" customHeight="1" x14ac:dyDescent="0.25">
      <c r="A30" s="7">
        <v>17190</v>
      </c>
      <c r="B30" s="7">
        <v>10</v>
      </c>
      <c r="C30" s="7">
        <v>10</v>
      </c>
      <c r="D30" s="8">
        <v>42132</v>
      </c>
      <c r="E30" s="7" t="s">
        <v>13</v>
      </c>
      <c r="F30" s="2">
        <v>41222</v>
      </c>
      <c r="G30" s="2">
        <v>42086.310474537036</v>
      </c>
      <c r="H30" s="7">
        <v>0</v>
      </c>
      <c r="I30" s="7" t="s">
        <v>14</v>
      </c>
      <c r="J30" s="7" t="s">
        <v>15</v>
      </c>
    </row>
    <row r="31" spans="1:10" ht="15.95" customHeight="1" x14ac:dyDescent="0.25">
      <c r="A31" s="7">
        <v>17380</v>
      </c>
      <c r="B31" s="7">
        <v>10</v>
      </c>
      <c r="C31" s="7">
        <v>10</v>
      </c>
      <c r="D31" s="8">
        <v>42132</v>
      </c>
      <c r="E31" s="7" t="s">
        <v>13</v>
      </c>
      <c r="F31" s="2">
        <v>41236</v>
      </c>
      <c r="G31" s="2">
        <v>42096.630023148151</v>
      </c>
      <c r="H31" s="7">
        <v>0</v>
      </c>
      <c r="I31" s="7" t="s">
        <v>36</v>
      </c>
      <c r="J31" s="7" t="s">
        <v>20</v>
      </c>
    </row>
    <row r="32" spans="1:10" ht="15.95" customHeight="1" x14ac:dyDescent="0.25">
      <c r="A32" s="7">
        <v>17509</v>
      </c>
      <c r="B32" s="7">
        <v>50</v>
      </c>
      <c r="C32" s="7">
        <v>50</v>
      </c>
      <c r="D32" s="8">
        <v>42172</v>
      </c>
      <c r="E32" s="7" t="s">
        <v>13</v>
      </c>
      <c r="F32" s="2">
        <v>41289</v>
      </c>
      <c r="G32" s="2">
        <v>42030.373124999998</v>
      </c>
      <c r="H32" s="7">
        <v>0</v>
      </c>
      <c r="I32" s="7" t="s">
        <v>37</v>
      </c>
      <c r="J32" s="7" t="s">
        <v>30</v>
      </c>
    </row>
    <row r="33" spans="1:10" ht="15.95" customHeight="1" x14ac:dyDescent="0.25">
      <c r="A33" s="7">
        <v>17696</v>
      </c>
      <c r="B33" s="7">
        <v>1</v>
      </c>
      <c r="C33" s="7">
        <v>1</v>
      </c>
      <c r="D33" s="8">
        <v>42156</v>
      </c>
      <c r="E33" s="7" t="s">
        <v>13</v>
      </c>
      <c r="F33" s="2">
        <v>41289</v>
      </c>
      <c r="G33" s="2">
        <v>42030.377222222225</v>
      </c>
      <c r="H33" s="7">
        <v>0</v>
      </c>
      <c r="I33" s="7" t="s">
        <v>37</v>
      </c>
      <c r="J33" s="7" t="s">
        <v>30</v>
      </c>
    </row>
    <row r="34" spans="1:10" ht="15.95" customHeight="1" x14ac:dyDescent="0.25">
      <c r="A34" s="7">
        <v>17699</v>
      </c>
      <c r="B34" s="7">
        <v>1</v>
      </c>
      <c r="C34" s="7">
        <v>1</v>
      </c>
      <c r="D34" s="8">
        <v>42156</v>
      </c>
      <c r="E34" s="7" t="s">
        <v>13</v>
      </c>
      <c r="F34" s="2">
        <v>41289</v>
      </c>
      <c r="G34" s="2">
        <v>42030.37703703704</v>
      </c>
      <c r="H34" s="7">
        <v>0</v>
      </c>
      <c r="I34" s="7" t="s">
        <v>37</v>
      </c>
      <c r="J34" s="7" t="s">
        <v>30</v>
      </c>
    </row>
    <row r="35" spans="1:10" ht="15.95" customHeight="1" x14ac:dyDescent="0.25">
      <c r="A35" s="7">
        <v>17706</v>
      </c>
      <c r="B35" s="7">
        <v>50</v>
      </c>
      <c r="C35" s="7">
        <v>50</v>
      </c>
      <c r="D35" s="8">
        <v>42156</v>
      </c>
      <c r="E35" s="7" t="s">
        <v>13</v>
      </c>
      <c r="F35" s="2">
        <v>41290</v>
      </c>
      <c r="G35" s="2">
        <v>42030.374525462961</v>
      </c>
      <c r="H35" s="7">
        <v>0</v>
      </c>
      <c r="I35" s="7" t="s">
        <v>37</v>
      </c>
      <c r="J35" s="7" t="s">
        <v>30</v>
      </c>
    </row>
    <row r="36" spans="1:10" ht="15.95" customHeight="1" x14ac:dyDescent="0.25">
      <c r="A36" s="7">
        <v>17745</v>
      </c>
      <c r="B36" s="7">
        <v>10</v>
      </c>
      <c r="C36" s="7">
        <v>10</v>
      </c>
      <c r="D36" s="8">
        <v>42156</v>
      </c>
      <c r="E36" s="7" t="s">
        <v>13</v>
      </c>
      <c r="F36" s="2">
        <v>41290</v>
      </c>
      <c r="G36" s="2">
        <v>42030.376550925925</v>
      </c>
      <c r="H36" s="7">
        <v>0</v>
      </c>
      <c r="I36" s="7" t="s">
        <v>37</v>
      </c>
      <c r="J36" s="7" t="s">
        <v>30</v>
      </c>
    </row>
    <row r="37" spans="1:10" ht="15.95" customHeight="1" x14ac:dyDescent="0.25">
      <c r="A37" s="7">
        <v>17747</v>
      </c>
      <c r="B37" s="7">
        <v>50</v>
      </c>
      <c r="C37" s="7">
        <v>50</v>
      </c>
      <c r="D37" s="8">
        <v>42156</v>
      </c>
      <c r="E37" s="7" t="s">
        <v>13</v>
      </c>
      <c r="F37" s="2">
        <v>41290</v>
      </c>
      <c r="G37" s="2">
        <v>42030.374699074076</v>
      </c>
      <c r="H37" s="7">
        <v>0</v>
      </c>
      <c r="I37" s="7" t="s">
        <v>37</v>
      </c>
      <c r="J37" s="7" t="s">
        <v>30</v>
      </c>
    </row>
    <row r="38" spans="1:10" ht="15.95" customHeight="1" x14ac:dyDescent="0.25">
      <c r="A38" s="7">
        <v>18045</v>
      </c>
      <c r="B38" s="7">
        <v>10</v>
      </c>
      <c r="C38" s="7">
        <v>10</v>
      </c>
      <c r="D38" s="8">
        <v>42247</v>
      </c>
      <c r="E38" s="7" t="s">
        <v>13</v>
      </c>
      <c r="F38" s="2">
        <v>41323</v>
      </c>
      <c r="G38" s="2">
        <v>42073.432349537034</v>
      </c>
      <c r="H38" s="7">
        <v>0</v>
      </c>
      <c r="I38" s="7" t="s">
        <v>39</v>
      </c>
      <c r="J38" s="7" t="s">
        <v>27</v>
      </c>
    </row>
    <row r="39" spans="1:10" ht="15.95" customHeight="1" x14ac:dyDescent="0.25">
      <c r="A39" s="7">
        <v>18046</v>
      </c>
      <c r="B39" s="7">
        <v>10</v>
      </c>
      <c r="C39" s="7">
        <v>10</v>
      </c>
      <c r="D39" s="8">
        <v>42247</v>
      </c>
      <c r="E39" s="7" t="s">
        <v>13</v>
      </c>
      <c r="F39" s="2">
        <v>41323</v>
      </c>
      <c r="G39" s="2">
        <v>42073.432638888888</v>
      </c>
      <c r="H39" s="7">
        <v>0</v>
      </c>
      <c r="I39" s="7" t="s">
        <v>39</v>
      </c>
      <c r="J39" s="7" t="s">
        <v>27</v>
      </c>
    </row>
    <row r="40" spans="1:10" ht="15.95" customHeight="1" x14ac:dyDescent="0.25">
      <c r="A40" s="7">
        <v>18052</v>
      </c>
      <c r="B40" s="7">
        <v>10</v>
      </c>
      <c r="C40" s="7">
        <v>10</v>
      </c>
      <c r="D40" s="8">
        <v>42247</v>
      </c>
      <c r="E40" s="7" t="s">
        <v>13</v>
      </c>
      <c r="F40" s="2">
        <v>41323</v>
      </c>
      <c r="G40" s="2">
        <v>42073.432858796295</v>
      </c>
      <c r="H40" s="7">
        <v>0</v>
      </c>
      <c r="I40" s="7" t="s">
        <v>39</v>
      </c>
      <c r="J40" s="7" t="s">
        <v>27</v>
      </c>
    </row>
    <row r="41" spans="1:10" ht="15.95" customHeight="1" x14ac:dyDescent="0.25">
      <c r="A41" s="7">
        <v>18053</v>
      </c>
      <c r="B41" s="7">
        <v>10</v>
      </c>
      <c r="C41" s="7">
        <v>10</v>
      </c>
      <c r="D41" s="8">
        <v>42712</v>
      </c>
      <c r="E41" s="7" t="s">
        <v>13</v>
      </c>
      <c r="F41" s="2">
        <v>41323</v>
      </c>
      <c r="G41" s="2">
        <v>42073.431793981479</v>
      </c>
      <c r="H41" s="7">
        <v>0</v>
      </c>
      <c r="I41" s="7" t="s">
        <v>39</v>
      </c>
      <c r="J41" s="7" t="s">
        <v>27</v>
      </c>
    </row>
    <row r="42" spans="1:10" ht="15.95" customHeight="1" x14ac:dyDescent="0.25">
      <c r="A42" s="7">
        <v>18055</v>
      </c>
      <c r="B42" s="7">
        <v>10</v>
      </c>
      <c r="C42" s="7">
        <v>10</v>
      </c>
      <c r="D42" s="8">
        <v>42173</v>
      </c>
      <c r="E42" s="7" t="s">
        <v>13</v>
      </c>
      <c r="F42" s="2">
        <v>41323</v>
      </c>
      <c r="G42" s="2">
        <v>42073.427337962959</v>
      </c>
      <c r="H42" s="7">
        <v>0</v>
      </c>
      <c r="I42" s="7" t="s">
        <v>39</v>
      </c>
      <c r="J42" s="7" t="s">
        <v>27</v>
      </c>
    </row>
    <row r="43" spans="1:10" ht="15.95" customHeight="1" x14ac:dyDescent="0.25">
      <c r="A43" s="7">
        <v>18057</v>
      </c>
      <c r="B43" s="7">
        <v>50</v>
      </c>
      <c r="C43" s="7">
        <v>50</v>
      </c>
      <c r="D43" s="8">
        <v>42247</v>
      </c>
      <c r="E43" s="7" t="s">
        <v>13</v>
      </c>
      <c r="F43" s="2">
        <v>41323</v>
      </c>
      <c r="G43" s="2">
        <v>42073.418599537035</v>
      </c>
      <c r="H43" s="7">
        <v>0</v>
      </c>
      <c r="I43" s="7" t="s">
        <v>39</v>
      </c>
      <c r="J43" s="7" t="s">
        <v>27</v>
      </c>
    </row>
    <row r="44" spans="1:10" ht="15.95" customHeight="1" x14ac:dyDescent="0.25">
      <c r="A44" s="7">
        <v>18063</v>
      </c>
      <c r="B44" s="7">
        <v>10</v>
      </c>
      <c r="C44" s="7">
        <v>10</v>
      </c>
      <c r="D44" s="8">
        <v>42247</v>
      </c>
      <c r="E44" s="7" t="s">
        <v>13</v>
      </c>
      <c r="F44" s="2">
        <v>41323</v>
      </c>
      <c r="G44" s="2">
        <v>42073.433078703703</v>
      </c>
      <c r="H44" s="7">
        <v>0</v>
      </c>
      <c r="I44" s="7" t="s">
        <v>39</v>
      </c>
      <c r="J44" s="7" t="s">
        <v>27</v>
      </c>
    </row>
    <row r="45" spans="1:10" ht="15.95" customHeight="1" x14ac:dyDescent="0.25">
      <c r="A45" s="7">
        <v>18064</v>
      </c>
      <c r="B45" s="7">
        <v>50</v>
      </c>
      <c r="C45" s="7">
        <v>50</v>
      </c>
      <c r="D45" s="8">
        <v>42247</v>
      </c>
      <c r="E45" s="7" t="s">
        <v>13</v>
      </c>
      <c r="F45" s="2">
        <v>41323</v>
      </c>
      <c r="G45" s="2">
        <v>42073.431261574071</v>
      </c>
      <c r="H45" s="7">
        <v>0</v>
      </c>
      <c r="I45" s="7" t="s">
        <v>39</v>
      </c>
      <c r="J45" s="7" t="s">
        <v>27</v>
      </c>
    </row>
    <row r="46" spans="1:10" ht="15.95" customHeight="1" x14ac:dyDescent="0.25">
      <c r="A46" s="7">
        <v>18353</v>
      </c>
      <c r="B46" s="7">
        <v>10</v>
      </c>
      <c r="C46" s="7">
        <v>10</v>
      </c>
      <c r="D46" s="8">
        <v>42156</v>
      </c>
      <c r="E46" s="7" t="s">
        <v>13</v>
      </c>
      <c r="F46" s="2">
        <v>41351</v>
      </c>
      <c r="G46" s="2">
        <v>42030.376354166663</v>
      </c>
      <c r="H46" s="7">
        <v>0</v>
      </c>
      <c r="I46" s="7" t="s">
        <v>37</v>
      </c>
      <c r="J46" s="7" t="s">
        <v>30</v>
      </c>
    </row>
    <row r="47" spans="1:10" ht="15.95" customHeight="1" x14ac:dyDescent="0.25">
      <c r="A47" s="7">
        <v>18357</v>
      </c>
      <c r="B47" s="7">
        <v>1</v>
      </c>
      <c r="C47" s="7">
        <v>1</v>
      </c>
      <c r="D47" s="8">
        <v>42156</v>
      </c>
      <c r="E47" s="7" t="s">
        <v>13</v>
      </c>
      <c r="F47" s="2">
        <v>41351</v>
      </c>
      <c r="G47" s="2">
        <v>42030.377314814818</v>
      </c>
      <c r="H47" s="7">
        <v>0</v>
      </c>
      <c r="I47" s="7" t="s">
        <v>37</v>
      </c>
      <c r="J47" s="7" t="s">
        <v>30</v>
      </c>
    </row>
    <row r="48" spans="1:10" ht="15.95" customHeight="1" x14ac:dyDescent="0.25">
      <c r="A48" s="7">
        <v>18358</v>
      </c>
      <c r="B48" s="7">
        <v>1</v>
      </c>
      <c r="C48" s="7">
        <v>1</v>
      </c>
      <c r="D48" s="8">
        <v>42156</v>
      </c>
      <c r="E48" s="7" t="s">
        <v>13</v>
      </c>
      <c r="F48" s="2">
        <v>41351</v>
      </c>
      <c r="G48" s="2">
        <v>42030.377430555556</v>
      </c>
      <c r="H48" s="7">
        <v>0</v>
      </c>
      <c r="I48" s="7" t="s">
        <v>37</v>
      </c>
      <c r="J48" s="7" t="s">
        <v>30</v>
      </c>
    </row>
    <row r="49" spans="1:10" ht="15.95" customHeight="1" x14ac:dyDescent="0.25">
      <c r="A49" s="7">
        <v>18359</v>
      </c>
      <c r="B49" s="7">
        <v>10</v>
      </c>
      <c r="C49" s="7">
        <v>10</v>
      </c>
      <c r="D49" s="8">
        <v>42156</v>
      </c>
      <c r="E49" s="7" t="s">
        <v>13</v>
      </c>
      <c r="F49" s="2">
        <v>41351</v>
      </c>
      <c r="G49" s="2">
        <v>42030.376446759263</v>
      </c>
      <c r="H49" s="7">
        <v>0</v>
      </c>
      <c r="I49" s="7" t="s">
        <v>37</v>
      </c>
      <c r="J49" s="7" t="s">
        <v>30</v>
      </c>
    </row>
    <row r="50" spans="1:10" ht="15.95" customHeight="1" x14ac:dyDescent="0.25">
      <c r="A50" s="7">
        <v>18360</v>
      </c>
      <c r="B50" s="7">
        <v>1</v>
      </c>
      <c r="C50" s="7">
        <v>1</v>
      </c>
      <c r="D50" s="8">
        <v>42156</v>
      </c>
      <c r="E50" s="7" t="s">
        <v>13</v>
      </c>
      <c r="F50" s="2">
        <v>41351</v>
      </c>
      <c r="G50" s="2">
        <v>42030.376655092594</v>
      </c>
      <c r="H50" s="7">
        <v>0</v>
      </c>
      <c r="I50" s="7" t="s">
        <v>37</v>
      </c>
      <c r="J50" s="7" t="s">
        <v>30</v>
      </c>
    </row>
    <row r="51" spans="1:10" ht="15.95" customHeight="1" x14ac:dyDescent="0.25">
      <c r="A51" s="7">
        <v>18363</v>
      </c>
      <c r="B51" s="7">
        <v>1</v>
      </c>
      <c r="C51" s="7">
        <v>1</v>
      </c>
      <c r="D51" s="8">
        <v>42156</v>
      </c>
      <c r="E51" s="7" t="s">
        <v>13</v>
      </c>
      <c r="F51" s="2">
        <v>41351</v>
      </c>
      <c r="G51" s="2">
        <v>42030.377129629633</v>
      </c>
      <c r="H51" s="7">
        <v>0</v>
      </c>
      <c r="I51" s="7" t="s">
        <v>37</v>
      </c>
      <c r="J51" s="7" t="s">
        <v>30</v>
      </c>
    </row>
    <row r="52" spans="1:10" ht="15.95" customHeight="1" x14ac:dyDescent="0.25">
      <c r="A52" s="7">
        <v>18417</v>
      </c>
      <c r="B52" s="7">
        <v>10</v>
      </c>
      <c r="C52" s="7">
        <v>10</v>
      </c>
      <c r="D52" s="8">
        <v>42076</v>
      </c>
      <c r="E52" s="7" t="s">
        <v>13</v>
      </c>
      <c r="F52" s="2">
        <v>41367</v>
      </c>
      <c r="G52" s="2">
        <v>42020.652719907404</v>
      </c>
      <c r="H52" s="7">
        <v>1</v>
      </c>
      <c r="I52" s="7" t="s">
        <v>42</v>
      </c>
      <c r="J52" s="7" t="s">
        <v>27</v>
      </c>
    </row>
    <row r="53" spans="1:10" ht="15.95" customHeight="1" x14ac:dyDescent="0.25">
      <c r="A53" s="7">
        <v>18544</v>
      </c>
      <c r="B53" s="7">
        <v>10</v>
      </c>
      <c r="C53" s="7">
        <v>10</v>
      </c>
      <c r="D53" s="8">
        <v>42132</v>
      </c>
      <c r="E53" s="7" t="s">
        <v>13</v>
      </c>
      <c r="F53" s="2">
        <v>41381</v>
      </c>
      <c r="G53" s="2">
        <v>41962.550763888888</v>
      </c>
      <c r="H53" s="7">
        <v>0</v>
      </c>
      <c r="I53" s="7" t="s">
        <v>39</v>
      </c>
      <c r="J53" s="7" t="s">
        <v>27</v>
      </c>
    </row>
    <row r="54" spans="1:10" ht="15.95" customHeight="1" x14ac:dyDescent="0.25">
      <c r="A54" s="7">
        <v>18713</v>
      </c>
      <c r="B54" s="7">
        <v>50</v>
      </c>
      <c r="C54" s="7">
        <v>50</v>
      </c>
      <c r="D54" s="8">
        <v>42114</v>
      </c>
      <c r="E54" s="7" t="s">
        <v>13</v>
      </c>
      <c r="F54" s="2">
        <v>41409</v>
      </c>
      <c r="G54" s="2">
        <v>42068.695127314815</v>
      </c>
      <c r="H54" s="7">
        <v>0</v>
      </c>
      <c r="I54" s="7" t="s">
        <v>44</v>
      </c>
      <c r="J54" s="7" t="s">
        <v>30</v>
      </c>
    </row>
    <row r="55" spans="1:10" ht="15.95" customHeight="1" x14ac:dyDescent="0.25">
      <c r="A55" s="7">
        <v>18719</v>
      </c>
      <c r="B55" s="7">
        <v>50</v>
      </c>
      <c r="C55" s="7">
        <v>50</v>
      </c>
      <c r="D55" s="8">
        <v>42109</v>
      </c>
      <c r="E55" s="7" t="s">
        <v>13</v>
      </c>
      <c r="F55" s="2">
        <v>41409</v>
      </c>
      <c r="G55" s="2">
        <v>42068.695393518516</v>
      </c>
      <c r="H55" s="7">
        <v>0</v>
      </c>
      <c r="I55" s="7" t="s">
        <v>46</v>
      </c>
      <c r="J55" s="7" t="s">
        <v>30</v>
      </c>
    </row>
    <row r="56" spans="1:10" ht="15.95" customHeight="1" x14ac:dyDescent="0.25">
      <c r="A56" s="7">
        <v>19355</v>
      </c>
      <c r="B56" s="7">
        <v>1</v>
      </c>
      <c r="C56" s="7">
        <v>1</v>
      </c>
      <c r="D56" s="8">
        <v>42117</v>
      </c>
      <c r="E56" s="7" t="s">
        <v>13</v>
      </c>
      <c r="F56" s="2">
        <v>41526</v>
      </c>
      <c r="G56" s="2">
        <v>42053.685717592591</v>
      </c>
      <c r="H56" s="7">
        <v>0</v>
      </c>
      <c r="I56" s="7" t="s">
        <v>26</v>
      </c>
      <c r="J56" s="7" t="s">
        <v>27</v>
      </c>
    </row>
    <row r="57" spans="1:10" ht="15.95" customHeight="1" x14ac:dyDescent="0.25">
      <c r="A57" s="7">
        <v>19370</v>
      </c>
      <c r="B57" s="7">
        <v>1</v>
      </c>
      <c r="C57" s="7">
        <v>1</v>
      </c>
      <c r="D57" s="8">
        <v>42117</v>
      </c>
      <c r="E57" s="7" t="s">
        <v>13</v>
      </c>
      <c r="F57" s="2">
        <v>41526</v>
      </c>
      <c r="G57" s="2">
        <v>41962.554120370369</v>
      </c>
      <c r="H57" s="7">
        <v>0</v>
      </c>
      <c r="I57" s="7" t="s">
        <v>26</v>
      </c>
      <c r="J57" s="7" t="s">
        <v>27</v>
      </c>
    </row>
    <row r="58" spans="1:10" ht="15.95" customHeight="1" x14ac:dyDescent="0.25">
      <c r="A58" s="7">
        <v>19373</v>
      </c>
      <c r="B58" s="7">
        <v>10</v>
      </c>
      <c r="C58" s="7">
        <v>10</v>
      </c>
      <c r="D58" s="8">
        <v>42174</v>
      </c>
      <c r="E58" s="7" t="s">
        <v>13</v>
      </c>
      <c r="F58" s="2">
        <v>41526</v>
      </c>
      <c r="G58" s="2">
        <v>42023.306064814817</v>
      </c>
      <c r="H58" s="7">
        <v>0</v>
      </c>
      <c r="I58" s="7" t="s">
        <v>32</v>
      </c>
      <c r="J58" s="7" t="s">
        <v>27</v>
      </c>
    </row>
    <row r="59" spans="1:10" ht="15.95" customHeight="1" x14ac:dyDescent="0.25">
      <c r="A59" s="7">
        <v>19383</v>
      </c>
      <c r="B59" s="7">
        <v>1</v>
      </c>
      <c r="C59" s="7">
        <v>1</v>
      </c>
      <c r="D59" s="8">
        <v>42174</v>
      </c>
      <c r="E59" s="7" t="s">
        <v>13</v>
      </c>
      <c r="F59" s="2">
        <v>41526</v>
      </c>
      <c r="G59" s="2">
        <v>42053.685497685183</v>
      </c>
      <c r="H59" s="7">
        <v>0</v>
      </c>
      <c r="I59" s="7" t="s">
        <v>32</v>
      </c>
      <c r="J59" s="7" t="s">
        <v>27</v>
      </c>
    </row>
    <row r="60" spans="1:10" ht="15.95" customHeight="1" x14ac:dyDescent="0.25">
      <c r="A60" s="7">
        <v>19447</v>
      </c>
      <c r="B60" s="7">
        <v>10</v>
      </c>
      <c r="C60" s="7">
        <v>10</v>
      </c>
      <c r="D60" s="8">
        <v>42174</v>
      </c>
      <c r="E60" s="7" t="s">
        <v>13</v>
      </c>
      <c r="F60" s="2">
        <v>41537</v>
      </c>
      <c r="G60" s="2">
        <v>42047.285960648151</v>
      </c>
      <c r="H60" s="7">
        <v>0</v>
      </c>
      <c r="I60" s="7" t="s">
        <v>48</v>
      </c>
      <c r="J60" s="7" t="s">
        <v>27</v>
      </c>
    </row>
    <row r="61" spans="1:10" ht="15.95" customHeight="1" x14ac:dyDescent="0.25">
      <c r="A61" s="7">
        <v>19454</v>
      </c>
      <c r="B61" s="7">
        <v>10</v>
      </c>
      <c r="C61" s="7">
        <v>10</v>
      </c>
      <c r="D61" s="8">
        <v>42111</v>
      </c>
      <c r="E61" s="7" t="s">
        <v>13</v>
      </c>
      <c r="F61" s="2">
        <v>41537</v>
      </c>
      <c r="G61" s="2">
        <v>42083.537974537037</v>
      </c>
      <c r="H61" s="7">
        <v>0</v>
      </c>
      <c r="I61" s="7" t="s">
        <v>48</v>
      </c>
      <c r="J61" s="7" t="s">
        <v>27</v>
      </c>
    </row>
    <row r="62" spans="1:10" ht="15.95" customHeight="1" x14ac:dyDescent="0.25">
      <c r="A62" s="7">
        <v>19613</v>
      </c>
      <c r="B62" s="7">
        <v>10</v>
      </c>
      <c r="C62" s="7">
        <v>50</v>
      </c>
      <c r="D62" s="8">
        <v>42200</v>
      </c>
      <c r="E62" s="7" t="s">
        <v>13</v>
      </c>
      <c r="F62" s="2">
        <v>41551</v>
      </c>
      <c r="G62" s="2">
        <v>42069.422175925924</v>
      </c>
      <c r="H62" s="7">
        <v>0</v>
      </c>
      <c r="I62" s="7" t="s">
        <v>39</v>
      </c>
      <c r="J62" s="7" t="s">
        <v>27</v>
      </c>
    </row>
    <row r="63" spans="1:10" ht="15.95" customHeight="1" x14ac:dyDescent="0.25">
      <c r="A63" s="7">
        <v>19774</v>
      </c>
      <c r="B63" s="7">
        <v>10</v>
      </c>
      <c r="C63" s="7">
        <v>10</v>
      </c>
      <c r="D63" s="8">
        <v>41915</v>
      </c>
      <c r="E63" s="7" t="s">
        <v>13</v>
      </c>
      <c r="F63" s="2">
        <v>41563</v>
      </c>
      <c r="G63" s="2">
        <v>41885.599953703706</v>
      </c>
      <c r="H63" s="7">
        <v>1</v>
      </c>
      <c r="I63" s="7" t="s">
        <v>50</v>
      </c>
      <c r="J63" s="7" t="s">
        <v>15</v>
      </c>
    </row>
    <row r="64" spans="1:10" ht="15.95" customHeight="1" x14ac:dyDescent="0.25">
      <c r="A64" s="7">
        <v>19823</v>
      </c>
      <c r="B64" s="7">
        <v>10</v>
      </c>
      <c r="C64" s="7">
        <v>10</v>
      </c>
      <c r="D64" s="8">
        <v>42286</v>
      </c>
      <c r="E64" s="7" t="s">
        <v>13</v>
      </c>
      <c r="F64" s="2">
        <v>41571</v>
      </c>
      <c r="G64" s="2">
        <v>42095.343865740739</v>
      </c>
      <c r="H64" s="7">
        <v>0</v>
      </c>
      <c r="I64" s="7" t="s">
        <v>29</v>
      </c>
      <c r="J64" s="7" t="s">
        <v>30</v>
      </c>
    </row>
    <row r="65" spans="1:10" ht="15.95" customHeight="1" x14ac:dyDescent="0.25">
      <c r="A65" s="7">
        <v>19825</v>
      </c>
      <c r="B65" s="7">
        <v>1</v>
      </c>
      <c r="C65" s="7">
        <v>1</v>
      </c>
      <c r="D65" s="8">
        <v>42170</v>
      </c>
      <c r="E65" s="7" t="s">
        <v>13</v>
      </c>
      <c r="F65" s="2">
        <v>41571</v>
      </c>
      <c r="G65" s="2">
        <v>41897.264710648145</v>
      </c>
      <c r="H65" s="7">
        <v>0</v>
      </c>
      <c r="I65" s="7" t="s">
        <v>29</v>
      </c>
      <c r="J65" s="7" t="s">
        <v>30</v>
      </c>
    </row>
    <row r="66" spans="1:10" ht="15.95" customHeight="1" x14ac:dyDescent="0.25">
      <c r="A66" s="7">
        <v>19867</v>
      </c>
      <c r="B66" s="7">
        <v>10</v>
      </c>
      <c r="C66" s="7">
        <v>10</v>
      </c>
      <c r="D66" s="8">
        <v>42268</v>
      </c>
      <c r="E66" s="7" t="s">
        <v>13</v>
      </c>
      <c r="F66" s="2">
        <v>41583</v>
      </c>
      <c r="G66" s="2">
        <v>41897.260821759257</v>
      </c>
      <c r="H66" s="7">
        <v>0</v>
      </c>
      <c r="I66" s="7" t="s">
        <v>29</v>
      </c>
      <c r="J66" s="7" t="s">
        <v>30</v>
      </c>
    </row>
    <row r="67" spans="1:10" ht="15.95" customHeight="1" x14ac:dyDescent="0.25">
      <c r="A67" s="7">
        <v>20053</v>
      </c>
      <c r="B67" s="7">
        <v>50</v>
      </c>
      <c r="C67" s="7">
        <v>50</v>
      </c>
      <c r="D67" s="8">
        <v>42263</v>
      </c>
      <c r="E67" s="7" t="s">
        <v>13</v>
      </c>
      <c r="F67" s="2">
        <v>41599</v>
      </c>
      <c r="G67" s="2">
        <v>41897.245740740742</v>
      </c>
      <c r="H67" s="7">
        <v>0</v>
      </c>
      <c r="I67" s="7" t="s">
        <v>29</v>
      </c>
      <c r="J67" s="7" t="s">
        <v>30</v>
      </c>
    </row>
    <row r="68" spans="1:10" ht="15.95" customHeight="1" x14ac:dyDescent="0.25">
      <c r="A68" s="7">
        <v>20085</v>
      </c>
      <c r="B68" s="7">
        <v>10</v>
      </c>
      <c r="C68" s="7">
        <v>10</v>
      </c>
      <c r="D68" s="8">
        <v>42258</v>
      </c>
      <c r="E68" s="7" t="s">
        <v>13</v>
      </c>
      <c r="F68" s="2">
        <v>41603</v>
      </c>
      <c r="G68" s="2">
        <v>42095.342511574076</v>
      </c>
      <c r="H68" s="7">
        <v>0</v>
      </c>
      <c r="I68" s="7" t="s">
        <v>48</v>
      </c>
      <c r="J68" s="7" t="s">
        <v>27</v>
      </c>
    </row>
    <row r="69" spans="1:10" ht="15.95" customHeight="1" x14ac:dyDescent="0.25">
      <c r="A69" s="7">
        <v>20090</v>
      </c>
      <c r="B69" s="7">
        <v>50</v>
      </c>
      <c r="C69" s="7">
        <v>50</v>
      </c>
      <c r="D69" s="8">
        <v>42258</v>
      </c>
      <c r="E69" s="7" t="s">
        <v>13</v>
      </c>
      <c r="F69" s="2">
        <v>41603</v>
      </c>
      <c r="G69" s="2">
        <v>42095.3202662037</v>
      </c>
      <c r="H69" s="7">
        <v>0</v>
      </c>
      <c r="I69" s="7" t="s">
        <v>48</v>
      </c>
      <c r="J69" s="7" t="s">
        <v>27</v>
      </c>
    </row>
    <row r="70" spans="1:10" ht="15.95" customHeight="1" x14ac:dyDescent="0.25">
      <c r="A70" s="7">
        <v>20091</v>
      </c>
      <c r="B70" s="7">
        <v>10</v>
      </c>
      <c r="C70" s="7">
        <v>10</v>
      </c>
      <c r="D70" s="8">
        <v>42258</v>
      </c>
      <c r="E70" s="7" t="s">
        <v>13</v>
      </c>
      <c r="F70" s="2">
        <v>41603</v>
      </c>
      <c r="G70" s="2">
        <v>42095.342743055553</v>
      </c>
      <c r="H70" s="7">
        <v>0</v>
      </c>
      <c r="I70" s="7" t="s">
        <v>48</v>
      </c>
      <c r="J70" s="7" t="s">
        <v>27</v>
      </c>
    </row>
    <row r="71" spans="1:10" ht="15.95" customHeight="1" x14ac:dyDescent="0.25">
      <c r="A71" s="7">
        <v>20095</v>
      </c>
      <c r="B71" s="7">
        <v>10</v>
      </c>
      <c r="C71" s="7">
        <v>10</v>
      </c>
      <c r="D71" s="8">
        <v>42258</v>
      </c>
      <c r="E71" s="7" t="s">
        <v>13</v>
      </c>
      <c r="F71" s="2">
        <v>41603</v>
      </c>
      <c r="G71" s="2">
        <v>42095.34302083333</v>
      </c>
      <c r="H71" s="7">
        <v>0</v>
      </c>
      <c r="I71" s="7" t="s">
        <v>48</v>
      </c>
      <c r="J71" s="7" t="s">
        <v>27</v>
      </c>
    </row>
    <row r="72" spans="1:10" ht="15.95" customHeight="1" x14ac:dyDescent="0.25">
      <c r="A72" s="7">
        <v>20097</v>
      </c>
      <c r="B72" s="7">
        <v>10</v>
      </c>
      <c r="C72" s="7">
        <v>10</v>
      </c>
      <c r="D72" s="8">
        <v>42258</v>
      </c>
      <c r="E72" s="7" t="s">
        <v>13</v>
      </c>
      <c r="F72" s="2">
        <v>41603</v>
      </c>
      <c r="G72" s="2">
        <v>42095.343240740738</v>
      </c>
      <c r="H72" s="7">
        <v>0</v>
      </c>
      <c r="I72" s="7" t="s">
        <v>48</v>
      </c>
      <c r="J72" s="7" t="s">
        <v>27</v>
      </c>
    </row>
    <row r="73" spans="1:10" ht="15.95" customHeight="1" x14ac:dyDescent="0.25">
      <c r="A73" s="7">
        <v>20100</v>
      </c>
      <c r="B73" s="7">
        <v>10</v>
      </c>
      <c r="C73" s="7">
        <v>10</v>
      </c>
      <c r="D73" s="8">
        <v>42258</v>
      </c>
      <c r="E73" s="7" t="s">
        <v>13</v>
      </c>
      <c r="F73" s="2">
        <v>41603</v>
      </c>
      <c r="G73" s="2">
        <v>42095.376643518517</v>
      </c>
      <c r="H73" s="7">
        <v>0</v>
      </c>
      <c r="I73" s="7" t="s">
        <v>48</v>
      </c>
      <c r="J73" s="7" t="s">
        <v>27</v>
      </c>
    </row>
    <row r="74" spans="1:10" ht="15.95" customHeight="1" x14ac:dyDescent="0.25">
      <c r="A74" s="7">
        <v>20103</v>
      </c>
      <c r="B74" s="7">
        <v>10</v>
      </c>
      <c r="C74" s="7">
        <v>10</v>
      </c>
      <c r="D74" s="8">
        <v>42258</v>
      </c>
      <c r="E74" s="7" t="s">
        <v>13</v>
      </c>
      <c r="F74" s="2">
        <v>41603</v>
      </c>
      <c r="G74" s="2">
        <v>42095.343541666669</v>
      </c>
      <c r="H74" s="7">
        <v>0</v>
      </c>
      <c r="I74" s="7" t="s">
        <v>48</v>
      </c>
      <c r="J74" s="7" t="s">
        <v>27</v>
      </c>
    </row>
    <row r="75" spans="1:10" ht="15.95" customHeight="1" x14ac:dyDescent="0.25">
      <c r="A75" s="7">
        <v>20104</v>
      </c>
      <c r="B75" s="7">
        <v>10</v>
      </c>
      <c r="C75" s="7">
        <v>10</v>
      </c>
      <c r="D75" s="8">
        <v>42258</v>
      </c>
      <c r="E75" s="7" t="s">
        <v>13</v>
      </c>
      <c r="F75" s="2">
        <v>41603</v>
      </c>
      <c r="G75" s="2">
        <v>42095.376875000002</v>
      </c>
      <c r="H75" s="7">
        <v>0</v>
      </c>
      <c r="I75" s="7" t="s">
        <v>48</v>
      </c>
      <c r="J75" s="7" t="s">
        <v>27</v>
      </c>
    </row>
    <row r="76" spans="1:10" ht="15.95" customHeight="1" x14ac:dyDescent="0.25">
      <c r="A76" s="7">
        <v>20115</v>
      </c>
      <c r="B76" s="7">
        <v>10</v>
      </c>
      <c r="C76" s="7">
        <v>10</v>
      </c>
      <c r="D76" s="8">
        <v>42174</v>
      </c>
      <c r="E76" s="7" t="s">
        <v>13</v>
      </c>
      <c r="F76" s="2">
        <v>41603</v>
      </c>
      <c r="G76" s="2">
        <v>42047.289259259262</v>
      </c>
      <c r="H76" s="7">
        <v>0</v>
      </c>
      <c r="I76" s="7" t="s">
        <v>48</v>
      </c>
      <c r="J76" s="7" t="s">
        <v>27</v>
      </c>
    </row>
    <row r="77" spans="1:10" ht="15.95" customHeight="1" x14ac:dyDescent="0.25">
      <c r="A77" s="7">
        <v>20116</v>
      </c>
      <c r="B77" s="7">
        <v>10</v>
      </c>
      <c r="C77" s="7">
        <v>10</v>
      </c>
      <c r="D77" s="8">
        <v>42167</v>
      </c>
      <c r="E77" s="7" t="s">
        <v>13</v>
      </c>
      <c r="F77" s="2">
        <v>41603</v>
      </c>
      <c r="G77" s="2">
        <v>42023.315972222219</v>
      </c>
      <c r="H77" s="7">
        <v>0</v>
      </c>
      <c r="I77" s="7" t="s">
        <v>48</v>
      </c>
      <c r="J77" s="7" t="s">
        <v>27</v>
      </c>
    </row>
    <row r="78" spans="1:10" ht="15.95" customHeight="1" x14ac:dyDescent="0.25">
      <c r="A78" s="7">
        <v>20118</v>
      </c>
      <c r="B78" s="7">
        <v>10</v>
      </c>
      <c r="C78" s="7">
        <v>10</v>
      </c>
      <c r="D78" s="8">
        <v>42111</v>
      </c>
      <c r="E78" s="7" t="s">
        <v>13</v>
      </c>
      <c r="F78" s="2">
        <v>41603</v>
      </c>
      <c r="G78" s="2">
        <v>42079.597592592596</v>
      </c>
      <c r="H78" s="7">
        <v>0</v>
      </c>
      <c r="I78" s="7" t="s">
        <v>48</v>
      </c>
      <c r="J78" s="7" t="s">
        <v>27</v>
      </c>
    </row>
    <row r="79" spans="1:10" ht="15.95" customHeight="1" x14ac:dyDescent="0.25">
      <c r="A79" s="7">
        <v>20119</v>
      </c>
      <c r="B79" s="7">
        <v>10</v>
      </c>
      <c r="C79" s="7">
        <v>10</v>
      </c>
      <c r="D79" s="8">
        <v>42167</v>
      </c>
      <c r="E79" s="7" t="s">
        <v>13</v>
      </c>
      <c r="F79" s="2">
        <v>41603</v>
      </c>
      <c r="G79" s="2">
        <v>42023.31622685185</v>
      </c>
      <c r="H79" s="7">
        <v>0</v>
      </c>
      <c r="I79" s="7" t="s">
        <v>48</v>
      </c>
      <c r="J79" s="7" t="s">
        <v>27</v>
      </c>
    </row>
    <row r="80" spans="1:10" ht="15.95" customHeight="1" x14ac:dyDescent="0.25">
      <c r="A80" s="7">
        <v>20234</v>
      </c>
      <c r="B80" s="7">
        <v>1</v>
      </c>
      <c r="C80" s="7">
        <v>1</v>
      </c>
      <c r="D80" s="8">
        <v>42109</v>
      </c>
      <c r="E80" s="7" t="s">
        <v>13</v>
      </c>
      <c r="F80" s="2">
        <v>41607</v>
      </c>
      <c r="G80" s="2">
        <v>42073.706319444442</v>
      </c>
      <c r="H80" s="7">
        <v>0</v>
      </c>
      <c r="I80" s="7" t="s">
        <v>51</v>
      </c>
      <c r="J80" s="7" t="s">
        <v>15</v>
      </c>
    </row>
    <row r="81" spans="1:10" ht="15.95" customHeight="1" x14ac:dyDescent="0.25">
      <c r="A81" s="7">
        <v>20289</v>
      </c>
      <c r="B81" s="7">
        <v>10</v>
      </c>
      <c r="C81" s="7">
        <v>10</v>
      </c>
      <c r="D81" s="8">
        <v>42138</v>
      </c>
      <c r="E81" s="7" t="s">
        <v>13</v>
      </c>
      <c r="F81" s="2">
        <v>41612</v>
      </c>
      <c r="G81" s="2">
        <v>42097.544930555552</v>
      </c>
      <c r="H81" s="7">
        <v>0</v>
      </c>
      <c r="I81" s="7" t="s">
        <v>52</v>
      </c>
      <c r="J81" s="7" t="s">
        <v>15</v>
      </c>
    </row>
    <row r="82" spans="1:10" ht="15.95" customHeight="1" x14ac:dyDescent="0.25">
      <c r="A82" s="7">
        <v>20337</v>
      </c>
      <c r="B82" s="7">
        <v>10</v>
      </c>
      <c r="C82" s="7">
        <v>10</v>
      </c>
      <c r="D82" s="8">
        <v>42262</v>
      </c>
      <c r="E82" s="7" t="s">
        <v>13</v>
      </c>
      <c r="F82" s="2">
        <v>41613</v>
      </c>
      <c r="G82" s="2">
        <v>41897.262395833335</v>
      </c>
      <c r="H82" s="7">
        <v>0</v>
      </c>
      <c r="I82" s="7" t="s">
        <v>29</v>
      </c>
      <c r="J82" s="7" t="s">
        <v>30</v>
      </c>
    </row>
    <row r="83" spans="1:10" ht="15.95" customHeight="1" x14ac:dyDescent="0.25">
      <c r="A83" s="7">
        <v>20401</v>
      </c>
      <c r="B83" s="7">
        <v>50</v>
      </c>
      <c r="C83" s="7">
        <v>50</v>
      </c>
      <c r="D83" s="8">
        <v>42536</v>
      </c>
      <c r="E83" s="7" t="s">
        <v>13</v>
      </c>
      <c r="F83" s="2">
        <v>41620</v>
      </c>
      <c r="G83" s="2">
        <v>41787.638611111113</v>
      </c>
      <c r="H83" s="7">
        <v>0</v>
      </c>
      <c r="I83" s="7" t="s">
        <v>48</v>
      </c>
      <c r="J83" s="7" t="s">
        <v>27</v>
      </c>
    </row>
    <row r="84" spans="1:10" ht="15.95" customHeight="1" x14ac:dyDescent="0.25">
      <c r="A84" s="7">
        <v>20452</v>
      </c>
      <c r="B84" s="7">
        <v>10</v>
      </c>
      <c r="C84" s="7">
        <v>10</v>
      </c>
      <c r="D84" s="8">
        <v>42109</v>
      </c>
      <c r="E84" s="7" t="s">
        <v>13</v>
      </c>
      <c r="F84" s="2">
        <v>41625</v>
      </c>
      <c r="G84" s="2">
        <v>42052.709814814814</v>
      </c>
      <c r="H84" s="7">
        <v>0</v>
      </c>
      <c r="I84" s="7" t="s">
        <v>53</v>
      </c>
      <c r="J84" s="7" t="s">
        <v>15</v>
      </c>
    </row>
    <row r="85" spans="1:10" ht="15.95" customHeight="1" x14ac:dyDescent="0.25">
      <c r="A85" s="7">
        <v>20472</v>
      </c>
      <c r="B85" s="7">
        <v>10</v>
      </c>
      <c r="C85" s="7">
        <v>10</v>
      </c>
      <c r="D85" s="8">
        <v>42251</v>
      </c>
      <c r="E85" s="7" t="s">
        <v>13</v>
      </c>
      <c r="F85" s="2">
        <v>41625</v>
      </c>
      <c r="G85" s="2">
        <v>41992.401516203703</v>
      </c>
      <c r="H85" s="7">
        <v>0</v>
      </c>
      <c r="I85" s="7" t="s">
        <v>54</v>
      </c>
      <c r="J85" s="7" t="s">
        <v>15</v>
      </c>
    </row>
    <row r="86" spans="1:10" ht="15.95" customHeight="1" x14ac:dyDescent="0.25">
      <c r="A86" s="7">
        <v>20475</v>
      </c>
      <c r="B86" s="7">
        <v>50</v>
      </c>
      <c r="C86" s="7">
        <v>10</v>
      </c>
      <c r="D86" s="8">
        <v>42174</v>
      </c>
      <c r="E86" s="7" t="s">
        <v>13</v>
      </c>
      <c r="F86" s="2">
        <v>41625</v>
      </c>
      <c r="G86" s="2">
        <v>42079.617094907408</v>
      </c>
      <c r="H86" s="7">
        <v>0</v>
      </c>
      <c r="I86" s="7" t="s">
        <v>55</v>
      </c>
      <c r="J86" s="7" t="s">
        <v>15</v>
      </c>
    </row>
    <row r="87" spans="1:10" ht="15.95" customHeight="1" x14ac:dyDescent="0.25">
      <c r="A87" s="7">
        <v>20482</v>
      </c>
      <c r="B87" s="7">
        <v>10</v>
      </c>
      <c r="C87" s="7">
        <v>10</v>
      </c>
      <c r="D87" s="8">
        <v>42129</v>
      </c>
      <c r="E87" s="7" t="s">
        <v>13</v>
      </c>
      <c r="F87" s="2">
        <v>41625</v>
      </c>
      <c r="G87" s="2">
        <v>42101.275995370372</v>
      </c>
      <c r="H87" s="7">
        <v>0</v>
      </c>
      <c r="I87" s="7" t="s">
        <v>53</v>
      </c>
      <c r="J87" s="7" t="s">
        <v>15</v>
      </c>
    </row>
    <row r="88" spans="1:10" ht="15.95" customHeight="1" x14ac:dyDescent="0.25">
      <c r="A88" s="7">
        <v>20541</v>
      </c>
      <c r="B88" s="7">
        <v>10</v>
      </c>
      <c r="C88" s="7">
        <v>10</v>
      </c>
      <c r="D88" s="8">
        <v>42405</v>
      </c>
      <c r="E88" s="7" t="s">
        <v>13</v>
      </c>
      <c r="F88" s="2">
        <v>41627</v>
      </c>
      <c r="G88" s="2">
        <v>42060.296469907407</v>
      </c>
      <c r="H88" s="7">
        <v>0</v>
      </c>
      <c r="I88" s="7" t="s">
        <v>54</v>
      </c>
      <c r="J88" s="7" t="s">
        <v>15</v>
      </c>
    </row>
    <row r="89" spans="1:10" ht="15.95" customHeight="1" x14ac:dyDescent="0.25">
      <c r="A89" s="7">
        <v>20544</v>
      </c>
      <c r="B89" s="7">
        <v>10</v>
      </c>
      <c r="C89" s="7">
        <v>10</v>
      </c>
      <c r="D89" s="8">
        <v>42158</v>
      </c>
      <c r="E89" s="7" t="s">
        <v>13</v>
      </c>
      <c r="F89" s="2">
        <v>41627</v>
      </c>
      <c r="G89" s="2">
        <v>41802.581967592596</v>
      </c>
      <c r="H89" s="7">
        <v>0</v>
      </c>
      <c r="I89" s="7" t="s">
        <v>54</v>
      </c>
      <c r="J89" s="7" t="s">
        <v>15</v>
      </c>
    </row>
    <row r="90" spans="1:10" ht="15.95" customHeight="1" x14ac:dyDescent="0.25">
      <c r="A90" s="7">
        <v>20550</v>
      </c>
      <c r="B90" s="7">
        <v>50</v>
      </c>
      <c r="C90" s="7">
        <v>50</v>
      </c>
      <c r="D90" s="8">
        <v>42156</v>
      </c>
      <c r="E90" s="7" t="s">
        <v>13</v>
      </c>
      <c r="F90" s="2">
        <v>41642</v>
      </c>
      <c r="G90" s="2">
        <v>41642</v>
      </c>
      <c r="H90" s="7">
        <v>0</v>
      </c>
      <c r="I90" s="7" t="s">
        <v>63</v>
      </c>
      <c r="J90" s="7" t="s">
        <v>65</v>
      </c>
    </row>
    <row r="91" spans="1:10" ht="15.95" customHeight="1" x14ac:dyDescent="0.25">
      <c r="A91" s="7">
        <v>20551</v>
      </c>
      <c r="B91" s="7">
        <v>50</v>
      </c>
      <c r="C91" s="7">
        <v>50</v>
      </c>
      <c r="D91" s="8">
        <v>42156</v>
      </c>
      <c r="E91" s="7" t="s">
        <v>13</v>
      </c>
      <c r="F91" s="2">
        <v>41642</v>
      </c>
      <c r="G91" s="2">
        <v>41642</v>
      </c>
      <c r="H91" s="7">
        <v>0</v>
      </c>
      <c r="I91" s="7" t="s">
        <v>63</v>
      </c>
      <c r="J91" s="7" t="s">
        <v>65</v>
      </c>
    </row>
    <row r="92" spans="1:10" ht="15.95" customHeight="1" x14ac:dyDescent="0.25">
      <c r="A92" s="7">
        <v>20616</v>
      </c>
      <c r="B92" s="7">
        <v>10</v>
      </c>
      <c r="C92" s="7">
        <v>10</v>
      </c>
      <c r="D92" s="8">
        <v>42139</v>
      </c>
      <c r="E92" s="7" t="s">
        <v>13</v>
      </c>
      <c r="F92" s="2">
        <v>41648</v>
      </c>
      <c r="G92" s="2">
        <v>42051.679062499999</v>
      </c>
      <c r="H92" s="7">
        <v>0</v>
      </c>
      <c r="I92" s="7" t="s">
        <v>55</v>
      </c>
      <c r="J92" s="7" t="s">
        <v>15</v>
      </c>
    </row>
    <row r="93" spans="1:10" ht="15.95" customHeight="1" x14ac:dyDescent="0.25">
      <c r="A93" s="7">
        <v>20760</v>
      </c>
      <c r="B93" s="7">
        <v>10</v>
      </c>
      <c r="C93" s="7">
        <v>10</v>
      </c>
      <c r="D93" s="8">
        <v>42111</v>
      </c>
      <c r="E93" s="7" t="s">
        <v>13</v>
      </c>
      <c r="F93" s="2">
        <v>41662</v>
      </c>
      <c r="G93" s="2">
        <v>42079.617777777778</v>
      </c>
      <c r="H93" s="7">
        <v>0</v>
      </c>
      <c r="I93" s="7" t="s">
        <v>56</v>
      </c>
      <c r="J93" s="7" t="s">
        <v>30</v>
      </c>
    </row>
    <row r="94" spans="1:10" ht="15.95" customHeight="1" x14ac:dyDescent="0.25">
      <c r="A94" s="7">
        <v>20761</v>
      </c>
      <c r="B94" s="7">
        <v>10</v>
      </c>
      <c r="C94" s="7">
        <v>10</v>
      </c>
      <c r="D94" s="8">
        <v>42111</v>
      </c>
      <c r="E94" s="7" t="s">
        <v>13</v>
      </c>
      <c r="F94" s="2">
        <v>41662</v>
      </c>
      <c r="G94" s="2">
        <v>42079.618020833332</v>
      </c>
      <c r="H94" s="7">
        <v>0</v>
      </c>
      <c r="I94" s="7" t="s">
        <v>57</v>
      </c>
      <c r="J94" s="7" t="s">
        <v>30</v>
      </c>
    </row>
    <row r="95" spans="1:10" ht="15.95" customHeight="1" x14ac:dyDescent="0.25">
      <c r="A95" s="7">
        <v>20980</v>
      </c>
      <c r="B95" s="7">
        <v>50</v>
      </c>
      <c r="C95" s="7">
        <v>10</v>
      </c>
      <c r="D95" s="8">
        <v>42377</v>
      </c>
      <c r="E95" s="7" t="s">
        <v>13</v>
      </c>
      <c r="F95" s="2">
        <v>41697.678171296298</v>
      </c>
      <c r="G95" s="2">
        <v>42033.330208333333</v>
      </c>
      <c r="H95" s="7">
        <v>0</v>
      </c>
      <c r="I95" s="7" t="s">
        <v>58</v>
      </c>
      <c r="J95" s="7" t="s">
        <v>30</v>
      </c>
    </row>
    <row r="96" spans="1:10" ht="15.95" customHeight="1" x14ac:dyDescent="0.25">
      <c r="A96" s="7">
        <v>21051</v>
      </c>
      <c r="B96" s="7">
        <v>1</v>
      </c>
      <c r="C96" s="7">
        <v>1</v>
      </c>
      <c r="D96" s="8">
        <v>42104</v>
      </c>
      <c r="E96" s="7" t="s">
        <v>13</v>
      </c>
      <c r="F96" s="2">
        <v>41716.581932870373</v>
      </c>
      <c r="G96" s="2">
        <v>41992.415821759256</v>
      </c>
      <c r="H96" s="7">
        <v>0</v>
      </c>
      <c r="I96" s="7" t="s">
        <v>58</v>
      </c>
      <c r="J96" s="7" t="s">
        <v>30</v>
      </c>
    </row>
    <row r="97" spans="1:10" ht="15.95" customHeight="1" x14ac:dyDescent="0.25">
      <c r="A97" s="7">
        <v>21052</v>
      </c>
      <c r="B97" s="7">
        <v>1</v>
      </c>
      <c r="C97" s="7">
        <v>1</v>
      </c>
      <c r="D97" s="8">
        <v>42167</v>
      </c>
      <c r="E97" s="7" t="s">
        <v>13</v>
      </c>
      <c r="F97" s="2">
        <v>41716.584178240744</v>
      </c>
      <c r="G97" s="2">
        <v>42103.531006944446</v>
      </c>
      <c r="H97" s="7">
        <v>0</v>
      </c>
      <c r="I97" s="7" t="s">
        <v>58</v>
      </c>
      <c r="J97" s="7" t="s">
        <v>30</v>
      </c>
    </row>
    <row r="98" spans="1:10" ht="15.95" customHeight="1" x14ac:dyDescent="0.25">
      <c r="A98" s="7"/>
      <c r="B98" s="7"/>
      <c r="C98" s="7"/>
      <c r="D98" s="8"/>
      <c r="E98" s="7"/>
      <c r="H98" s="7"/>
      <c r="I98" s="7"/>
      <c r="J98" s="7"/>
    </row>
    <row r="99" spans="1:10" ht="15.95" customHeight="1" x14ac:dyDescent="0.25">
      <c r="A99" s="7"/>
      <c r="B99" s="7"/>
      <c r="C99" s="7"/>
      <c r="D99" s="8"/>
      <c r="E99" s="7"/>
      <c r="H99" s="7"/>
      <c r="I99" s="7"/>
      <c r="J99" s="7"/>
    </row>
    <row r="100" spans="1:10" ht="15.95" customHeight="1" x14ac:dyDescent="0.25">
      <c r="A100" s="7"/>
      <c r="B100" s="7"/>
      <c r="C100" s="7"/>
      <c r="D100" s="8"/>
      <c r="E100" s="7"/>
      <c r="H100" s="7"/>
      <c r="I100" s="7"/>
      <c r="J100" s="7"/>
    </row>
    <row r="101" spans="1:10" ht="15.95" customHeight="1" x14ac:dyDescent="0.25">
      <c r="A101" s="7"/>
      <c r="B101" s="7"/>
      <c r="C101" s="7"/>
      <c r="D101" s="8"/>
      <c r="E101" s="7"/>
      <c r="H101" s="7"/>
      <c r="I101" s="7"/>
      <c r="J101" s="7"/>
    </row>
    <row r="102" spans="1:10" ht="15.95" customHeight="1" x14ac:dyDescent="0.25">
      <c r="A102" s="7"/>
      <c r="B102" s="7"/>
      <c r="C102" s="7"/>
      <c r="D102" s="8"/>
      <c r="E102" s="7"/>
      <c r="H102" s="7"/>
      <c r="I102" s="7"/>
      <c r="J102" s="7"/>
    </row>
    <row r="103" spans="1:10" ht="15.95" customHeight="1" x14ac:dyDescent="0.25">
      <c r="A103" s="7"/>
      <c r="B103" s="7"/>
      <c r="C103" s="7"/>
      <c r="D103" s="8"/>
      <c r="E103" s="7"/>
      <c r="H103" s="7"/>
      <c r="I103" s="7"/>
      <c r="J103" s="7"/>
    </row>
    <row r="104" spans="1:10" ht="15.95" customHeight="1" x14ac:dyDescent="0.25">
      <c r="A104" s="7"/>
      <c r="B104" s="7"/>
      <c r="C104" s="7"/>
      <c r="D104" s="8"/>
      <c r="E104" s="7"/>
      <c r="H104" s="7"/>
      <c r="I104" s="7"/>
      <c r="J104" s="7"/>
    </row>
    <row r="105" spans="1:10" ht="15.95" customHeight="1" x14ac:dyDescent="0.25">
      <c r="A105" s="7"/>
      <c r="B105" s="7"/>
      <c r="C105" s="7"/>
      <c r="D105" s="8"/>
      <c r="E105" s="7"/>
      <c r="H105" s="7"/>
      <c r="I105" s="7"/>
      <c r="J105" s="7"/>
    </row>
    <row r="106" spans="1:10" ht="15.95" customHeight="1" x14ac:dyDescent="0.25">
      <c r="A106" s="7"/>
      <c r="B106" s="7"/>
      <c r="C106" s="7"/>
      <c r="D106" s="8"/>
      <c r="E106" s="7"/>
      <c r="H106" s="7"/>
      <c r="I106" s="7"/>
      <c r="J106" s="7"/>
    </row>
    <row r="107" spans="1:10" ht="15.95" customHeight="1" x14ac:dyDescent="0.25">
      <c r="A107" s="7"/>
      <c r="B107" s="7"/>
      <c r="C107" s="7"/>
      <c r="D107" s="8"/>
      <c r="E107" s="7"/>
      <c r="H107" s="7"/>
      <c r="I107" s="7"/>
      <c r="J107" s="7"/>
    </row>
    <row r="108" spans="1:10" ht="15.95" customHeight="1" x14ac:dyDescent="0.25">
      <c r="A108" s="7"/>
      <c r="B108" s="7"/>
      <c r="C108" s="7"/>
      <c r="D108" s="8"/>
      <c r="E108" s="7"/>
      <c r="H108" s="7"/>
      <c r="I108" s="7"/>
      <c r="J108" s="7"/>
    </row>
    <row r="109" spans="1:10" ht="15.95" customHeight="1" x14ac:dyDescent="0.25">
      <c r="A109" s="7"/>
      <c r="B109" s="7"/>
      <c r="C109" s="7"/>
      <c r="D109" s="8"/>
      <c r="E109" s="7"/>
      <c r="H109" s="7"/>
      <c r="I109" s="7"/>
      <c r="J109" s="7"/>
    </row>
    <row r="110" spans="1:10" ht="15.95" customHeight="1" x14ac:dyDescent="0.25">
      <c r="A110" s="7"/>
      <c r="B110" s="7"/>
      <c r="C110" s="7"/>
      <c r="D110" s="8"/>
      <c r="E110" s="7"/>
      <c r="H110" s="7"/>
      <c r="I110" s="7"/>
      <c r="J110" s="7"/>
    </row>
    <row r="111" spans="1:10" ht="15.95" customHeight="1" x14ac:dyDescent="0.25">
      <c r="A111" s="7"/>
      <c r="B111" s="7"/>
      <c r="C111" s="7"/>
      <c r="D111" s="8"/>
      <c r="E111" s="7"/>
      <c r="H111" s="7"/>
      <c r="I111" s="7"/>
      <c r="J111" s="7"/>
    </row>
    <row r="112" spans="1:10" ht="15.95" customHeight="1" x14ac:dyDescent="0.25">
      <c r="A112" s="7"/>
      <c r="B112" s="7"/>
      <c r="C112" s="7"/>
      <c r="D112" s="8"/>
      <c r="E112" s="7"/>
      <c r="H112" s="7"/>
      <c r="I112" s="7"/>
      <c r="J112" s="7"/>
    </row>
    <row r="113" spans="1:10" ht="15.95" customHeight="1" x14ac:dyDescent="0.25">
      <c r="A113" s="7"/>
      <c r="B113" s="7"/>
      <c r="C113" s="7"/>
      <c r="D113" s="8"/>
      <c r="E113" s="7"/>
      <c r="H113" s="7"/>
      <c r="I113" s="7"/>
      <c r="J113" s="7"/>
    </row>
    <row r="114" spans="1:10" ht="15.95" customHeight="1" x14ac:dyDescent="0.25">
      <c r="A114" s="7"/>
      <c r="B114" s="7"/>
      <c r="C114" s="7"/>
      <c r="D114" s="8"/>
      <c r="E114" s="7"/>
      <c r="H114" s="7"/>
      <c r="I114" s="7"/>
      <c r="J114" s="7"/>
    </row>
    <row r="115" spans="1:10" ht="15.95" customHeight="1" x14ac:dyDescent="0.25">
      <c r="A115" s="7"/>
      <c r="B115" s="7"/>
      <c r="C115" s="7"/>
      <c r="D115" s="8"/>
      <c r="E115" s="7"/>
      <c r="H115" s="7"/>
      <c r="I115" s="7"/>
      <c r="J115" s="7"/>
    </row>
    <row r="116" spans="1:10" ht="15.95" customHeight="1" x14ac:dyDescent="0.25">
      <c r="A116" s="7"/>
      <c r="B116" s="7"/>
      <c r="C116" s="7"/>
      <c r="D116" s="8"/>
      <c r="E116" s="7"/>
      <c r="H116" s="7"/>
      <c r="I116" s="7"/>
      <c r="J116" s="7"/>
    </row>
    <row r="117" spans="1:10" ht="15.95" customHeight="1" x14ac:dyDescent="0.25">
      <c r="A117" s="7"/>
      <c r="B117" s="7"/>
      <c r="C117" s="7"/>
      <c r="D117" s="8"/>
      <c r="E117" s="7"/>
      <c r="H117" s="7"/>
      <c r="I117" s="7"/>
      <c r="J117" s="7"/>
    </row>
    <row r="118" spans="1:10" ht="15.95" customHeight="1" x14ac:dyDescent="0.25">
      <c r="A118" s="7"/>
      <c r="B118" s="7"/>
      <c r="C118" s="7"/>
      <c r="D118" s="8"/>
      <c r="E118" s="7"/>
      <c r="H118" s="7"/>
      <c r="I118" s="7"/>
      <c r="J118" s="7"/>
    </row>
    <row r="119" spans="1:10" ht="15.95" customHeight="1" x14ac:dyDescent="0.25">
      <c r="A119" s="7"/>
      <c r="B119" s="7"/>
      <c r="C119" s="7"/>
      <c r="D119" s="8"/>
      <c r="E119" s="7"/>
      <c r="H119" s="7"/>
      <c r="I119" s="7"/>
      <c r="J119" s="7"/>
    </row>
    <row r="120" spans="1:10" ht="15.95" customHeight="1" x14ac:dyDescent="0.25">
      <c r="A120" s="7"/>
      <c r="B120" s="7"/>
      <c r="C120" s="7"/>
      <c r="D120" s="8"/>
      <c r="E120" s="7"/>
      <c r="H120" s="7"/>
      <c r="I120" s="7"/>
      <c r="J120" s="7"/>
    </row>
    <row r="121" spans="1:10" ht="15.95" customHeight="1" x14ac:dyDescent="0.25">
      <c r="A121" s="7"/>
      <c r="B121" s="7"/>
      <c r="C121" s="7"/>
      <c r="D121" s="8"/>
      <c r="E121" s="7"/>
      <c r="H121" s="7"/>
      <c r="I121" s="7"/>
      <c r="J121" s="7"/>
    </row>
    <row r="122" spans="1:10" ht="15.95" customHeight="1" x14ac:dyDescent="0.25">
      <c r="A122" s="7"/>
      <c r="B122" s="7"/>
      <c r="C122" s="7"/>
      <c r="D122" s="8"/>
      <c r="E122" s="7"/>
      <c r="H122" s="7"/>
      <c r="I122" s="7"/>
      <c r="J122" s="7"/>
    </row>
    <row r="123" spans="1:10" ht="15.95" customHeight="1" x14ac:dyDescent="0.25">
      <c r="A123" s="7"/>
      <c r="B123" s="7"/>
      <c r="C123" s="7"/>
      <c r="D123" s="8"/>
      <c r="E123" s="7"/>
      <c r="H123" s="7"/>
      <c r="I123" s="7"/>
      <c r="J123" s="7"/>
    </row>
    <row r="124" spans="1:10" ht="15.95" customHeight="1" x14ac:dyDescent="0.25">
      <c r="A124" s="7"/>
      <c r="B124" s="7"/>
      <c r="C124" s="7"/>
      <c r="D124" s="8"/>
      <c r="E124" s="7"/>
      <c r="H124" s="7"/>
      <c r="I124" s="7"/>
      <c r="J124" s="7"/>
    </row>
    <row r="125" spans="1:10" ht="15.95" customHeight="1" x14ac:dyDescent="0.25">
      <c r="A125" s="7"/>
      <c r="B125" s="7"/>
      <c r="C125" s="7"/>
      <c r="D125" s="8"/>
      <c r="E125" s="7"/>
      <c r="H125" s="7"/>
      <c r="I125" s="7"/>
      <c r="J125" s="7"/>
    </row>
    <row r="126" spans="1:10" ht="15.95" customHeight="1" x14ac:dyDescent="0.25">
      <c r="A126" s="7"/>
      <c r="B126" s="7"/>
      <c r="C126" s="7"/>
      <c r="D126" s="8"/>
      <c r="E126" s="7"/>
      <c r="H126" s="7"/>
      <c r="I126" s="7"/>
      <c r="J126" s="7"/>
    </row>
    <row r="127" spans="1:10" ht="15.95" customHeight="1" x14ac:dyDescent="0.25">
      <c r="A127" s="7"/>
      <c r="B127" s="7"/>
      <c r="C127" s="7"/>
      <c r="D127" s="8"/>
      <c r="E127" s="7"/>
      <c r="H127" s="7"/>
      <c r="I127" s="7"/>
      <c r="J127" s="7"/>
    </row>
    <row r="128" spans="1:10" ht="15.95" customHeight="1" x14ac:dyDescent="0.25">
      <c r="A128" s="7"/>
      <c r="B128" s="7"/>
      <c r="C128" s="7"/>
      <c r="D128" s="8"/>
      <c r="E128" s="7"/>
      <c r="H128" s="7"/>
      <c r="I128" s="7"/>
      <c r="J128" s="7"/>
    </row>
    <row r="129" spans="1:10" ht="15.95" customHeight="1" x14ac:dyDescent="0.25">
      <c r="A129" s="7"/>
      <c r="B129" s="7"/>
      <c r="C129" s="7"/>
      <c r="D129" s="8"/>
      <c r="E129" s="7"/>
      <c r="H129" s="7"/>
      <c r="I129" s="7"/>
      <c r="J129" s="7"/>
    </row>
    <row r="130" spans="1:10" ht="15.95" customHeight="1" x14ac:dyDescent="0.25">
      <c r="A130" s="7"/>
      <c r="B130" s="7"/>
      <c r="C130" s="7"/>
      <c r="D130" s="8"/>
      <c r="E130" s="7"/>
      <c r="H130" s="7"/>
      <c r="I130" s="7"/>
      <c r="J130" s="7"/>
    </row>
    <row r="131" spans="1:10" ht="15.95" customHeight="1" x14ac:dyDescent="0.25">
      <c r="A131" s="7"/>
      <c r="B131" s="7"/>
      <c r="C131" s="7"/>
      <c r="D131" s="8"/>
      <c r="E131" s="7"/>
      <c r="H131" s="7"/>
      <c r="I131" s="7"/>
      <c r="J131" s="7"/>
    </row>
    <row r="132" spans="1:10" ht="15.95" customHeight="1" x14ac:dyDescent="0.25">
      <c r="A132" s="7"/>
      <c r="B132" s="7"/>
      <c r="C132" s="7"/>
      <c r="D132" s="8"/>
      <c r="E132" s="7"/>
      <c r="H132" s="7"/>
      <c r="I132" s="7"/>
      <c r="J132" s="7"/>
    </row>
    <row r="133" spans="1:10" ht="15.95" customHeight="1" x14ac:dyDescent="0.25">
      <c r="A133" s="7"/>
      <c r="B133" s="7"/>
      <c r="C133" s="7"/>
      <c r="D133" s="8"/>
      <c r="E133" s="7"/>
      <c r="H133" s="7"/>
      <c r="I133" s="7"/>
      <c r="J133" s="7"/>
    </row>
    <row r="134" spans="1:10" ht="15.95" customHeight="1" x14ac:dyDescent="0.25">
      <c r="A134" s="7"/>
      <c r="B134" s="7"/>
      <c r="C134" s="7"/>
      <c r="D134" s="8"/>
      <c r="E134" s="7"/>
      <c r="H134" s="7"/>
      <c r="I134" s="7"/>
      <c r="J134" s="7"/>
    </row>
    <row r="135" spans="1:10" ht="15.95" customHeight="1" x14ac:dyDescent="0.25">
      <c r="A135" s="7"/>
      <c r="B135" s="7"/>
      <c r="C135" s="7"/>
      <c r="D135" s="8"/>
      <c r="E135" s="7"/>
      <c r="H135" s="7"/>
      <c r="I135" s="7"/>
      <c r="J135" s="7"/>
    </row>
    <row r="136" spans="1:10" ht="15.95" customHeight="1" x14ac:dyDescent="0.25">
      <c r="A136" s="7"/>
      <c r="B136" s="7"/>
      <c r="C136" s="7"/>
      <c r="D136" s="8"/>
      <c r="E136" s="7"/>
      <c r="H136" s="7"/>
      <c r="I136" s="7"/>
      <c r="J136" s="7"/>
    </row>
    <row r="137" spans="1:10" ht="15.95" customHeight="1" x14ac:dyDescent="0.25">
      <c r="A137" s="7"/>
      <c r="B137" s="7"/>
      <c r="C137" s="7"/>
      <c r="D137" s="8"/>
      <c r="E137" s="7"/>
      <c r="H137" s="7"/>
      <c r="I137" s="7"/>
      <c r="J137" s="7"/>
    </row>
    <row r="138" spans="1:10" ht="15.95" customHeight="1" x14ac:dyDescent="0.25">
      <c r="A138" s="7"/>
      <c r="B138" s="7"/>
      <c r="C138" s="7"/>
      <c r="D138" s="8"/>
      <c r="E138" s="7"/>
      <c r="H138" s="7"/>
      <c r="I138" s="7"/>
      <c r="J138" s="7"/>
    </row>
    <row r="139" spans="1:10" ht="15.95" customHeight="1" x14ac:dyDescent="0.25">
      <c r="A139" s="7"/>
      <c r="B139" s="7"/>
      <c r="C139" s="7"/>
      <c r="D139" s="8"/>
      <c r="E139" s="7"/>
      <c r="H139" s="7"/>
      <c r="I139" s="7"/>
      <c r="J139" s="7"/>
    </row>
    <row r="140" spans="1:10" ht="15.95" customHeight="1" x14ac:dyDescent="0.25">
      <c r="A140" s="7"/>
      <c r="B140" s="7"/>
      <c r="C140" s="7"/>
      <c r="D140" s="8"/>
      <c r="E140" s="7"/>
      <c r="H140" s="7"/>
      <c r="I140" s="7"/>
      <c r="J140" s="7"/>
    </row>
    <row r="141" spans="1:10" ht="15.95" customHeight="1" x14ac:dyDescent="0.25">
      <c r="A141" s="7"/>
      <c r="B141" s="7"/>
      <c r="C141" s="7"/>
      <c r="D141" s="8"/>
      <c r="E141" s="7"/>
      <c r="H141" s="7"/>
      <c r="I141" s="7"/>
      <c r="J141" s="7"/>
    </row>
    <row r="142" spans="1:10" ht="15.95" customHeight="1" x14ac:dyDescent="0.25">
      <c r="A142" s="7"/>
      <c r="B142" s="7"/>
      <c r="C142" s="7"/>
      <c r="D142" s="8"/>
      <c r="E142" s="7"/>
      <c r="H142" s="7"/>
      <c r="I142" s="7"/>
      <c r="J142" s="7"/>
    </row>
    <row r="143" spans="1:10" ht="15.95" customHeight="1" x14ac:dyDescent="0.25">
      <c r="A143" s="7"/>
      <c r="B143" s="7"/>
      <c r="C143" s="7"/>
      <c r="D143" s="8"/>
      <c r="E143" s="7"/>
      <c r="H143" s="7"/>
      <c r="I143" s="7"/>
      <c r="J143" s="7"/>
    </row>
    <row r="144" spans="1:10" ht="15.95" customHeight="1" x14ac:dyDescent="0.25">
      <c r="A144" s="7"/>
      <c r="B144" s="7"/>
      <c r="C144" s="7"/>
      <c r="D144" s="8"/>
      <c r="E144" s="7"/>
      <c r="H144" s="7"/>
      <c r="I144" s="7"/>
      <c r="J144" s="7"/>
    </row>
    <row r="145" spans="1:10" ht="15.95" customHeight="1" x14ac:dyDescent="0.25">
      <c r="A145" s="7"/>
      <c r="B145" s="7"/>
      <c r="C145" s="7"/>
      <c r="D145" s="8"/>
      <c r="E145" s="7"/>
      <c r="H145" s="7"/>
      <c r="I145" s="7"/>
      <c r="J145" s="7"/>
    </row>
    <row r="146" spans="1:10" ht="15.95" customHeight="1" x14ac:dyDescent="0.25">
      <c r="A146" s="7"/>
      <c r="B146" s="7"/>
      <c r="C146" s="7"/>
      <c r="D146" s="8"/>
      <c r="E146" s="7"/>
      <c r="H146" s="7"/>
      <c r="I146" s="7"/>
      <c r="J146" s="7"/>
    </row>
    <row r="147" spans="1:10" ht="15.95" customHeight="1" x14ac:dyDescent="0.25">
      <c r="A147" s="7"/>
      <c r="B147" s="7"/>
      <c r="C147" s="7"/>
      <c r="D147" s="8"/>
      <c r="E147" s="7"/>
      <c r="H147" s="7"/>
      <c r="I147" s="7"/>
      <c r="J147" s="7"/>
    </row>
    <row r="148" spans="1:10" ht="15.95" customHeight="1" x14ac:dyDescent="0.25">
      <c r="A148" s="7"/>
      <c r="B148" s="7"/>
      <c r="C148" s="7"/>
      <c r="D148" s="8"/>
      <c r="E148" s="7"/>
      <c r="H148" s="7"/>
      <c r="I148" s="7"/>
      <c r="J148" s="7"/>
    </row>
    <row r="149" spans="1:10" ht="15.95" customHeight="1" x14ac:dyDescent="0.25">
      <c r="A149" s="7"/>
      <c r="B149" s="7"/>
      <c r="C149" s="7"/>
      <c r="D149" s="8"/>
      <c r="E149" s="7"/>
      <c r="H149" s="7"/>
      <c r="I149" s="7"/>
      <c r="J149" s="7"/>
    </row>
    <row r="150" spans="1:10" ht="15.95" customHeight="1" x14ac:dyDescent="0.25">
      <c r="A150" s="7"/>
      <c r="B150" s="7"/>
      <c r="C150" s="7"/>
      <c r="D150" s="8"/>
      <c r="E150" s="7"/>
      <c r="H150" s="7"/>
      <c r="I150" s="7"/>
      <c r="J150" s="7"/>
    </row>
    <row r="151" spans="1:10" ht="15.95" customHeight="1" x14ac:dyDescent="0.25">
      <c r="A151" s="7"/>
      <c r="B151" s="7"/>
      <c r="C151" s="7"/>
      <c r="D151" s="8"/>
      <c r="E151" s="7"/>
      <c r="H151" s="7"/>
      <c r="I151" s="7"/>
      <c r="J151" s="7"/>
    </row>
    <row r="152" spans="1:10" ht="15.95" customHeight="1" x14ac:dyDescent="0.25">
      <c r="A152" s="7"/>
      <c r="B152" s="7"/>
      <c r="C152" s="7"/>
      <c r="D152" s="8"/>
      <c r="E152" s="7"/>
      <c r="H152" s="7"/>
      <c r="I152" s="7"/>
      <c r="J152" s="7"/>
    </row>
    <row r="153" spans="1:10" ht="15.95" customHeight="1" x14ac:dyDescent="0.25">
      <c r="A153" s="7"/>
      <c r="B153" s="7"/>
      <c r="C153" s="7"/>
      <c r="D153" s="8"/>
      <c r="E153" s="7"/>
      <c r="H153" s="7"/>
      <c r="I153" s="7"/>
      <c r="J153" s="7"/>
    </row>
    <row r="154" spans="1:10" ht="15.95" customHeight="1" x14ac:dyDescent="0.25">
      <c r="A154" s="7"/>
      <c r="B154" s="7"/>
      <c r="C154" s="7"/>
      <c r="D154" s="8"/>
      <c r="E154" s="7"/>
      <c r="H154" s="7"/>
      <c r="I154" s="7"/>
      <c r="J154" s="7"/>
    </row>
    <row r="155" spans="1:10" ht="15.95" customHeight="1" x14ac:dyDescent="0.25">
      <c r="A155" s="7"/>
      <c r="B155" s="7"/>
      <c r="C155" s="7"/>
      <c r="D155" s="8"/>
      <c r="E155" s="7"/>
      <c r="H155" s="7"/>
      <c r="I155" s="7"/>
      <c r="J155" s="7"/>
    </row>
    <row r="156" spans="1:10" ht="15.95" customHeight="1" x14ac:dyDescent="0.25">
      <c r="A156" s="7"/>
      <c r="B156" s="7"/>
      <c r="C156" s="7"/>
      <c r="D156" s="8"/>
      <c r="E156" s="7"/>
      <c r="H156" s="7"/>
      <c r="I156" s="7"/>
      <c r="J156" s="7"/>
    </row>
    <row r="157" spans="1:10" ht="15.95" customHeight="1" x14ac:dyDescent="0.25">
      <c r="A157" s="7"/>
      <c r="B157" s="7"/>
      <c r="C157" s="7"/>
      <c r="D157" s="8"/>
      <c r="E157" s="7"/>
      <c r="H157" s="7"/>
      <c r="I157" s="7"/>
      <c r="J157" s="7"/>
    </row>
    <row r="158" spans="1:10" ht="15.95" customHeight="1" x14ac:dyDescent="0.25">
      <c r="A158" s="7"/>
      <c r="B158" s="7"/>
      <c r="C158" s="7"/>
      <c r="D158" s="8"/>
      <c r="E158" s="7"/>
      <c r="H158" s="7"/>
      <c r="I158" s="7"/>
      <c r="J158" s="7"/>
    </row>
    <row r="159" spans="1:10" ht="15.95" customHeight="1" x14ac:dyDescent="0.25">
      <c r="A159" s="7"/>
      <c r="B159" s="7"/>
      <c r="C159" s="7"/>
      <c r="D159" s="8"/>
      <c r="E159" s="7"/>
      <c r="H159" s="7"/>
      <c r="I159" s="7"/>
      <c r="J159" s="7"/>
    </row>
    <row r="160" spans="1:10" ht="15.95" customHeight="1" x14ac:dyDescent="0.25">
      <c r="A160" s="7"/>
      <c r="B160" s="7"/>
      <c r="C160" s="7"/>
      <c r="D160" s="8"/>
      <c r="E160" s="7"/>
      <c r="H160" s="7"/>
      <c r="I160" s="7"/>
      <c r="J160" s="7"/>
    </row>
    <row r="161" spans="1:10" ht="15.95" customHeight="1" x14ac:dyDescent="0.25">
      <c r="A161" s="7"/>
      <c r="B161" s="7"/>
      <c r="C161" s="7"/>
      <c r="D161" s="8"/>
      <c r="E161" s="7"/>
      <c r="H161" s="7"/>
      <c r="I161" s="7"/>
      <c r="J161" s="7"/>
    </row>
    <row r="162" spans="1:10" ht="15.95" customHeight="1" x14ac:dyDescent="0.25">
      <c r="A162" s="7"/>
      <c r="B162" s="7"/>
      <c r="C162" s="7"/>
      <c r="D162" s="8"/>
      <c r="E162" s="7"/>
      <c r="H162" s="7"/>
      <c r="I162" s="7"/>
      <c r="J162" s="7"/>
    </row>
    <row r="163" spans="1:10" ht="15.95" customHeight="1" x14ac:dyDescent="0.25">
      <c r="A163" s="7"/>
      <c r="B163" s="7"/>
      <c r="C163" s="7"/>
      <c r="D163" s="8"/>
      <c r="E163" s="7"/>
      <c r="H163" s="7"/>
      <c r="I163" s="7"/>
      <c r="J163" s="7"/>
    </row>
    <row r="164" spans="1:10" ht="15.95" customHeight="1" x14ac:dyDescent="0.25">
      <c r="A164" s="7"/>
      <c r="B164" s="7"/>
      <c r="C164" s="7"/>
      <c r="D164" s="8"/>
      <c r="E164" s="7"/>
      <c r="H164" s="7"/>
      <c r="I164" s="7"/>
      <c r="J164" s="7"/>
    </row>
    <row r="165" spans="1:10" ht="15.95" customHeight="1" x14ac:dyDescent="0.25">
      <c r="A165" s="7"/>
      <c r="B165" s="7"/>
      <c r="C165" s="7"/>
      <c r="D165" s="8"/>
      <c r="E165" s="7"/>
      <c r="H165" s="7"/>
      <c r="I165" s="7"/>
      <c r="J165" s="7"/>
    </row>
    <row r="166" spans="1:10" ht="15.95" customHeight="1" x14ac:dyDescent="0.25">
      <c r="A166" s="7"/>
      <c r="B166" s="7"/>
      <c r="C166" s="7"/>
      <c r="D166" s="8"/>
      <c r="E166" s="7"/>
      <c r="H166" s="7"/>
      <c r="I166" s="7"/>
      <c r="J166" s="7"/>
    </row>
    <row r="167" spans="1:10" ht="15.95" customHeight="1" x14ac:dyDescent="0.25">
      <c r="A167" s="7"/>
      <c r="B167" s="7"/>
      <c r="C167" s="7"/>
      <c r="D167" s="8"/>
      <c r="E167" s="7"/>
      <c r="H167" s="7"/>
      <c r="I167" s="7"/>
      <c r="J167" s="7"/>
    </row>
    <row r="168" spans="1:10" ht="15.95" customHeight="1" x14ac:dyDescent="0.25">
      <c r="A168" s="7"/>
      <c r="B168" s="7"/>
      <c r="C168" s="7"/>
      <c r="D168" s="8"/>
      <c r="E168" s="7"/>
      <c r="H168" s="7"/>
      <c r="I168" s="7"/>
      <c r="J168" s="7"/>
    </row>
    <row r="169" spans="1:10" ht="15.95" customHeight="1" x14ac:dyDescent="0.25">
      <c r="A169" s="7"/>
      <c r="B169" s="7"/>
      <c r="C169" s="7"/>
      <c r="D169" s="8"/>
      <c r="E169" s="7"/>
      <c r="H169" s="7"/>
      <c r="I169" s="7"/>
      <c r="J169" s="7"/>
    </row>
    <row r="170" spans="1:10" ht="15.95" customHeight="1" x14ac:dyDescent="0.25">
      <c r="A170" s="7"/>
      <c r="B170" s="7"/>
      <c r="C170" s="7"/>
      <c r="D170" s="8"/>
      <c r="E170" s="7"/>
      <c r="H170" s="7"/>
      <c r="I170" s="7"/>
      <c r="J170" s="7"/>
    </row>
    <row r="171" spans="1:10" ht="15.95" customHeight="1" x14ac:dyDescent="0.25">
      <c r="A171" s="7"/>
      <c r="B171" s="7"/>
      <c r="C171" s="7"/>
      <c r="D171" s="8"/>
      <c r="E171" s="7"/>
      <c r="H171" s="7"/>
      <c r="I171" s="7"/>
      <c r="J171" s="7"/>
    </row>
    <row r="172" spans="1:10" ht="15.95" customHeight="1" x14ac:dyDescent="0.25">
      <c r="A172" s="7"/>
      <c r="B172" s="7"/>
      <c r="C172" s="7"/>
      <c r="D172" s="8"/>
      <c r="E172" s="7"/>
      <c r="H172" s="7"/>
      <c r="I172" s="7"/>
      <c r="J172" s="7"/>
    </row>
    <row r="173" spans="1:10" ht="15.95" customHeight="1" x14ac:dyDescent="0.25">
      <c r="A173" s="7"/>
      <c r="B173" s="7"/>
      <c r="C173" s="7"/>
      <c r="D173" s="8"/>
      <c r="E173" s="7"/>
      <c r="H173" s="7"/>
      <c r="I173" s="7"/>
      <c r="J173" s="7"/>
    </row>
    <row r="174" spans="1:10" ht="15.95" customHeight="1" x14ac:dyDescent="0.25">
      <c r="A174" s="7"/>
      <c r="B174" s="7"/>
      <c r="C174" s="7"/>
      <c r="D174" s="8"/>
      <c r="E174" s="7"/>
      <c r="H174" s="7"/>
      <c r="I174" s="7"/>
      <c r="J174" s="7"/>
    </row>
    <row r="175" spans="1:10" ht="15.95" customHeight="1" x14ac:dyDescent="0.25">
      <c r="A175" s="7"/>
      <c r="B175" s="7"/>
      <c r="C175" s="7"/>
      <c r="D175" s="8"/>
      <c r="E175" s="7"/>
      <c r="H175" s="7"/>
      <c r="I175" s="7"/>
      <c r="J175" s="7"/>
    </row>
    <row r="176" spans="1:10" ht="15.95" customHeight="1" x14ac:dyDescent="0.25">
      <c r="A176" s="7"/>
      <c r="B176" s="7"/>
      <c r="C176" s="7"/>
      <c r="D176" s="8"/>
      <c r="E176" s="7"/>
      <c r="H176" s="7"/>
      <c r="I176" s="7"/>
      <c r="J176" s="7"/>
    </row>
    <row r="177" spans="1:10" ht="15.95" customHeight="1" x14ac:dyDescent="0.25">
      <c r="A177" s="7"/>
      <c r="B177" s="7"/>
      <c r="C177" s="7"/>
      <c r="D177" s="8"/>
      <c r="E177" s="7"/>
      <c r="H177" s="7"/>
      <c r="I177" s="7"/>
      <c r="J177" s="7"/>
    </row>
    <row r="178" spans="1:10" ht="15.95" customHeight="1" x14ac:dyDescent="0.25">
      <c r="A178" s="7"/>
      <c r="B178" s="7"/>
      <c r="C178" s="7"/>
      <c r="D178" s="8"/>
      <c r="E178" s="7"/>
      <c r="H178" s="7"/>
      <c r="I178" s="7"/>
      <c r="J178" s="7"/>
    </row>
    <row r="179" spans="1:10" ht="15.95" customHeight="1" x14ac:dyDescent="0.25">
      <c r="A179" s="7"/>
      <c r="B179" s="7"/>
      <c r="C179" s="7"/>
      <c r="D179" s="8"/>
      <c r="E179" s="7"/>
      <c r="H179" s="7"/>
      <c r="I179" s="7"/>
      <c r="J179" s="7"/>
    </row>
    <row r="180" spans="1:10" ht="15.95" customHeight="1" x14ac:dyDescent="0.25">
      <c r="A180" s="7"/>
      <c r="B180" s="7"/>
      <c r="C180" s="7"/>
      <c r="D180" s="8"/>
      <c r="E180" s="7"/>
      <c r="H180" s="7"/>
      <c r="I180" s="7"/>
      <c r="J180" s="7"/>
    </row>
    <row r="181" spans="1:10" ht="15.95" customHeight="1" x14ac:dyDescent="0.25">
      <c r="A181" s="7"/>
      <c r="B181" s="7"/>
      <c r="C181" s="7"/>
      <c r="D181" s="8"/>
      <c r="E181" s="7"/>
      <c r="H181" s="7"/>
      <c r="I181" s="7"/>
      <c r="J181" s="7"/>
    </row>
    <row r="182" spans="1:10" ht="15.95" customHeight="1" x14ac:dyDescent="0.25">
      <c r="A182" s="7"/>
      <c r="B182" s="7"/>
      <c r="C182" s="7"/>
      <c r="D182" s="8"/>
      <c r="E182" s="7"/>
      <c r="H182" s="7"/>
      <c r="I182" s="7"/>
      <c r="J182" s="7"/>
    </row>
    <row r="183" spans="1:10" ht="15.95" customHeight="1" x14ac:dyDescent="0.25">
      <c r="A183" s="7"/>
      <c r="B183" s="7"/>
      <c r="C183" s="7"/>
      <c r="D183" s="8"/>
      <c r="E183" s="7"/>
      <c r="H183" s="7"/>
      <c r="I183" s="7"/>
      <c r="J183" s="7"/>
    </row>
    <row r="184" spans="1:10" ht="15.95" customHeight="1" x14ac:dyDescent="0.25">
      <c r="A184" s="7"/>
      <c r="B184" s="7"/>
      <c r="C184" s="7"/>
      <c r="D184" s="8"/>
      <c r="E184" s="7"/>
      <c r="H184" s="7"/>
      <c r="I184" s="7"/>
      <c r="J184" s="7"/>
    </row>
    <row r="185" spans="1:10" ht="15.95" customHeight="1" x14ac:dyDescent="0.25">
      <c r="A185" s="7"/>
      <c r="B185" s="7"/>
      <c r="C185" s="7"/>
      <c r="D185" s="8"/>
      <c r="E185" s="7"/>
      <c r="H185" s="7"/>
      <c r="I185" s="7"/>
      <c r="J185" s="7"/>
    </row>
    <row r="186" spans="1:10" ht="15.95" customHeight="1" x14ac:dyDescent="0.25">
      <c r="A186" s="7"/>
      <c r="B186" s="7"/>
      <c r="C186" s="7"/>
      <c r="D186" s="8"/>
      <c r="E186" s="7"/>
      <c r="H186" s="7"/>
      <c r="I186" s="7"/>
      <c r="J186" s="7"/>
    </row>
    <row r="187" spans="1:10" ht="15.95" customHeight="1" x14ac:dyDescent="0.25">
      <c r="A187" s="7"/>
      <c r="B187" s="7"/>
      <c r="C187" s="7"/>
      <c r="D187" s="8"/>
      <c r="E187" s="7"/>
      <c r="H187" s="7"/>
      <c r="I187" s="7"/>
      <c r="J187" s="7"/>
    </row>
    <row r="188" spans="1:10" ht="15.95" customHeight="1" x14ac:dyDescent="0.25">
      <c r="A188" s="7"/>
      <c r="B188" s="7"/>
      <c r="C188" s="7"/>
      <c r="D188" s="8"/>
      <c r="E188" s="7"/>
      <c r="H188" s="7"/>
      <c r="I188" s="7"/>
      <c r="J188" s="7"/>
    </row>
    <row r="189" spans="1:10" ht="15.95" customHeight="1" x14ac:dyDescent="0.25">
      <c r="A189" s="7"/>
      <c r="B189" s="7"/>
      <c r="C189" s="7"/>
      <c r="D189" s="8"/>
      <c r="E189" s="7"/>
      <c r="H189" s="7"/>
      <c r="I189" s="7"/>
      <c r="J189" s="7"/>
    </row>
    <row r="190" spans="1:10" ht="15.95" customHeight="1" x14ac:dyDescent="0.25">
      <c r="A190" s="7"/>
      <c r="B190" s="7"/>
      <c r="C190" s="7"/>
      <c r="D190" s="8"/>
      <c r="E190" s="7"/>
      <c r="H190" s="7"/>
      <c r="I190" s="7"/>
      <c r="J190" s="7"/>
    </row>
    <row r="191" spans="1:10" ht="15.95" customHeight="1" x14ac:dyDescent="0.25">
      <c r="A191" s="7"/>
      <c r="B191" s="7"/>
      <c r="C191" s="7"/>
      <c r="D191" s="8"/>
      <c r="E191" s="7"/>
      <c r="H191" s="7"/>
      <c r="I191" s="7"/>
      <c r="J191" s="7"/>
    </row>
    <row r="192" spans="1:10" ht="15.95" customHeight="1" x14ac:dyDescent="0.25">
      <c r="A192" s="7"/>
      <c r="B192" s="7"/>
      <c r="C192" s="7"/>
      <c r="D192" s="8"/>
      <c r="E192" s="7"/>
      <c r="H192" s="7"/>
      <c r="I192" s="7"/>
      <c r="J192" s="7"/>
    </row>
    <row r="193" spans="1:10" ht="15.95" customHeight="1" x14ac:dyDescent="0.25">
      <c r="A193" s="7"/>
      <c r="B193" s="7"/>
      <c r="C193" s="7"/>
      <c r="D193" s="8"/>
      <c r="E193" s="7"/>
      <c r="H193" s="7"/>
      <c r="I193" s="7"/>
      <c r="J193" s="7"/>
    </row>
    <row r="194" spans="1:10" ht="15.95" customHeight="1" x14ac:dyDescent="0.25">
      <c r="A194" s="7"/>
      <c r="B194" s="7"/>
      <c r="C194" s="7"/>
      <c r="D194" s="8"/>
      <c r="E194" s="7"/>
      <c r="H194" s="7"/>
      <c r="I194" s="7"/>
      <c r="J194" s="7"/>
    </row>
    <row r="195" spans="1:10" ht="15.95" customHeight="1" x14ac:dyDescent="0.25">
      <c r="A195" s="7"/>
      <c r="B195" s="7"/>
      <c r="C195" s="7"/>
      <c r="D195" s="8"/>
      <c r="E195" s="7"/>
      <c r="H195" s="7"/>
      <c r="I195" s="7"/>
      <c r="J195" s="7"/>
    </row>
    <row r="196" spans="1:10" ht="15.95" customHeight="1" x14ac:dyDescent="0.25">
      <c r="A196" s="7"/>
      <c r="B196" s="7"/>
      <c r="C196" s="7"/>
      <c r="D196" s="8"/>
      <c r="E196" s="7"/>
      <c r="H196" s="7"/>
      <c r="I196" s="7"/>
      <c r="J196" s="7"/>
    </row>
    <row r="197" spans="1:10" ht="15.95" customHeight="1" x14ac:dyDescent="0.25">
      <c r="A197" s="7"/>
      <c r="B197" s="7"/>
      <c r="C197" s="7"/>
      <c r="D197" s="8"/>
      <c r="E197" s="7"/>
      <c r="H197" s="7"/>
      <c r="I197" s="7"/>
      <c r="J197" s="7"/>
    </row>
    <row r="198" spans="1:10" ht="15.95" customHeight="1" x14ac:dyDescent="0.25">
      <c r="A198" s="7"/>
      <c r="B198" s="7"/>
      <c r="C198" s="7"/>
      <c r="D198" s="8"/>
      <c r="E198" s="7"/>
      <c r="H198" s="7"/>
      <c r="I198" s="7"/>
      <c r="J198" s="7"/>
    </row>
    <row r="199" spans="1:10" ht="15.95" customHeight="1" x14ac:dyDescent="0.25">
      <c r="A199" s="7"/>
      <c r="B199" s="7"/>
      <c r="C199" s="7"/>
      <c r="D199" s="8"/>
      <c r="E199" s="7"/>
      <c r="H199" s="7"/>
      <c r="I199" s="7"/>
      <c r="J199" s="7"/>
    </row>
    <row r="200" spans="1:10" ht="15.95" customHeight="1" x14ac:dyDescent="0.25">
      <c r="A200" s="7"/>
      <c r="B200" s="7"/>
      <c r="C200" s="7"/>
      <c r="D200" s="8"/>
      <c r="E200" s="7"/>
      <c r="H200" s="7"/>
      <c r="I200" s="7"/>
      <c r="J200" s="7"/>
    </row>
    <row r="201" spans="1:10" ht="15.95" customHeight="1" x14ac:dyDescent="0.25">
      <c r="A201" s="7"/>
      <c r="B201" s="7"/>
      <c r="C201" s="7"/>
      <c r="D201" s="8"/>
      <c r="E201" s="7"/>
      <c r="H201" s="7"/>
      <c r="I201" s="7"/>
      <c r="J201" s="7"/>
    </row>
    <row r="202" spans="1:10" ht="15.95" customHeight="1" x14ac:dyDescent="0.25">
      <c r="A202" s="7"/>
      <c r="B202" s="7"/>
      <c r="C202" s="7"/>
      <c r="D202" s="8"/>
      <c r="E202" s="7"/>
      <c r="H202" s="7"/>
      <c r="I202" s="7"/>
      <c r="J202" s="7"/>
    </row>
    <row r="203" spans="1:10" ht="15.95" customHeight="1" x14ac:dyDescent="0.25">
      <c r="A203" s="7"/>
      <c r="B203" s="7"/>
      <c r="C203" s="7"/>
      <c r="D203" s="8"/>
      <c r="E203" s="7"/>
      <c r="H203" s="7"/>
      <c r="I203" s="7"/>
      <c r="J203" s="7"/>
    </row>
    <row r="204" spans="1:10" ht="15.95" customHeight="1" x14ac:dyDescent="0.25">
      <c r="A204" s="7"/>
      <c r="B204" s="7"/>
      <c r="C204" s="7"/>
      <c r="D204" s="8"/>
      <c r="E204" s="7"/>
      <c r="H204" s="7"/>
      <c r="I204" s="7"/>
      <c r="J204" s="7"/>
    </row>
    <row r="205" spans="1:10" ht="15.95" customHeight="1" x14ac:dyDescent="0.25">
      <c r="A205" s="7"/>
      <c r="B205" s="7"/>
      <c r="C205" s="7"/>
      <c r="D205" s="8"/>
      <c r="E205" s="7"/>
      <c r="H205" s="7"/>
      <c r="I205" s="7"/>
      <c r="J205" s="7"/>
    </row>
    <row r="206" spans="1:10" ht="15.95" customHeight="1" x14ac:dyDescent="0.25">
      <c r="A206" s="7"/>
      <c r="B206" s="7"/>
      <c r="C206" s="7"/>
      <c r="D206" s="8"/>
      <c r="E206" s="7"/>
      <c r="H206" s="7"/>
      <c r="I206" s="7"/>
      <c r="J206" s="7"/>
    </row>
    <row r="207" spans="1:10" ht="15.95" customHeight="1" x14ac:dyDescent="0.25">
      <c r="A207" s="7"/>
      <c r="B207" s="7"/>
      <c r="C207" s="7"/>
      <c r="D207" s="8"/>
      <c r="E207" s="7"/>
      <c r="H207" s="7"/>
      <c r="I207" s="7"/>
      <c r="J207" s="7"/>
    </row>
    <row r="208" spans="1:10" ht="15.95" customHeight="1" x14ac:dyDescent="0.25">
      <c r="A208" s="7"/>
      <c r="B208" s="7"/>
      <c r="C208" s="7"/>
      <c r="D208" s="8"/>
      <c r="E208" s="7"/>
      <c r="H208" s="7"/>
      <c r="I208" s="7"/>
      <c r="J208" s="7"/>
    </row>
    <row r="209" spans="1:10" ht="15.95" customHeight="1" x14ac:dyDescent="0.25">
      <c r="A209" s="7"/>
      <c r="B209" s="7"/>
      <c r="C209" s="7"/>
      <c r="D209" s="8"/>
      <c r="E209" s="7"/>
      <c r="H209" s="7"/>
      <c r="I209" s="7"/>
      <c r="J209" s="7"/>
    </row>
    <row r="210" spans="1:10" ht="15.95" customHeight="1" x14ac:dyDescent="0.25">
      <c r="A210" s="7"/>
      <c r="B210" s="7"/>
      <c r="C210" s="7"/>
      <c r="D210" s="8"/>
      <c r="E210" s="7"/>
      <c r="H210" s="7"/>
      <c r="I210" s="7"/>
      <c r="J210" s="7"/>
    </row>
    <row r="211" spans="1:10" ht="15.95" customHeight="1" x14ac:dyDescent="0.25">
      <c r="A211" s="7"/>
      <c r="B211" s="7"/>
      <c r="C211" s="7"/>
      <c r="D211" s="8"/>
      <c r="E211" s="7"/>
      <c r="H211" s="7"/>
      <c r="I211" s="7"/>
      <c r="J211" s="7"/>
    </row>
    <row r="212" spans="1:10" ht="15.95" customHeight="1" x14ac:dyDescent="0.25">
      <c r="A212" s="7"/>
      <c r="B212" s="7"/>
      <c r="C212" s="7"/>
      <c r="D212" s="8"/>
      <c r="E212" s="7"/>
      <c r="H212" s="7"/>
      <c r="I212" s="7"/>
      <c r="J212" s="7"/>
    </row>
    <row r="213" spans="1:10" ht="15.95" customHeight="1" x14ac:dyDescent="0.25">
      <c r="A213" s="7"/>
      <c r="B213" s="7"/>
      <c r="C213" s="7"/>
      <c r="D213" s="8"/>
      <c r="E213" s="7"/>
      <c r="H213" s="7"/>
      <c r="I213" s="7"/>
      <c r="J213" s="7"/>
    </row>
    <row r="214" spans="1:10" ht="15.95" customHeight="1" x14ac:dyDescent="0.25">
      <c r="A214" s="7"/>
      <c r="B214" s="7"/>
      <c r="C214" s="7"/>
      <c r="D214" s="8"/>
      <c r="E214" s="7"/>
      <c r="H214" s="7"/>
      <c r="I214" s="7"/>
      <c r="J214" s="7"/>
    </row>
    <row r="215" spans="1:10" ht="15.95" customHeight="1" x14ac:dyDescent="0.25">
      <c r="A215" s="7"/>
      <c r="B215" s="7"/>
      <c r="C215" s="7"/>
      <c r="D215" s="8"/>
      <c r="E215" s="7"/>
      <c r="H215" s="7"/>
      <c r="I215" s="7"/>
      <c r="J215" s="7"/>
    </row>
    <row r="216" spans="1:10" ht="15.95" customHeight="1" x14ac:dyDescent="0.25">
      <c r="A216" s="7"/>
      <c r="B216" s="7"/>
      <c r="C216" s="7"/>
      <c r="D216" s="8"/>
      <c r="E216" s="7"/>
      <c r="H216" s="7"/>
      <c r="I216" s="7"/>
      <c r="J216" s="7"/>
    </row>
    <row r="217" spans="1:10" ht="15.95" customHeight="1" x14ac:dyDescent="0.25">
      <c r="A217" s="7"/>
      <c r="B217" s="7"/>
      <c r="C217" s="7"/>
      <c r="D217" s="8"/>
      <c r="E217" s="7"/>
      <c r="H217" s="7"/>
      <c r="I217" s="7"/>
      <c r="J217" s="7"/>
    </row>
    <row r="218" spans="1:10" ht="15.95" customHeight="1" x14ac:dyDescent="0.25">
      <c r="A218" s="7"/>
      <c r="B218" s="7"/>
      <c r="C218" s="7"/>
      <c r="D218" s="8"/>
      <c r="E218" s="7"/>
      <c r="H218" s="7"/>
      <c r="I218" s="7"/>
      <c r="J218" s="7"/>
    </row>
    <row r="219" spans="1:10" ht="15.95" customHeight="1" x14ac:dyDescent="0.25">
      <c r="A219" s="7"/>
      <c r="B219" s="7"/>
      <c r="C219" s="7"/>
      <c r="D219" s="8"/>
      <c r="E219" s="7"/>
      <c r="H219" s="7"/>
      <c r="I219" s="7"/>
      <c r="J219" s="7"/>
    </row>
    <row r="220" spans="1:10" ht="15.95" customHeight="1" x14ac:dyDescent="0.25">
      <c r="A220" s="7"/>
      <c r="B220" s="7"/>
      <c r="C220" s="7"/>
      <c r="D220" s="8"/>
      <c r="E220" s="7"/>
      <c r="H220" s="7"/>
      <c r="I220" s="7"/>
      <c r="J220" s="7"/>
    </row>
    <row r="221" spans="1:10" ht="15.95" customHeight="1" x14ac:dyDescent="0.25">
      <c r="A221" s="7"/>
      <c r="B221" s="7"/>
      <c r="C221" s="7"/>
      <c r="D221" s="8"/>
      <c r="E221" s="7"/>
      <c r="H221" s="7"/>
      <c r="I221" s="7"/>
      <c r="J221" s="7"/>
    </row>
    <row r="222" spans="1:10" ht="15.95" customHeight="1" x14ac:dyDescent="0.25">
      <c r="A222" s="7"/>
      <c r="B222" s="7"/>
      <c r="C222" s="7"/>
      <c r="D222" s="8"/>
      <c r="E222" s="7"/>
      <c r="H222" s="7"/>
      <c r="I222" s="7"/>
      <c r="J222" s="7"/>
    </row>
    <row r="223" spans="1:10" ht="15.95" customHeight="1" x14ac:dyDescent="0.25">
      <c r="A223" s="7"/>
      <c r="B223" s="7"/>
      <c r="C223" s="7"/>
      <c r="D223" s="8"/>
      <c r="E223" s="7"/>
      <c r="H223" s="7"/>
      <c r="I223" s="7"/>
      <c r="J223" s="7"/>
    </row>
    <row r="224" spans="1:10" ht="15.95" customHeight="1" x14ac:dyDescent="0.25">
      <c r="A224" s="7"/>
      <c r="B224" s="7"/>
      <c r="C224" s="7"/>
      <c r="D224" s="8"/>
      <c r="E224" s="7"/>
      <c r="H224" s="7"/>
      <c r="I224" s="7"/>
      <c r="J224" s="7"/>
    </row>
    <row r="225" spans="1:10" ht="15.95" customHeight="1" x14ac:dyDescent="0.25">
      <c r="A225" s="7"/>
      <c r="B225" s="7"/>
      <c r="C225" s="7"/>
      <c r="D225" s="8"/>
      <c r="E225" s="7"/>
      <c r="H225" s="7"/>
      <c r="I225" s="7"/>
      <c r="J225" s="7"/>
    </row>
    <row r="226" spans="1:10" ht="15.95" customHeight="1" x14ac:dyDescent="0.25">
      <c r="A226" s="7"/>
      <c r="B226" s="7"/>
      <c r="C226" s="7"/>
      <c r="D226" s="8"/>
      <c r="E226" s="7"/>
      <c r="H226" s="7"/>
      <c r="I226" s="7"/>
      <c r="J226" s="7"/>
    </row>
    <row r="227" spans="1:10" ht="15.95" customHeight="1" x14ac:dyDescent="0.25">
      <c r="A227" s="7"/>
      <c r="B227" s="7"/>
      <c r="C227" s="7"/>
      <c r="D227" s="8"/>
      <c r="E227" s="7"/>
      <c r="H227" s="7"/>
      <c r="I227" s="7"/>
      <c r="J227" s="7"/>
    </row>
    <row r="228" spans="1:10" ht="15.95" customHeight="1" x14ac:dyDescent="0.25">
      <c r="A228" s="7"/>
      <c r="B228" s="7"/>
      <c r="C228" s="7"/>
      <c r="D228" s="8"/>
      <c r="E228" s="7"/>
      <c r="H228" s="7"/>
      <c r="I228" s="7"/>
      <c r="J228" s="7"/>
    </row>
    <row r="229" spans="1:10" ht="15.95" customHeight="1" x14ac:dyDescent="0.25">
      <c r="A229" s="7"/>
      <c r="B229" s="7"/>
      <c r="C229" s="7"/>
      <c r="D229" s="8"/>
      <c r="E229" s="7"/>
      <c r="H229" s="7"/>
      <c r="I229" s="7"/>
      <c r="J229" s="7"/>
    </row>
    <row r="230" spans="1:10" ht="15.95" customHeight="1" x14ac:dyDescent="0.25">
      <c r="A230" s="7"/>
      <c r="B230" s="7"/>
      <c r="C230" s="7"/>
      <c r="D230" s="8"/>
      <c r="E230" s="7"/>
      <c r="H230" s="7"/>
      <c r="I230" s="7"/>
      <c r="J230" s="7"/>
    </row>
    <row r="231" spans="1:10" ht="15.95" customHeight="1" x14ac:dyDescent="0.25">
      <c r="A231" s="7"/>
      <c r="B231" s="7"/>
      <c r="C231" s="7"/>
      <c r="D231" s="8"/>
      <c r="E231" s="7"/>
      <c r="H231" s="7"/>
      <c r="I231" s="7"/>
      <c r="J231" s="7"/>
    </row>
    <row r="232" spans="1:10" ht="15.95" customHeight="1" x14ac:dyDescent="0.25">
      <c r="A232" s="7"/>
      <c r="B232" s="7"/>
      <c r="C232" s="7"/>
      <c r="D232" s="8"/>
      <c r="E232" s="7"/>
      <c r="H232" s="7"/>
      <c r="I232" s="7"/>
      <c r="J232" s="7"/>
    </row>
    <row r="233" spans="1:10" ht="15.95" customHeight="1" x14ac:dyDescent="0.25">
      <c r="A233" s="7"/>
      <c r="B233" s="7"/>
      <c r="C233" s="7"/>
      <c r="D233" s="8"/>
      <c r="E233" s="7"/>
      <c r="H233" s="7"/>
      <c r="I233" s="7"/>
      <c r="J233" s="7"/>
    </row>
    <row r="234" spans="1:10" ht="15.95" customHeight="1" x14ac:dyDescent="0.25">
      <c r="A234" s="7"/>
      <c r="B234" s="7"/>
      <c r="C234" s="7"/>
      <c r="D234" s="8"/>
      <c r="E234" s="7"/>
      <c r="H234" s="7"/>
      <c r="I234" s="7"/>
      <c r="J234" s="7"/>
    </row>
    <row r="235" spans="1:10" ht="15.95" customHeight="1" x14ac:dyDescent="0.25">
      <c r="A235" s="7"/>
      <c r="B235" s="7"/>
      <c r="C235" s="7"/>
      <c r="D235" s="8"/>
      <c r="E235" s="7"/>
      <c r="H235" s="7"/>
      <c r="I235" s="7"/>
      <c r="J235" s="7"/>
    </row>
    <row r="236" spans="1:10" ht="15.95" customHeight="1" x14ac:dyDescent="0.25">
      <c r="A236" s="7"/>
      <c r="B236" s="7"/>
      <c r="C236" s="7"/>
      <c r="D236" s="8"/>
      <c r="E236" s="7"/>
      <c r="H236" s="7"/>
      <c r="I236" s="7"/>
      <c r="J236" s="7"/>
    </row>
    <row r="237" spans="1:10" ht="15.95" customHeight="1" x14ac:dyDescent="0.25">
      <c r="A237" s="7"/>
      <c r="B237" s="7"/>
      <c r="C237" s="7"/>
      <c r="D237" s="8"/>
      <c r="E237" s="7"/>
      <c r="H237" s="7"/>
      <c r="I237" s="7"/>
      <c r="J237" s="7"/>
    </row>
    <row r="238" spans="1:10" ht="15.95" customHeight="1" x14ac:dyDescent="0.25">
      <c r="A238" s="7"/>
      <c r="B238" s="7"/>
      <c r="C238" s="7"/>
      <c r="D238" s="8"/>
      <c r="E238" s="7"/>
      <c r="H238" s="7"/>
      <c r="I238" s="7"/>
      <c r="J238" s="7"/>
    </row>
    <row r="239" spans="1:10" ht="15.95" customHeight="1" x14ac:dyDescent="0.25">
      <c r="A239" s="7"/>
      <c r="B239" s="7"/>
      <c r="C239" s="7"/>
      <c r="D239" s="8"/>
      <c r="E239" s="7"/>
      <c r="H239" s="7"/>
      <c r="I239" s="7"/>
      <c r="J239" s="7"/>
    </row>
    <row r="240" spans="1:10" ht="15.95" customHeight="1" x14ac:dyDescent="0.25">
      <c r="A240" s="7"/>
      <c r="B240" s="7"/>
      <c r="C240" s="7"/>
      <c r="D240" s="8"/>
      <c r="E240" s="7"/>
      <c r="H240" s="7"/>
      <c r="I240" s="7"/>
      <c r="J240" s="7"/>
    </row>
    <row r="241" spans="1:10" ht="15.95" customHeight="1" x14ac:dyDescent="0.25">
      <c r="A241" s="7"/>
      <c r="B241" s="7"/>
      <c r="C241" s="7"/>
      <c r="D241" s="8"/>
      <c r="E241" s="7"/>
      <c r="H241" s="7"/>
      <c r="I241" s="7"/>
      <c r="J241" s="7"/>
    </row>
    <row r="242" spans="1:10" ht="15.95" customHeight="1" x14ac:dyDescent="0.25">
      <c r="A242" s="7"/>
      <c r="B242" s="7"/>
      <c r="C242" s="7"/>
      <c r="D242" s="8"/>
      <c r="E242" s="7"/>
      <c r="H242" s="7"/>
      <c r="I242" s="7"/>
      <c r="J242" s="7"/>
    </row>
    <row r="243" spans="1:10" ht="15.95" customHeight="1" x14ac:dyDescent="0.25">
      <c r="A243" s="7"/>
      <c r="B243" s="7"/>
      <c r="C243" s="7"/>
      <c r="D243" s="8"/>
      <c r="E243" s="7"/>
      <c r="H243" s="7"/>
      <c r="I243" s="7"/>
      <c r="J243" s="7"/>
    </row>
    <row r="244" spans="1:10" ht="15.95" customHeight="1" x14ac:dyDescent="0.25">
      <c r="A244" s="7"/>
      <c r="B244" s="7"/>
      <c r="C244" s="7"/>
      <c r="D244" s="8"/>
      <c r="E244" s="7"/>
      <c r="H244" s="7"/>
      <c r="I244" s="7"/>
      <c r="J244" s="7"/>
    </row>
    <row r="245" spans="1:10" ht="15.95" customHeight="1" x14ac:dyDescent="0.25">
      <c r="A245" s="7"/>
      <c r="B245" s="7"/>
      <c r="C245" s="7"/>
      <c r="D245" s="8"/>
      <c r="E245" s="7"/>
      <c r="H245" s="7"/>
      <c r="I245" s="7"/>
      <c r="J245" s="7"/>
    </row>
    <row r="246" spans="1:10" ht="15.95" customHeight="1" x14ac:dyDescent="0.25">
      <c r="A246" s="7"/>
      <c r="B246" s="7"/>
      <c r="C246" s="7"/>
      <c r="D246" s="8"/>
      <c r="E246" s="7"/>
      <c r="H246" s="7"/>
      <c r="I246" s="7"/>
      <c r="J246" s="7"/>
    </row>
    <row r="247" spans="1:10" ht="15.95" customHeight="1" x14ac:dyDescent="0.25">
      <c r="A247" s="7"/>
      <c r="B247" s="7"/>
      <c r="C247" s="7"/>
      <c r="D247" s="8"/>
      <c r="E247" s="7"/>
      <c r="H247" s="7"/>
      <c r="I247" s="7"/>
      <c r="J247" s="7"/>
    </row>
    <row r="248" spans="1:10" ht="15.95" customHeight="1" x14ac:dyDescent="0.25">
      <c r="A248" s="7"/>
      <c r="B248" s="7"/>
      <c r="C248" s="7"/>
      <c r="D248" s="8"/>
      <c r="E248" s="7"/>
      <c r="H248" s="7"/>
      <c r="I248" s="7"/>
      <c r="J248" s="7"/>
    </row>
    <row r="249" spans="1:10" ht="15.95" customHeight="1" x14ac:dyDescent="0.25">
      <c r="A249" s="7"/>
      <c r="B249" s="7"/>
      <c r="C249" s="7"/>
      <c r="D249" s="8"/>
      <c r="E249" s="7"/>
      <c r="H249" s="7"/>
      <c r="I249" s="7"/>
      <c r="J249" s="7"/>
    </row>
    <row r="250" spans="1:10" ht="15.95" customHeight="1" x14ac:dyDescent="0.25">
      <c r="A250" s="7"/>
      <c r="B250" s="7"/>
      <c r="C250" s="7"/>
      <c r="D250" s="8"/>
      <c r="E250" s="7"/>
      <c r="H250" s="7"/>
      <c r="I250" s="7"/>
      <c r="J250" s="7"/>
    </row>
    <row r="251" spans="1:10" ht="15.95" customHeight="1" x14ac:dyDescent="0.25">
      <c r="A251" s="7"/>
      <c r="B251" s="7"/>
      <c r="C251" s="7"/>
      <c r="D251" s="8"/>
      <c r="E251" s="7"/>
      <c r="H251" s="7"/>
      <c r="I251" s="7"/>
      <c r="J251" s="7"/>
    </row>
    <row r="252" spans="1:10" ht="15.95" customHeight="1" x14ac:dyDescent="0.25">
      <c r="A252" s="7"/>
      <c r="B252" s="7"/>
      <c r="C252" s="7"/>
      <c r="D252" s="8"/>
      <c r="E252" s="7"/>
      <c r="H252" s="7"/>
      <c r="I252" s="7"/>
      <c r="J252" s="7"/>
    </row>
    <row r="253" spans="1:10" ht="15.95" customHeight="1" x14ac:dyDescent="0.25">
      <c r="A253" s="7"/>
      <c r="B253" s="7"/>
      <c r="C253" s="7"/>
      <c r="D253" s="8"/>
      <c r="E253" s="7"/>
      <c r="H253" s="7"/>
      <c r="I253" s="7"/>
      <c r="J253" s="7"/>
    </row>
    <row r="254" spans="1:10" ht="15.95" customHeight="1" x14ac:dyDescent="0.25">
      <c r="A254" s="7"/>
      <c r="B254" s="7"/>
      <c r="C254" s="7"/>
      <c r="D254" s="8"/>
      <c r="E254" s="7"/>
      <c r="H254" s="7"/>
      <c r="I254" s="7"/>
      <c r="J254" s="7"/>
    </row>
    <row r="255" spans="1:10" ht="15.95" customHeight="1" x14ac:dyDescent="0.25">
      <c r="A255" s="7"/>
      <c r="B255" s="7"/>
      <c r="C255" s="7"/>
      <c r="D255" s="8"/>
      <c r="E255" s="7"/>
      <c r="H255" s="7"/>
      <c r="I255" s="7"/>
      <c r="J255" s="7"/>
    </row>
    <row r="256" spans="1:10" ht="15.95" customHeight="1" x14ac:dyDescent="0.25">
      <c r="A256" s="7"/>
      <c r="B256" s="7"/>
      <c r="C256" s="7"/>
      <c r="D256" s="8"/>
      <c r="E256" s="7"/>
      <c r="H256" s="7"/>
      <c r="I256" s="7"/>
      <c r="J256" s="7"/>
    </row>
    <row r="257" spans="1:10" ht="15.95" customHeight="1" x14ac:dyDescent="0.25">
      <c r="A257" s="7"/>
      <c r="B257" s="7"/>
      <c r="C257" s="7"/>
      <c r="D257" s="8"/>
      <c r="E257" s="7"/>
      <c r="H257" s="7"/>
      <c r="I257" s="7"/>
      <c r="J257" s="7"/>
    </row>
    <row r="258" spans="1:10" ht="15.95" customHeight="1" x14ac:dyDescent="0.25">
      <c r="A258" s="7"/>
      <c r="B258" s="7"/>
      <c r="C258" s="7"/>
      <c r="D258" s="8"/>
      <c r="E258" s="7"/>
      <c r="H258" s="7"/>
      <c r="I258" s="7"/>
      <c r="J258" s="7"/>
    </row>
    <row r="259" spans="1:10" ht="15.95" customHeight="1" x14ac:dyDescent="0.25">
      <c r="A259" s="7"/>
      <c r="B259" s="7"/>
      <c r="C259" s="7"/>
      <c r="D259" s="8"/>
      <c r="E259" s="7"/>
      <c r="H259" s="7"/>
      <c r="I259" s="7"/>
      <c r="J259" s="7"/>
    </row>
    <row r="260" spans="1:10" ht="15.95" customHeight="1" x14ac:dyDescent="0.25">
      <c r="A260" s="7"/>
      <c r="B260" s="7"/>
      <c r="C260" s="7"/>
      <c r="D260" s="8"/>
      <c r="E260" s="7"/>
      <c r="H260" s="7"/>
      <c r="I260" s="7"/>
      <c r="J260" s="7"/>
    </row>
    <row r="261" spans="1:10" ht="15.95" customHeight="1" x14ac:dyDescent="0.25">
      <c r="A261" s="7"/>
      <c r="B261" s="7"/>
      <c r="C261" s="7"/>
      <c r="D261" s="8"/>
      <c r="E261" s="7"/>
      <c r="H261" s="7"/>
      <c r="I261" s="7"/>
      <c r="J261" s="7"/>
    </row>
    <row r="262" spans="1:10" ht="15.95" customHeight="1" x14ac:dyDescent="0.25">
      <c r="A262" s="7"/>
      <c r="B262" s="7"/>
      <c r="C262" s="7"/>
      <c r="D262" s="8"/>
      <c r="E262" s="7"/>
      <c r="H262" s="7"/>
      <c r="I262" s="7"/>
      <c r="J262" s="7"/>
    </row>
    <row r="263" spans="1:10" ht="15.95" customHeight="1" x14ac:dyDescent="0.25">
      <c r="A263" s="7"/>
      <c r="B263" s="7"/>
      <c r="C263" s="7"/>
      <c r="D263" s="8"/>
      <c r="E263" s="7"/>
      <c r="H263" s="7"/>
      <c r="I263" s="7"/>
      <c r="J263" s="7"/>
    </row>
    <row r="264" spans="1:10" ht="15.95" customHeight="1" x14ac:dyDescent="0.25">
      <c r="A264" s="7"/>
      <c r="B264" s="7"/>
      <c r="C264" s="7"/>
      <c r="D264" s="8"/>
      <c r="E264" s="7"/>
      <c r="H264" s="7"/>
      <c r="I264" s="7"/>
      <c r="J264" s="7"/>
    </row>
    <row r="265" spans="1:10" ht="15.95" customHeight="1" x14ac:dyDescent="0.25">
      <c r="A265" s="7"/>
      <c r="B265" s="7"/>
      <c r="C265" s="7"/>
      <c r="D265" s="8"/>
      <c r="E265" s="7"/>
      <c r="H265" s="7"/>
      <c r="I265" s="7"/>
      <c r="J265" s="7"/>
    </row>
    <row r="266" spans="1:10" ht="15.95" customHeight="1" x14ac:dyDescent="0.25">
      <c r="A266" s="7"/>
      <c r="B266" s="7"/>
      <c r="C266" s="7"/>
      <c r="D266" s="8"/>
      <c r="E266" s="7"/>
      <c r="H266" s="7"/>
      <c r="I266" s="7"/>
      <c r="J266" s="7"/>
    </row>
    <row r="267" spans="1:10" ht="15.95" customHeight="1" x14ac:dyDescent="0.25">
      <c r="A267" s="7"/>
      <c r="B267" s="7"/>
      <c r="C267" s="7"/>
      <c r="D267" s="8"/>
      <c r="E267" s="7"/>
      <c r="H267" s="7"/>
      <c r="I267" s="7"/>
      <c r="J267" s="7"/>
    </row>
    <row r="268" spans="1:10" ht="15.95" customHeight="1" x14ac:dyDescent="0.25">
      <c r="A268" s="7"/>
      <c r="B268" s="7"/>
      <c r="C268" s="7"/>
      <c r="D268" s="8"/>
      <c r="E268" s="7"/>
      <c r="H268" s="7"/>
      <c r="I268" s="7"/>
      <c r="J268" s="7"/>
    </row>
    <row r="269" spans="1:10" ht="15.95" customHeight="1" x14ac:dyDescent="0.25">
      <c r="A269" s="7"/>
      <c r="B269" s="7"/>
      <c r="C269" s="7"/>
      <c r="D269" s="8"/>
      <c r="E269" s="7"/>
      <c r="H269" s="7"/>
      <c r="I269" s="7"/>
      <c r="J269" s="7"/>
    </row>
    <row r="270" spans="1:10" ht="15.95" customHeight="1" x14ac:dyDescent="0.25">
      <c r="A270" s="7"/>
      <c r="B270" s="7"/>
      <c r="C270" s="7"/>
      <c r="D270" s="8"/>
      <c r="E270" s="7"/>
      <c r="H270" s="7"/>
      <c r="I270" s="7"/>
      <c r="J270" s="7"/>
    </row>
    <row r="271" spans="1:10" ht="15.95" customHeight="1" x14ac:dyDescent="0.25">
      <c r="A271" s="7"/>
      <c r="B271" s="7"/>
      <c r="C271" s="7"/>
      <c r="D271" s="8"/>
      <c r="E271" s="7"/>
      <c r="H271" s="7"/>
      <c r="I271" s="7"/>
      <c r="J271" s="7"/>
    </row>
    <row r="272" spans="1:10" ht="15.95" customHeight="1" x14ac:dyDescent="0.25">
      <c r="A272" s="7"/>
      <c r="B272" s="7"/>
      <c r="C272" s="7"/>
      <c r="D272" s="8"/>
      <c r="E272" s="7"/>
      <c r="H272" s="7"/>
      <c r="I272" s="7"/>
      <c r="J272" s="7"/>
    </row>
    <row r="273" spans="1:10" ht="15.95" customHeight="1" x14ac:dyDescent="0.25">
      <c r="A273" s="7"/>
      <c r="B273" s="7"/>
      <c r="C273" s="7"/>
      <c r="D273" s="8"/>
      <c r="E273" s="7"/>
      <c r="H273" s="7"/>
      <c r="I273" s="7"/>
      <c r="J273" s="7"/>
    </row>
    <row r="274" spans="1:10" ht="15.95" customHeight="1" x14ac:dyDescent="0.25">
      <c r="A274" s="7"/>
      <c r="B274" s="7"/>
      <c r="C274" s="7"/>
      <c r="D274" s="8"/>
      <c r="E274" s="7"/>
      <c r="H274" s="7"/>
      <c r="I274" s="7"/>
      <c r="J274" s="7"/>
    </row>
    <row r="275" spans="1:10" ht="15.95" customHeight="1" x14ac:dyDescent="0.25">
      <c r="A275" s="7"/>
      <c r="B275" s="7"/>
      <c r="C275" s="7"/>
      <c r="D275" s="8"/>
      <c r="E275" s="7"/>
      <c r="H275" s="7"/>
      <c r="I275" s="7"/>
      <c r="J275" s="7"/>
    </row>
    <row r="276" spans="1:10" ht="15.95" customHeight="1" x14ac:dyDescent="0.25">
      <c r="A276" s="7"/>
      <c r="B276" s="7"/>
      <c r="C276" s="7"/>
      <c r="D276" s="8"/>
      <c r="E276" s="7"/>
      <c r="H276" s="7"/>
      <c r="I276" s="7"/>
      <c r="J276" s="7"/>
    </row>
    <row r="277" spans="1:10" ht="15.95" customHeight="1" x14ac:dyDescent="0.25">
      <c r="A277" s="7"/>
      <c r="B277" s="7"/>
      <c r="C277" s="7"/>
      <c r="D277" s="8"/>
      <c r="E277" s="7"/>
      <c r="H277" s="7"/>
      <c r="I277" s="7"/>
      <c r="J277" s="7"/>
    </row>
    <row r="278" spans="1:10" ht="15.95" customHeight="1" x14ac:dyDescent="0.25">
      <c r="A278" s="7"/>
      <c r="B278" s="7"/>
      <c r="C278" s="7"/>
      <c r="D278" s="8"/>
      <c r="E278" s="7"/>
      <c r="H278" s="7"/>
      <c r="I278" s="7"/>
      <c r="J278" s="7"/>
    </row>
    <row r="279" spans="1:10" ht="15.95" customHeight="1" x14ac:dyDescent="0.25">
      <c r="A279" s="7"/>
      <c r="B279" s="7"/>
      <c r="C279" s="7"/>
      <c r="D279" s="8"/>
      <c r="E279" s="7"/>
      <c r="H279" s="7"/>
      <c r="I279" s="7"/>
      <c r="J279" s="7"/>
    </row>
    <row r="280" spans="1:10" ht="15.95" customHeight="1" x14ac:dyDescent="0.25">
      <c r="A280" s="7"/>
      <c r="B280" s="7"/>
      <c r="C280" s="7"/>
      <c r="D280" s="8"/>
      <c r="E280" s="7"/>
      <c r="H280" s="7"/>
      <c r="I280" s="7"/>
      <c r="J280" s="7"/>
    </row>
    <row r="281" spans="1:10" ht="15.95" customHeight="1" x14ac:dyDescent="0.25">
      <c r="A281" s="7"/>
      <c r="B281" s="7"/>
      <c r="C281" s="7"/>
      <c r="D281" s="8"/>
      <c r="E281" s="7"/>
      <c r="H281" s="7"/>
      <c r="I281" s="7"/>
      <c r="J281" s="7"/>
    </row>
    <row r="282" spans="1:10" ht="15.95" customHeight="1" x14ac:dyDescent="0.25">
      <c r="A282" s="7"/>
      <c r="B282" s="7"/>
      <c r="C282" s="7"/>
      <c r="D282" s="8"/>
      <c r="E282" s="7"/>
      <c r="H282" s="7"/>
      <c r="I282" s="7"/>
      <c r="J282" s="7"/>
    </row>
    <row r="283" spans="1:10" ht="15.95" customHeight="1" x14ac:dyDescent="0.25">
      <c r="A283" s="7"/>
      <c r="B283" s="7"/>
      <c r="C283" s="7"/>
      <c r="D283" s="8"/>
      <c r="E283" s="7"/>
      <c r="H283" s="7"/>
      <c r="I283" s="7"/>
      <c r="J283" s="7"/>
    </row>
    <row r="284" spans="1:10" ht="15.95" customHeight="1" x14ac:dyDescent="0.25">
      <c r="A284" s="7"/>
      <c r="B284" s="7"/>
      <c r="C284" s="7"/>
      <c r="D284" s="8"/>
      <c r="E284" s="7"/>
      <c r="H284" s="7"/>
      <c r="I284" s="7"/>
      <c r="J284" s="7"/>
    </row>
    <row r="285" spans="1:10" ht="15.95" customHeight="1" x14ac:dyDescent="0.25">
      <c r="A285" s="7"/>
      <c r="B285" s="7"/>
      <c r="C285" s="7"/>
      <c r="D285" s="8"/>
      <c r="E285" s="7"/>
      <c r="H285" s="7"/>
      <c r="I285" s="7"/>
      <c r="J285" s="7"/>
    </row>
    <row r="286" spans="1:10" ht="15.95" customHeight="1" x14ac:dyDescent="0.25">
      <c r="A286" s="7"/>
      <c r="B286" s="7"/>
      <c r="C286" s="7"/>
      <c r="D286" s="8"/>
      <c r="E286" s="7"/>
      <c r="H286" s="7"/>
      <c r="I286" s="7"/>
      <c r="J286" s="7"/>
    </row>
    <row r="287" spans="1:10" ht="15.95" customHeight="1" x14ac:dyDescent="0.25">
      <c r="A287" s="7"/>
      <c r="B287" s="7"/>
      <c r="C287" s="7"/>
      <c r="D287" s="8"/>
      <c r="E287" s="7"/>
      <c r="H287" s="7"/>
      <c r="I287" s="7"/>
      <c r="J287" s="7"/>
    </row>
    <row r="288" spans="1:10" ht="15.95" customHeight="1" x14ac:dyDescent="0.25">
      <c r="A288" s="7"/>
      <c r="B288" s="7"/>
      <c r="C288" s="7"/>
      <c r="D288" s="8"/>
      <c r="E288" s="7"/>
      <c r="H288" s="7"/>
      <c r="I288" s="7"/>
      <c r="J288" s="7"/>
    </row>
    <row r="289" spans="1:10" ht="15.95" customHeight="1" x14ac:dyDescent="0.25">
      <c r="A289" s="7"/>
      <c r="B289" s="7"/>
      <c r="C289" s="7"/>
      <c r="D289" s="8"/>
      <c r="E289" s="7"/>
      <c r="H289" s="7"/>
      <c r="I289" s="7"/>
      <c r="J289" s="7"/>
    </row>
    <row r="290" spans="1:10" ht="15.95" customHeight="1" x14ac:dyDescent="0.25">
      <c r="A290" s="7"/>
      <c r="B290" s="7"/>
      <c r="C290" s="7"/>
      <c r="D290" s="8"/>
      <c r="E290" s="7"/>
      <c r="H290" s="7"/>
      <c r="I290" s="7"/>
      <c r="J290" s="7"/>
    </row>
    <row r="291" spans="1:10" ht="15.95" customHeight="1" x14ac:dyDescent="0.25">
      <c r="A291" s="7"/>
      <c r="B291" s="7"/>
      <c r="C291" s="7"/>
      <c r="D291" s="8"/>
      <c r="E291" s="7"/>
      <c r="H291" s="7"/>
      <c r="I291" s="7"/>
      <c r="J291" s="7"/>
    </row>
    <row r="292" spans="1:10" ht="15.95" customHeight="1" x14ac:dyDescent="0.25">
      <c r="A292" s="7"/>
      <c r="B292" s="7"/>
      <c r="C292" s="7"/>
      <c r="D292" s="8"/>
      <c r="E292" s="7"/>
      <c r="H292" s="7"/>
      <c r="I292" s="7"/>
      <c r="J292" s="7"/>
    </row>
    <row r="293" spans="1:10" ht="15.95" customHeight="1" x14ac:dyDescent="0.25">
      <c r="A293" s="7"/>
      <c r="B293" s="7"/>
      <c r="C293" s="7"/>
      <c r="D293" s="8"/>
      <c r="E293" s="7"/>
      <c r="H293" s="7"/>
      <c r="I293" s="7"/>
      <c r="J293" s="7"/>
    </row>
    <row r="294" spans="1:10" ht="15.95" customHeight="1" x14ac:dyDescent="0.25">
      <c r="A294" s="7"/>
      <c r="B294" s="7"/>
      <c r="C294" s="7"/>
      <c r="D294" s="8"/>
      <c r="E294" s="7"/>
      <c r="H294" s="7"/>
      <c r="I294" s="7"/>
      <c r="J294" s="7"/>
    </row>
    <row r="295" spans="1:10" ht="15.95" customHeight="1" x14ac:dyDescent="0.25">
      <c r="A295" s="7"/>
      <c r="B295" s="7"/>
      <c r="C295" s="7"/>
      <c r="D295" s="8"/>
      <c r="E295" s="7"/>
      <c r="H295" s="7"/>
      <c r="I295" s="7"/>
      <c r="J295" s="7"/>
    </row>
    <row r="296" spans="1:10" ht="15.95" customHeight="1" x14ac:dyDescent="0.25">
      <c r="A296" s="7"/>
      <c r="B296" s="7"/>
      <c r="C296" s="7"/>
      <c r="D296" s="8"/>
      <c r="E296" s="7"/>
      <c r="H296" s="7"/>
      <c r="I296" s="7"/>
      <c r="J296" s="7"/>
    </row>
    <row r="297" spans="1:10" ht="15.95" customHeight="1" x14ac:dyDescent="0.25">
      <c r="A297" s="7"/>
      <c r="B297" s="7"/>
      <c r="C297" s="7"/>
      <c r="D297" s="8"/>
      <c r="E297" s="7"/>
      <c r="H297" s="7"/>
      <c r="I297" s="7"/>
      <c r="J297" s="7"/>
    </row>
    <row r="298" spans="1:10" ht="15.95" customHeight="1" x14ac:dyDescent="0.25">
      <c r="A298" s="7"/>
      <c r="B298" s="7"/>
      <c r="C298" s="7"/>
      <c r="D298" s="8"/>
      <c r="E298" s="7"/>
      <c r="H298" s="7"/>
      <c r="I298" s="7"/>
      <c r="J298" s="7"/>
    </row>
    <row r="299" spans="1:10" ht="15.95" customHeight="1" x14ac:dyDescent="0.25">
      <c r="A299" s="7"/>
      <c r="B299" s="7"/>
      <c r="C299" s="7"/>
      <c r="D299" s="8"/>
      <c r="E299" s="7"/>
      <c r="H299" s="7"/>
      <c r="I299" s="7"/>
      <c r="J299" s="7"/>
    </row>
    <row r="300" spans="1:10" ht="15.95" customHeight="1" x14ac:dyDescent="0.25">
      <c r="A300" s="7"/>
      <c r="B300" s="7"/>
      <c r="C300" s="7"/>
      <c r="D300" s="8"/>
      <c r="E300" s="7"/>
      <c r="H300" s="7"/>
      <c r="I300" s="7"/>
      <c r="J300" s="7"/>
    </row>
    <row r="301" spans="1:10" ht="15.95" customHeight="1" x14ac:dyDescent="0.25">
      <c r="A301" s="7"/>
      <c r="B301" s="7"/>
      <c r="C301" s="7"/>
      <c r="D301" s="8"/>
      <c r="E301" s="7"/>
      <c r="H301" s="7"/>
      <c r="I301" s="7"/>
      <c r="J301" s="7"/>
    </row>
    <row r="302" spans="1:10" ht="15.95" customHeight="1" x14ac:dyDescent="0.25">
      <c r="A302" s="7"/>
      <c r="B302" s="7"/>
      <c r="C302" s="7"/>
      <c r="D302" s="8"/>
      <c r="E302" s="7"/>
      <c r="H302" s="7"/>
      <c r="I302" s="7"/>
      <c r="J302" s="7"/>
    </row>
    <row r="303" spans="1:10" ht="15.95" customHeight="1" x14ac:dyDescent="0.25">
      <c r="A303" s="7"/>
      <c r="B303" s="7"/>
      <c r="C303" s="7"/>
      <c r="D303" s="8"/>
      <c r="E303" s="7"/>
      <c r="H303" s="7"/>
      <c r="I303" s="7"/>
      <c r="J303" s="7"/>
    </row>
    <row r="304" spans="1:10" ht="15.95" customHeight="1" x14ac:dyDescent="0.25">
      <c r="A304" s="7"/>
      <c r="B304" s="7"/>
      <c r="C304" s="7"/>
      <c r="D304" s="8"/>
      <c r="E304" s="7"/>
      <c r="H304" s="7"/>
      <c r="I304" s="7"/>
      <c r="J304" s="7"/>
    </row>
    <row r="305" spans="1:10" ht="15.95" customHeight="1" x14ac:dyDescent="0.25">
      <c r="A305" s="7"/>
      <c r="B305" s="7"/>
      <c r="C305" s="7"/>
      <c r="D305" s="8"/>
      <c r="E305" s="7"/>
      <c r="H305" s="7"/>
      <c r="I305" s="7"/>
      <c r="J305" s="7"/>
    </row>
    <row r="306" spans="1:10" ht="15.95" customHeight="1" x14ac:dyDescent="0.25">
      <c r="A306" s="7"/>
      <c r="B306" s="7"/>
      <c r="C306" s="7"/>
      <c r="D306" s="8"/>
      <c r="E306" s="7"/>
      <c r="H306" s="7"/>
      <c r="I306" s="7"/>
      <c r="J306" s="7"/>
    </row>
    <row r="307" spans="1:10" ht="15.95" customHeight="1" x14ac:dyDescent="0.25">
      <c r="A307" s="7"/>
      <c r="B307" s="7"/>
      <c r="C307" s="7"/>
      <c r="D307" s="8"/>
      <c r="E307" s="7"/>
      <c r="H307" s="7"/>
      <c r="I307" s="7"/>
      <c r="J307" s="7"/>
    </row>
    <row r="308" spans="1:10" ht="15.95" customHeight="1" x14ac:dyDescent="0.25">
      <c r="A308" s="7"/>
      <c r="B308" s="7"/>
      <c r="C308" s="7"/>
      <c r="D308" s="8"/>
      <c r="E308" s="7"/>
      <c r="H308" s="7"/>
      <c r="I308" s="7"/>
      <c r="J308" s="7"/>
    </row>
    <row r="309" spans="1:10" ht="15.95" customHeight="1" x14ac:dyDescent="0.25">
      <c r="A309" s="7"/>
      <c r="B309" s="7"/>
      <c r="C309" s="7"/>
      <c r="D309" s="8"/>
      <c r="E309" s="7"/>
      <c r="H309" s="7"/>
      <c r="I309" s="7"/>
      <c r="J309" s="7"/>
    </row>
    <row r="310" spans="1:10" ht="15.95" customHeight="1" x14ac:dyDescent="0.25">
      <c r="A310" s="7"/>
      <c r="B310" s="7"/>
      <c r="C310" s="7"/>
      <c r="D310" s="8"/>
      <c r="E310" s="7"/>
      <c r="H310" s="7"/>
      <c r="I310" s="7"/>
      <c r="J310" s="7"/>
    </row>
    <row r="311" spans="1:10" ht="15.95" customHeight="1" x14ac:dyDescent="0.25">
      <c r="A311" s="7"/>
      <c r="B311" s="7"/>
      <c r="C311" s="7"/>
      <c r="D311" s="8"/>
      <c r="E311" s="7"/>
      <c r="H311" s="7"/>
      <c r="I311" s="7"/>
      <c r="J311" s="7"/>
    </row>
    <row r="312" spans="1:10" ht="15.95" customHeight="1" x14ac:dyDescent="0.25">
      <c r="A312" s="7"/>
      <c r="B312" s="7"/>
      <c r="C312" s="7"/>
      <c r="D312" s="8"/>
      <c r="E312" s="7"/>
      <c r="H312" s="7"/>
      <c r="I312" s="7"/>
      <c r="J312" s="7"/>
    </row>
    <row r="313" spans="1:10" ht="15.95" customHeight="1" x14ac:dyDescent="0.25">
      <c r="A313" s="7"/>
      <c r="B313" s="7"/>
      <c r="C313" s="7"/>
      <c r="D313" s="8"/>
      <c r="E313" s="7"/>
      <c r="H313" s="7"/>
      <c r="I313" s="7"/>
      <c r="J313" s="7"/>
    </row>
    <row r="314" spans="1:10" ht="15.95" customHeight="1" x14ac:dyDescent="0.25">
      <c r="A314" s="7"/>
      <c r="B314" s="7"/>
      <c r="C314" s="7"/>
      <c r="D314" s="8"/>
      <c r="E314" s="7"/>
      <c r="H314" s="7"/>
      <c r="I314" s="7"/>
      <c r="J314" s="7"/>
    </row>
    <row r="315" spans="1:10" ht="15.95" customHeight="1" x14ac:dyDescent="0.25">
      <c r="A315" s="7"/>
      <c r="B315" s="7"/>
      <c r="C315" s="7"/>
      <c r="D315" s="8"/>
      <c r="E315" s="7"/>
      <c r="H315" s="7"/>
      <c r="I315" s="7"/>
      <c r="J315" s="7"/>
    </row>
    <row r="316" spans="1:10" ht="15.95" customHeight="1" x14ac:dyDescent="0.25">
      <c r="A316" s="7"/>
      <c r="B316" s="7"/>
      <c r="C316" s="7"/>
      <c r="D316" s="8"/>
      <c r="E316" s="7"/>
      <c r="H316" s="7"/>
      <c r="I316" s="7"/>
      <c r="J316" s="7"/>
    </row>
    <row r="317" spans="1:10" ht="15.95" customHeight="1" x14ac:dyDescent="0.25">
      <c r="A317" s="7"/>
      <c r="B317" s="7"/>
      <c r="C317" s="7"/>
      <c r="D317" s="8"/>
      <c r="E317" s="7"/>
      <c r="H317" s="7"/>
      <c r="I317" s="7"/>
      <c r="J317" s="7"/>
    </row>
    <row r="318" spans="1:10" ht="15.95" customHeight="1" x14ac:dyDescent="0.25">
      <c r="A318" s="7"/>
      <c r="B318" s="7"/>
      <c r="C318" s="7"/>
      <c r="D318" s="8"/>
      <c r="E318" s="7"/>
      <c r="H318" s="7"/>
      <c r="I318" s="7"/>
      <c r="J318" s="7"/>
    </row>
    <row r="319" spans="1:10" ht="15.95" customHeight="1" x14ac:dyDescent="0.25">
      <c r="A319" s="7"/>
      <c r="B319" s="7"/>
      <c r="C319" s="7"/>
      <c r="D319" s="8"/>
      <c r="E319" s="7"/>
      <c r="H319" s="7"/>
      <c r="I319" s="7"/>
      <c r="J319" s="7"/>
    </row>
    <row r="320" spans="1:10" ht="15.95" customHeight="1" x14ac:dyDescent="0.25">
      <c r="A320" s="7"/>
      <c r="B320" s="7"/>
      <c r="C320" s="7"/>
      <c r="D320" s="8"/>
      <c r="E320" s="7"/>
      <c r="H320" s="7"/>
      <c r="I320" s="7"/>
      <c r="J320" s="7"/>
    </row>
    <row r="321" spans="1:10" ht="15.95" customHeight="1" x14ac:dyDescent="0.25">
      <c r="A321" s="7"/>
      <c r="B321" s="7"/>
      <c r="C321" s="7"/>
      <c r="D321" s="8"/>
      <c r="E321" s="7"/>
      <c r="H321" s="7"/>
      <c r="I321" s="7"/>
      <c r="J321" s="7"/>
    </row>
    <row r="322" spans="1:10" ht="15.95" customHeight="1" x14ac:dyDescent="0.25">
      <c r="A322" s="7"/>
      <c r="B322" s="7"/>
      <c r="C322" s="7"/>
      <c r="D322" s="8"/>
      <c r="E322" s="7"/>
      <c r="H322" s="7"/>
      <c r="I322" s="7"/>
      <c r="J322" s="7"/>
    </row>
    <row r="323" spans="1:10" ht="15.95" customHeight="1" x14ac:dyDescent="0.25">
      <c r="A323" s="7"/>
      <c r="B323" s="7"/>
      <c r="C323" s="7"/>
      <c r="D323" s="8"/>
      <c r="E323" s="7"/>
      <c r="H323" s="7"/>
      <c r="I323" s="7"/>
      <c r="J323" s="7"/>
    </row>
    <row r="324" spans="1:10" ht="15.95" customHeight="1" x14ac:dyDescent="0.25">
      <c r="A324" s="7"/>
      <c r="B324" s="7"/>
      <c r="C324" s="7"/>
      <c r="D324" s="8"/>
      <c r="E324" s="7"/>
      <c r="H324" s="7"/>
      <c r="I324" s="7"/>
      <c r="J324" s="7"/>
    </row>
    <row r="325" spans="1:10" ht="15.95" customHeight="1" x14ac:dyDescent="0.25">
      <c r="A325" s="7"/>
      <c r="B325" s="7"/>
      <c r="C325" s="7"/>
      <c r="D325" s="8"/>
      <c r="E325" s="7"/>
      <c r="H325" s="7"/>
      <c r="I325" s="7"/>
      <c r="J325" s="7"/>
    </row>
    <row r="326" spans="1:10" ht="15.95" customHeight="1" x14ac:dyDescent="0.25">
      <c r="A326" s="7"/>
      <c r="B326" s="7"/>
      <c r="C326" s="7"/>
      <c r="D326" s="8"/>
      <c r="E326" s="7"/>
      <c r="H326" s="7"/>
      <c r="I326" s="7"/>
      <c r="J326" s="7"/>
    </row>
    <row r="327" spans="1:10" ht="15.95" customHeight="1" x14ac:dyDescent="0.25">
      <c r="A327" s="7"/>
      <c r="B327" s="7"/>
      <c r="C327" s="7"/>
      <c r="D327" s="8"/>
      <c r="E327" s="7"/>
      <c r="H327" s="7"/>
      <c r="I327" s="7"/>
      <c r="J327" s="7"/>
    </row>
    <row r="328" spans="1:10" ht="15.95" customHeight="1" x14ac:dyDescent="0.25">
      <c r="A328" s="7"/>
      <c r="B328" s="7"/>
      <c r="C328" s="7"/>
      <c r="D328" s="8"/>
      <c r="E328" s="7"/>
      <c r="H328" s="7"/>
      <c r="I328" s="7"/>
      <c r="J328" s="7"/>
    </row>
    <row r="329" spans="1:10" ht="15.95" customHeight="1" x14ac:dyDescent="0.25">
      <c r="A329" s="7"/>
      <c r="B329" s="7"/>
      <c r="C329" s="7"/>
      <c r="D329" s="8"/>
      <c r="E329" s="7"/>
      <c r="H329" s="7"/>
      <c r="I329" s="7"/>
      <c r="J329" s="7"/>
    </row>
    <row r="330" spans="1:10" ht="15.95" customHeight="1" x14ac:dyDescent="0.25">
      <c r="A330" s="7"/>
      <c r="B330" s="7"/>
      <c r="C330" s="7"/>
      <c r="D330" s="8"/>
      <c r="E330" s="7"/>
      <c r="H330" s="7"/>
      <c r="I330" s="7"/>
      <c r="J330" s="7"/>
    </row>
    <row r="331" spans="1:10" ht="15.95" customHeight="1" x14ac:dyDescent="0.25">
      <c r="A331" s="7"/>
      <c r="B331" s="7"/>
      <c r="C331" s="7"/>
      <c r="D331" s="8"/>
      <c r="E331" s="7"/>
      <c r="H331" s="7"/>
      <c r="I331" s="7"/>
      <c r="J331" s="7"/>
    </row>
    <row r="332" spans="1:10" ht="15.95" customHeight="1" x14ac:dyDescent="0.25">
      <c r="A332" s="7"/>
      <c r="B332" s="7"/>
      <c r="C332" s="7"/>
      <c r="D332" s="8"/>
      <c r="E332" s="7"/>
      <c r="H332" s="7"/>
      <c r="I332" s="7"/>
      <c r="J332" s="7"/>
    </row>
    <row r="333" spans="1:10" ht="15.95" customHeight="1" x14ac:dyDescent="0.25">
      <c r="A333" s="7"/>
      <c r="B333" s="7"/>
      <c r="C333" s="7"/>
      <c r="D333" s="8"/>
      <c r="E333" s="7"/>
      <c r="H333" s="7"/>
      <c r="I333" s="7"/>
      <c r="J333" s="7"/>
    </row>
    <row r="334" spans="1:10" ht="15.95" customHeight="1" x14ac:dyDescent="0.25">
      <c r="A334" s="7"/>
      <c r="B334" s="7"/>
      <c r="C334" s="7"/>
      <c r="D334" s="8"/>
      <c r="E334" s="7"/>
      <c r="H334" s="7"/>
      <c r="I334" s="7"/>
      <c r="J334" s="7"/>
    </row>
    <row r="335" spans="1:10" ht="15.95" customHeight="1" x14ac:dyDescent="0.25">
      <c r="A335" s="7"/>
      <c r="B335" s="7"/>
      <c r="C335" s="7"/>
      <c r="D335" s="8"/>
      <c r="E335" s="7"/>
      <c r="H335" s="7"/>
      <c r="I335" s="7"/>
      <c r="J335" s="7"/>
    </row>
    <row r="336" spans="1:10" ht="15.95" customHeight="1" x14ac:dyDescent="0.25">
      <c r="A336" s="7"/>
      <c r="B336" s="7"/>
      <c r="C336" s="7"/>
      <c r="D336" s="8"/>
      <c r="E336" s="7"/>
      <c r="H336" s="7"/>
      <c r="I336" s="7"/>
      <c r="J336" s="7"/>
    </row>
    <row r="337" spans="1:10" ht="15.95" customHeight="1" x14ac:dyDescent="0.25">
      <c r="A337" s="7"/>
      <c r="B337" s="7"/>
      <c r="C337" s="7"/>
      <c r="D337" s="8"/>
      <c r="E337" s="7"/>
      <c r="H337" s="7"/>
      <c r="I337" s="7"/>
      <c r="J337" s="7"/>
    </row>
    <row r="338" spans="1:10" ht="15.95" customHeight="1" x14ac:dyDescent="0.25">
      <c r="A338" s="7"/>
      <c r="B338" s="7"/>
      <c r="C338" s="7"/>
      <c r="D338" s="8"/>
      <c r="E338" s="7"/>
      <c r="H338" s="7"/>
      <c r="I338" s="7"/>
      <c r="J338" s="7"/>
    </row>
    <row r="339" spans="1:10" ht="15.95" customHeight="1" x14ac:dyDescent="0.25">
      <c r="A339" s="7"/>
      <c r="B339" s="7"/>
      <c r="C339" s="7"/>
      <c r="D339" s="8"/>
      <c r="E339" s="7"/>
      <c r="H339" s="7"/>
      <c r="I339" s="7"/>
      <c r="J339" s="7"/>
    </row>
    <row r="340" spans="1:10" ht="15.95" customHeight="1" x14ac:dyDescent="0.25">
      <c r="A340" s="7"/>
      <c r="B340" s="7"/>
      <c r="C340" s="7"/>
      <c r="D340" s="8"/>
      <c r="E340" s="7"/>
      <c r="H340" s="7"/>
      <c r="I340" s="7"/>
      <c r="J340" s="7"/>
    </row>
    <row r="341" spans="1:10" ht="15.95" customHeight="1" x14ac:dyDescent="0.25">
      <c r="A341" s="7"/>
      <c r="B341" s="7"/>
      <c r="C341" s="7"/>
      <c r="D341" s="8"/>
      <c r="E341" s="7"/>
      <c r="H341" s="7"/>
      <c r="I341" s="7"/>
      <c r="J341" s="7"/>
    </row>
    <row r="342" spans="1:10" ht="15.95" customHeight="1" x14ac:dyDescent="0.25">
      <c r="A342" s="7"/>
      <c r="B342" s="7"/>
      <c r="C342" s="7"/>
      <c r="D342" s="8"/>
      <c r="E342" s="7"/>
      <c r="H342" s="7"/>
      <c r="I342" s="7"/>
      <c r="J342" s="7"/>
    </row>
    <row r="343" spans="1:10" ht="15.95" customHeight="1" x14ac:dyDescent="0.25">
      <c r="A343" s="7"/>
      <c r="B343" s="7"/>
      <c r="C343" s="7"/>
      <c r="D343" s="8"/>
      <c r="E343" s="7"/>
      <c r="H343" s="7"/>
      <c r="I343" s="7"/>
      <c r="J343" s="7"/>
    </row>
    <row r="344" spans="1:10" ht="15.95" customHeight="1" x14ac:dyDescent="0.25">
      <c r="A344" s="7"/>
      <c r="B344" s="7"/>
      <c r="C344" s="7"/>
      <c r="D344" s="8"/>
      <c r="E344" s="7"/>
      <c r="H344" s="7"/>
      <c r="I344" s="7"/>
      <c r="J344" s="7"/>
    </row>
    <row r="345" spans="1:10" ht="15.95" customHeight="1" x14ac:dyDescent="0.25">
      <c r="A345" s="7"/>
      <c r="B345" s="7"/>
      <c r="C345" s="7"/>
      <c r="D345" s="8"/>
      <c r="E345" s="7"/>
      <c r="H345" s="7"/>
      <c r="I345" s="7"/>
      <c r="J345" s="7"/>
    </row>
    <row r="346" spans="1:10" ht="15.95" customHeight="1" x14ac:dyDescent="0.25">
      <c r="A346" s="7"/>
      <c r="B346" s="7"/>
      <c r="C346" s="7"/>
      <c r="D346" s="8"/>
      <c r="E346" s="7"/>
      <c r="H346" s="7"/>
      <c r="I346" s="7"/>
      <c r="J346" s="7"/>
    </row>
    <row r="347" spans="1:10" ht="15.95" customHeight="1" x14ac:dyDescent="0.25">
      <c r="A347" s="7"/>
      <c r="B347" s="7"/>
      <c r="C347" s="7"/>
      <c r="D347" s="8"/>
      <c r="E347" s="7"/>
      <c r="H347" s="7"/>
      <c r="I347" s="7"/>
      <c r="J347" s="7"/>
    </row>
    <row r="348" spans="1:10" ht="15.95" customHeight="1" x14ac:dyDescent="0.25">
      <c r="A348" s="7"/>
      <c r="B348" s="7"/>
      <c r="C348" s="7"/>
      <c r="D348" s="8"/>
      <c r="E348" s="7"/>
      <c r="H348" s="7"/>
      <c r="I348" s="7"/>
      <c r="J348" s="7"/>
    </row>
    <row r="349" spans="1:10" ht="15.95" customHeight="1" x14ac:dyDescent="0.25">
      <c r="A349" s="7"/>
      <c r="B349" s="7"/>
      <c r="C349" s="7"/>
      <c r="D349" s="8"/>
      <c r="E349" s="7"/>
      <c r="H349" s="7"/>
      <c r="I349" s="7"/>
      <c r="J349" s="7"/>
    </row>
    <row r="350" spans="1:10" ht="15.95" customHeight="1" x14ac:dyDescent="0.25">
      <c r="A350" s="7"/>
      <c r="B350" s="7"/>
      <c r="C350" s="7"/>
      <c r="D350" s="8"/>
      <c r="E350" s="7"/>
      <c r="H350" s="7"/>
      <c r="I350" s="7"/>
      <c r="J350" s="7"/>
    </row>
    <row r="351" spans="1:10" ht="15.95" customHeight="1" x14ac:dyDescent="0.25">
      <c r="A351" s="7"/>
      <c r="B351" s="7"/>
      <c r="C351" s="7"/>
      <c r="D351" s="8"/>
      <c r="E351" s="7"/>
      <c r="H351" s="7"/>
      <c r="I351" s="7"/>
      <c r="J351" s="7"/>
    </row>
    <row r="352" spans="1:10" ht="15.95" customHeight="1" x14ac:dyDescent="0.25">
      <c r="A352" s="7"/>
      <c r="B352" s="7"/>
      <c r="C352" s="7"/>
      <c r="D352" s="8"/>
      <c r="E352" s="7"/>
      <c r="H352" s="7"/>
      <c r="I352" s="7"/>
      <c r="J352" s="7"/>
    </row>
    <row r="353" spans="1:10" ht="15.95" customHeight="1" x14ac:dyDescent="0.25">
      <c r="A353" s="7"/>
      <c r="B353" s="7"/>
      <c r="C353" s="7"/>
      <c r="D353" s="8"/>
      <c r="E353" s="7"/>
      <c r="H353" s="7"/>
      <c r="I353" s="7"/>
      <c r="J353" s="7"/>
    </row>
    <row r="354" spans="1:10" ht="15.95" customHeight="1" x14ac:dyDescent="0.25">
      <c r="A354" s="7"/>
      <c r="B354" s="7"/>
      <c r="C354" s="7"/>
      <c r="D354" s="8"/>
      <c r="E354" s="7"/>
      <c r="H354" s="7"/>
      <c r="I354" s="7"/>
      <c r="J354" s="7"/>
    </row>
    <row r="355" spans="1:10" ht="15.95" customHeight="1" x14ac:dyDescent="0.25">
      <c r="A355" s="7"/>
      <c r="B355" s="7"/>
      <c r="C355" s="7"/>
      <c r="D355" s="8"/>
      <c r="E355" s="7"/>
      <c r="H355" s="7"/>
      <c r="I355" s="7"/>
      <c r="J355" s="7"/>
    </row>
    <row r="356" spans="1:10" ht="15.95" customHeight="1" x14ac:dyDescent="0.25">
      <c r="A356" s="7"/>
      <c r="B356" s="7"/>
      <c r="C356" s="7"/>
      <c r="D356" s="8"/>
      <c r="E356" s="7"/>
      <c r="H356" s="7"/>
      <c r="I356" s="7"/>
      <c r="J356" s="7"/>
    </row>
    <row r="357" spans="1:10" ht="15.95" customHeight="1" x14ac:dyDescent="0.25">
      <c r="A357" s="7"/>
      <c r="B357" s="7"/>
      <c r="C357" s="7"/>
      <c r="D357" s="8"/>
      <c r="E357" s="7"/>
      <c r="H357" s="7"/>
      <c r="I357" s="7"/>
      <c r="J357" s="7"/>
    </row>
    <row r="358" spans="1:10" ht="15.95" customHeight="1" x14ac:dyDescent="0.25">
      <c r="A358" s="7"/>
      <c r="B358" s="7"/>
      <c r="C358" s="7"/>
      <c r="D358" s="8"/>
      <c r="E358" s="7"/>
      <c r="H358" s="7"/>
      <c r="I358" s="7"/>
      <c r="J358" s="7"/>
    </row>
    <row r="359" spans="1:10" ht="15.95" customHeight="1" x14ac:dyDescent="0.25">
      <c r="A359" s="7"/>
      <c r="B359" s="7"/>
      <c r="C359" s="7"/>
      <c r="D359" s="8"/>
      <c r="E359" s="7"/>
      <c r="H359" s="7"/>
      <c r="I359" s="7"/>
      <c r="J359" s="7"/>
    </row>
    <row r="360" spans="1:10" ht="15.95" customHeight="1" x14ac:dyDescent="0.25">
      <c r="A360" s="7"/>
      <c r="B360" s="7"/>
      <c r="C360" s="7"/>
      <c r="D360" s="8"/>
      <c r="E360" s="7"/>
      <c r="H360" s="7"/>
      <c r="I360" s="7"/>
      <c r="J360" s="7"/>
    </row>
    <row r="361" spans="1:10" ht="15.95" customHeight="1" x14ac:dyDescent="0.25">
      <c r="A361" s="7"/>
      <c r="B361" s="7"/>
      <c r="C361" s="7"/>
      <c r="D361" s="8"/>
      <c r="E361" s="7"/>
      <c r="H361" s="7"/>
      <c r="I361" s="7"/>
      <c r="J361" s="7"/>
    </row>
    <row r="362" spans="1:10" ht="15.95" customHeight="1" x14ac:dyDescent="0.25">
      <c r="A362" s="7"/>
      <c r="B362" s="7"/>
      <c r="C362" s="7"/>
      <c r="D362" s="8"/>
      <c r="E362" s="7"/>
      <c r="H362" s="7"/>
      <c r="I362" s="7"/>
      <c r="J362" s="7"/>
    </row>
    <row r="363" spans="1:10" ht="15.95" customHeight="1" x14ac:dyDescent="0.25">
      <c r="A363" s="7"/>
      <c r="B363" s="7"/>
      <c r="C363" s="7"/>
      <c r="D363" s="8"/>
      <c r="E363" s="7"/>
      <c r="H363" s="7"/>
      <c r="I363" s="7"/>
      <c r="J363" s="7"/>
    </row>
    <row r="364" spans="1:10" ht="15.95" customHeight="1" x14ac:dyDescent="0.25">
      <c r="A364" s="7"/>
      <c r="B364" s="7"/>
      <c r="C364" s="7"/>
      <c r="D364" s="8"/>
      <c r="E364" s="7"/>
      <c r="H364" s="7"/>
      <c r="I364" s="7"/>
      <c r="J364" s="7"/>
    </row>
    <row r="365" spans="1:10" ht="15.95" customHeight="1" x14ac:dyDescent="0.25">
      <c r="A365" s="7"/>
      <c r="B365" s="7"/>
      <c r="C365" s="7"/>
      <c r="D365" s="8"/>
      <c r="E365" s="7"/>
      <c r="H365" s="7"/>
      <c r="I365" s="7"/>
      <c r="J365" s="7"/>
    </row>
    <row r="366" spans="1:10" ht="15.95" customHeight="1" x14ac:dyDescent="0.25">
      <c r="A366" s="7"/>
      <c r="B366" s="7"/>
      <c r="C366" s="7"/>
      <c r="D366" s="8"/>
      <c r="E366" s="7"/>
      <c r="H366" s="7"/>
      <c r="I366" s="7"/>
      <c r="J366" s="7"/>
    </row>
    <row r="367" spans="1:10" ht="15.95" customHeight="1" x14ac:dyDescent="0.25">
      <c r="A367" s="7"/>
      <c r="B367" s="7"/>
      <c r="C367" s="7"/>
      <c r="D367" s="8"/>
      <c r="E367" s="7"/>
      <c r="H367" s="7"/>
      <c r="I367" s="7"/>
      <c r="J367" s="7"/>
    </row>
    <row r="368" spans="1:10" ht="15.95" customHeight="1" x14ac:dyDescent="0.25">
      <c r="A368" s="7"/>
      <c r="B368" s="7"/>
      <c r="C368" s="7"/>
      <c r="D368" s="8"/>
      <c r="E368" s="7"/>
      <c r="H368" s="7"/>
      <c r="I368" s="7"/>
      <c r="J368" s="7"/>
    </row>
    <row r="369" spans="1:10" ht="15.95" customHeight="1" x14ac:dyDescent="0.25">
      <c r="A369" s="7"/>
      <c r="B369" s="7"/>
      <c r="C369" s="7"/>
      <c r="D369" s="8"/>
      <c r="E369" s="7"/>
      <c r="H369" s="7"/>
      <c r="I369" s="7"/>
      <c r="J369" s="7"/>
    </row>
    <row r="370" spans="1:10" ht="15.95" customHeight="1" x14ac:dyDescent="0.25">
      <c r="A370" s="7"/>
      <c r="B370" s="7"/>
      <c r="C370" s="7"/>
      <c r="D370" s="8"/>
      <c r="E370" s="7"/>
      <c r="H370" s="7"/>
      <c r="I370" s="7"/>
      <c r="J370" s="7"/>
    </row>
    <row r="371" spans="1:10" ht="15.95" customHeight="1" x14ac:dyDescent="0.25">
      <c r="A371" s="7"/>
      <c r="B371" s="7"/>
      <c r="C371" s="7"/>
      <c r="D371" s="8"/>
      <c r="E371" s="7"/>
      <c r="H371" s="7"/>
      <c r="I371" s="7"/>
      <c r="J371" s="7"/>
    </row>
    <row r="372" spans="1:10" ht="15.95" customHeight="1" x14ac:dyDescent="0.25">
      <c r="A372" s="7"/>
      <c r="B372" s="7"/>
      <c r="C372" s="7"/>
      <c r="D372" s="8"/>
      <c r="E372" s="7"/>
      <c r="H372" s="7"/>
      <c r="I372" s="7"/>
      <c r="J372" s="7"/>
    </row>
    <row r="373" spans="1:10" ht="15.95" customHeight="1" x14ac:dyDescent="0.25">
      <c r="A373" s="7"/>
      <c r="B373" s="7"/>
      <c r="C373" s="7"/>
      <c r="D373" s="8"/>
      <c r="E373" s="7"/>
      <c r="H373" s="7"/>
      <c r="I373" s="7"/>
      <c r="J373" s="7"/>
    </row>
    <row r="374" spans="1:10" ht="15.95" customHeight="1" x14ac:dyDescent="0.25">
      <c r="A374" s="7"/>
      <c r="B374" s="7"/>
      <c r="C374" s="7"/>
      <c r="D374" s="8"/>
      <c r="E374" s="7"/>
      <c r="H374" s="7"/>
      <c r="I374" s="7"/>
      <c r="J374" s="7"/>
    </row>
    <row r="375" spans="1:10" ht="15.95" customHeight="1" x14ac:dyDescent="0.25">
      <c r="A375" s="7"/>
      <c r="B375" s="7"/>
      <c r="C375" s="7"/>
      <c r="D375" s="8"/>
      <c r="E375" s="7"/>
      <c r="H375" s="7"/>
      <c r="I375" s="7"/>
      <c r="J375" s="7"/>
    </row>
    <row r="376" spans="1:10" ht="15.95" customHeight="1" x14ac:dyDescent="0.25">
      <c r="A376" s="7"/>
      <c r="B376" s="7"/>
      <c r="C376" s="7"/>
      <c r="D376" s="8"/>
      <c r="E376" s="7"/>
      <c r="H376" s="7"/>
      <c r="I376" s="7"/>
      <c r="J376" s="7"/>
    </row>
    <row r="377" spans="1:10" ht="15.95" customHeight="1" x14ac:dyDescent="0.25">
      <c r="A377" s="7"/>
      <c r="B377" s="7"/>
      <c r="C377" s="7"/>
      <c r="D377" s="8"/>
      <c r="E377" s="7"/>
      <c r="H377" s="7"/>
      <c r="I377" s="7"/>
      <c r="J377" s="7"/>
    </row>
    <row r="378" spans="1:10" ht="15.95" customHeight="1" x14ac:dyDescent="0.25">
      <c r="A378" s="7"/>
      <c r="B378" s="7"/>
      <c r="C378" s="7"/>
      <c r="D378" s="8"/>
      <c r="E378" s="7"/>
      <c r="H378" s="7"/>
      <c r="I378" s="7"/>
      <c r="J378" s="7"/>
    </row>
    <row r="379" spans="1:10" ht="15.95" customHeight="1" x14ac:dyDescent="0.25">
      <c r="A379" s="7"/>
      <c r="B379" s="7"/>
      <c r="C379" s="7"/>
      <c r="D379" s="8"/>
      <c r="E379" s="7"/>
      <c r="H379" s="7"/>
      <c r="I379" s="7"/>
      <c r="J379" s="7"/>
    </row>
    <row r="380" spans="1:10" ht="15.95" customHeight="1" x14ac:dyDescent="0.25">
      <c r="A380" s="7"/>
      <c r="B380" s="7"/>
      <c r="C380" s="7"/>
      <c r="D380" s="8"/>
      <c r="E380" s="7"/>
      <c r="H380" s="7"/>
      <c r="I380" s="7"/>
      <c r="J380" s="7"/>
    </row>
    <row r="381" spans="1:10" ht="15.95" customHeight="1" x14ac:dyDescent="0.25">
      <c r="A381" s="7"/>
      <c r="B381" s="7"/>
      <c r="C381" s="7"/>
      <c r="D381" s="8"/>
      <c r="E381" s="7"/>
      <c r="H381" s="7"/>
      <c r="I381" s="7"/>
      <c r="J381" s="7"/>
    </row>
    <row r="382" spans="1:10" ht="15.95" customHeight="1" x14ac:dyDescent="0.25">
      <c r="A382" s="7"/>
      <c r="B382" s="7"/>
      <c r="C382" s="7"/>
      <c r="D382" s="8"/>
      <c r="E382" s="7"/>
      <c r="H382" s="7"/>
      <c r="I382" s="7"/>
      <c r="J382" s="7"/>
    </row>
    <row r="383" spans="1:10" ht="15.95" customHeight="1" x14ac:dyDescent="0.25">
      <c r="A383" s="7"/>
      <c r="B383" s="7"/>
      <c r="C383" s="7"/>
      <c r="D383" s="8"/>
      <c r="E383" s="7"/>
      <c r="H383" s="7"/>
      <c r="I383" s="7"/>
      <c r="J383" s="7"/>
    </row>
    <row r="384" spans="1:10" ht="15.95" customHeight="1" x14ac:dyDescent="0.25">
      <c r="A384" s="7"/>
      <c r="B384" s="7"/>
      <c r="C384" s="7"/>
      <c r="D384" s="8"/>
      <c r="E384" s="7"/>
      <c r="H384" s="7"/>
      <c r="I384" s="7"/>
      <c r="J384" s="7"/>
    </row>
    <row r="385" spans="1:10" ht="15.95" customHeight="1" x14ac:dyDescent="0.25">
      <c r="A385" s="7"/>
      <c r="B385" s="7"/>
      <c r="C385" s="7"/>
      <c r="D385" s="8"/>
      <c r="E385" s="7"/>
      <c r="H385" s="7"/>
      <c r="I385" s="7"/>
      <c r="J385" s="7"/>
    </row>
    <row r="386" spans="1:10" ht="15.95" customHeight="1" x14ac:dyDescent="0.25">
      <c r="A386" s="7"/>
      <c r="B386" s="7"/>
      <c r="C386" s="7"/>
      <c r="D386" s="8"/>
      <c r="E386" s="7"/>
      <c r="H386" s="7"/>
      <c r="I386" s="7"/>
      <c r="J386" s="7"/>
    </row>
    <row r="387" spans="1:10" ht="15.95" customHeight="1" x14ac:dyDescent="0.25">
      <c r="A387" s="7"/>
      <c r="B387" s="7"/>
      <c r="C387" s="7"/>
      <c r="D387" s="8"/>
      <c r="E387" s="7"/>
      <c r="H387" s="7"/>
      <c r="I387" s="7"/>
      <c r="J387" s="7"/>
    </row>
    <row r="388" spans="1:10" ht="15.95" customHeight="1" x14ac:dyDescent="0.25">
      <c r="A388" s="7"/>
      <c r="B388" s="7"/>
      <c r="C388" s="7"/>
      <c r="D388" s="8"/>
      <c r="E388" s="7"/>
      <c r="H388" s="7"/>
      <c r="I388" s="7"/>
      <c r="J388" s="7"/>
    </row>
    <row r="389" spans="1:10" ht="15.95" customHeight="1" x14ac:dyDescent="0.25">
      <c r="A389" s="7"/>
      <c r="B389" s="7"/>
      <c r="C389" s="7"/>
      <c r="D389" s="8"/>
      <c r="E389" s="7"/>
      <c r="H389" s="7"/>
      <c r="I389" s="7"/>
      <c r="J389" s="7"/>
    </row>
    <row r="390" spans="1:10" ht="15.95" customHeight="1" x14ac:dyDescent="0.25">
      <c r="A390" s="7"/>
      <c r="B390" s="7"/>
      <c r="C390" s="7"/>
      <c r="D390" s="8"/>
      <c r="E390" s="7"/>
      <c r="H390" s="7"/>
      <c r="I390" s="7"/>
      <c r="J390" s="7"/>
    </row>
    <row r="391" spans="1:10" ht="15.95" customHeight="1" x14ac:dyDescent="0.25">
      <c r="A391" s="7"/>
      <c r="B391" s="7"/>
      <c r="C391" s="7"/>
      <c r="D391" s="8"/>
      <c r="E391" s="7"/>
      <c r="H391" s="7"/>
      <c r="I391" s="7"/>
      <c r="J391" s="7"/>
    </row>
    <row r="392" spans="1:10" ht="15.95" customHeight="1" x14ac:dyDescent="0.25">
      <c r="A392" s="7"/>
      <c r="B392" s="7"/>
      <c r="C392" s="7"/>
      <c r="D392" s="8"/>
      <c r="E392" s="7"/>
      <c r="H392" s="7"/>
      <c r="I392" s="7"/>
      <c r="J392" s="7"/>
    </row>
    <row r="393" spans="1:10" ht="15.95" customHeight="1" x14ac:dyDescent="0.25">
      <c r="A393" s="7"/>
      <c r="B393" s="7"/>
      <c r="C393" s="7"/>
      <c r="D393" s="8"/>
      <c r="E393" s="7"/>
      <c r="H393" s="7"/>
      <c r="I393" s="7"/>
      <c r="J393" s="7"/>
    </row>
    <row r="394" spans="1:10" ht="15.95" customHeight="1" x14ac:dyDescent="0.25">
      <c r="A394" s="7"/>
      <c r="B394" s="7"/>
      <c r="C394" s="7"/>
      <c r="D394" s="8"/>
      <c r="E394" s="7"/>
      <c r="H394" s="7"/>
      <c r="I394" s="7"/>
      <c r="J394" s="7"/>
    </row>
    <row r="395" spans="1:10" ht="15.95" customHeight="1" x14ac:dyDescent="0.25">
      <c r="A395" s="7"/>
      <c r="B395" s="7"/>
      <c r="C395" s="7"/>
      <c r="D395" s="8"/>
      <c r="E395" s="7"/>
      <c r="H395" s="7"/>
      <c r="I395" s="7"/>
      <c r="J395" s="7"/>
    </row>
    <row r="396" spans="1:10" ht="15.95" customHeight="1" x14ac:dyDescent="0.25">
      <c r="A396" s="7"/>
      <c r="B396" s="7"/>
      <c r="C396" s="7"/>
      <c r="D396" s="8"/>
      <c r="E396" s="7"/>
      <c r="H396" s="7"/>
      <c r="I396" s="7"/>
      <c r="J396" s="7"/>
    </row>
    <row r="397" spans="1:10" ht="15.95" customHeight="1" x14ac:dyDescent="0.25">
      <c r="A397" s="7"/>
      <c r="B397" s="7"/>
      <c r="C397" s="7"/>
      <c r="D397" s="8"/>
      <c r="E397" s="7"/>
      <c r="H397" s="7"/>
      <c r="I397" s="7"/>
      <c r="J397" s="7"/>
    </row>
    <row r="398" spans="1:10" ht="15.95" customHeight="1" x14ac:dyDescent="0.25">
      <c r="A398" s="7"/>
      <c r="B398" s="7"/>
      <c r="C398" s="7"/>
      <c r="D398" s="8"/>
      <c r="E398" s="7"/>
      <c r="H398" s="7"/>
      <c r="I398" s="7"/>
      <c r="J398" s="7"/>
    </row>
    <row r="399" spans="1:10" ht="15.95" customHeight="1" x14ac:dyDescent="0.25">
      <c r="A399" s="7"/>
      <c r="B399" s="7"/>
      <c r="C399" s="7"/>
      <c r="D399" s="8"/>
      <c r="E399" s="7"/>
      <c r="H399" s="7"/>
      <c r="I399" s="7"/>
      <c r="J399" s="7"/>
    </row>
    <row r="400" spans="1:10" ht="15.95" customHeight="1" x14ac:dyDescent="0.25">
      <c r="A400" s="7"/>
      <c r="B400" s="7"/>
      <c r="C400" s="7"/>
      <c r="D400" s="8"/>
      <c r="E400" s="7"/>
      <c r="H400" s="7"/>
      <c r="I400" s="7"/>
      <c r="J400" s="7"/>
    </row>
    <row r="401" spans="1:10" ht="15.95" customHeight="1" x14ac:dyDescent="0.25">
      <c r="A401" s="7"/>
      <c r="B401" s="7"/>
      <c r="C401" s="7"/>
      <c r="D401" s="8"/>
      <c r="E401" s="7"/>
      <c r="H401" s="7"/>
      <c r="I401" s="7"/>
      <c r="J401" s="7"/>
    </row>
    <row r="402" spans="1:10" ht="15.95" customHeight="1" x14ac:dyDescent="0.25">
      <c r="A402" s="7"/>
      <c r="B402" s="7"/>
      <c r="C402" s="7"/>
      <c r="D402" s="8"/>
      <c r="E402" s="7"/>
      <c r="H402" s="7"/>
      <c r="I402" s="7"/>
      <c r="J402" s="7"/>
    </row>
    <row r="403" spans="1:10" ht="15.95" customHeight="1" x14ac:dyDescent="0.25">
      <c r="A403" s="7"/>
      <c r="B403" s="7"/>
      <c r="C403" s="7"/>
      <c r="D403" s="8"/>
      <c r="E403" s="7"/>
      <c r="H403" s="7"/>
      <c r="I403" s="7"/>
      <c r="J403" s="7"/>
    </row>
    <row r="404" spans="1:10" ht="15.95" customHeight="1" x14ac:dyDescent="0.25">
      <c r="A404" s="7"/>
      <c r="B404" s="7"/>
      <c r="C404" s="7"/>
      <c r="D404" s="8"/>
      <c r="E404" s="7"/>
      <c r="H404" s="7"/>
      <c r="I404" s="7"/>
      <c r="J404" s="7"/>
    </row>
    <row r="405" spans="1:10" ht="15.95" customHeight="1" x14ac:dyDescent="0.25">
      <c r="A405" s="7"/>
      <c r="B405" s="7"/>
      <c r="C405" s="7"/>
      <c r="D405" s="8"/>
      <c r="E405" s="7"/>
      <c r="H405" s="7"/>
      <c r="I405" s="7"/>
      <c r="J405" s="7"/>
    </row>
    <row r="406" spans="1:10" ht="15.95" customHeight="1" x14ac:dyDescent="0.25">
      <c r="A406" s="7"/>
      <c r="B406" s="7"/>
      <c r="C406" s="7"/>
      <c r="D406" s="8"/>
      <c r="E406" s="7"/>
      <c r="H406" s="7"/>
      <c r="I406" s="7"/>
      <c r="J406" s="7"/>
    </row>
    <row r="407" spans="1:10" ht="15.95" customHeight="1" x14ac:dyDescent="0.25">
      <c r="A407" s="7"/>
      <c r="B407" s="7"/>
      <c r="C407" s="7"/>
      <c r="D407" s="8"/>
      <c r="E407" s="7"/>
      <c r="H407" s="7"/>
      <c r="I407" s="7"/>
      <c r="J407" s="7"/>
    </row>
    <row r="408" spans="1:10" ht="15.95" customHeight="1" x14ac:dyDescent="0.25">
      <c r="A408" s="7"/>
      <c r="B408" s="7"/>
      <c r="C408" s="7"/>
      <c r="D408" s="8"/>
      <c r="E408" s="7"/>
      <c r="H408" s="7"/>
      <c r="I408" s="7"/>
      <c r="J408" s="7"/>
    </row>
    <row r="409" spans="1:10" ht="15.95" customHeight="1" x14ac:dyDescent="0.25">
      <c r="A409" s="7"/>
      <c r="B409" s="7"/>
      <c r="C409" s="7"/>
      <c r="D409" s="8"/>
      <c r="E409" s="7"/>
      <c r="H409" s="7"/>
      <c r="I409" s="7"/>
      <c r="J409" s="7"/>
    </row>
    <row r="410" spans="1:10" ht="15.95" customHeight="1" x14ac:dyDescent="0.25">
      <c r="A410" s="7"/>
      <c r="B410" s="7"/>
      <c r="C410" s="7"/>
      <c r="D410" s="8"/>
      <c r="E410" s="7"/>
      <c r="H410" s="7"/>
      <c r="I410" s="7"/>
      <c r="J410" s="7"/>
    </row>
    <row r="411" spans="1:10" ht="15.95" customHeight="1" x14ac:dyDescent="0.25">
      <c r="A411" s="7"/>
      <c r="B411" s="7"/>
      <c r="C411" s="7"/>
      <c r="D411" s="8"/>
      <c r="E411" s="7"/>
      <c r="H411" s="7"/>
      <c r="I411" s="7"/>
      <c r="J411" s="7"/>
    </row>
    <row r="412" spans="1:10" ht="15.95" customHeight="1" x14ac:dyDescent="0.25">
      <c r="A412" s="7"/>
      <c r="B412" s="7"/>
      <c r="C412" s="7"/>
      <c r="D412" s="8"/>
      <c r="E412" s="7"/>
      <c r="H412" s="7"/>
      <c r="I412" s="7"/>
      <c r="J412" s="7"/>
    </row>
    <row r="413" spans="1:10" ht="15.95" customHeight="1" x14ac:dyDescent="0.25">
      <c r="A413" s="7"/>
      <c r="B413" s="7"/>
      <c r="C413" s="7"/>
      <c r="D413" s="8"/>
      <c r="E413" s="7"/>
      <c r="H413" s="7"/>
      <c r="I413" s="7"/>
      <c r="J413" s="7"/>
    </row>
    <row r="414" spans="1:10" ht="15.95" customHeight="1" x14ac:dyDescent="0.25">
      <c r="A414" s="7"/>
      <c r="B414" s="7"/>
      <c r="C414" s="7"/>
      <c r="D414" s="8"/>
      <c r="E414" s="7"/>
      <c r="H414" s="7"/>
      <c r="I414" s="7"/>
      <c r="J414" s="7"/>
    </row>
    <row r="415" spans="1:10" ht="15.95" customHeight="1" x14ac:dyDescent="0.25">
      <c r="A415" s="7"/>
      <c r="B415" s="7"/>
      <c r="C415" s="7"/>
      <c r="D415" s="8"/>
      <c r="E415" s="7"/>
      <c r="H415" s="7"/>
      <c r="I415" s="7"/>
      <c r="J415" s="7"/>
    </row>
    <row r="416" spans="1:10" ht="15.95" customHeight="1" x14ac:dyDescent="0.25">
      <c r="A416" s="7"/>
      <c r="B416" s="7"/>
      <c r="C416" s="7"/>
      <c r="D416" s="8"/>
      <c r="E416" s="7"/>
      <c r="H416" s="7"/>
      <c r="I416" s="7"/>
      <c r="J416" s="7"/>
    </row>
    <row r="417" spans="1:10" ht="15.95" customHeight="1" x14ac:dyDescent="0.25">
      <c r="A417" s="7"/>
      <c r="B417" s="7"/>
      <c r="C417" s="7"/>
      <c r="D417" s="8"/>
      <c r="E417" s="7"/>
      <c r="H417" s="7"/>
      <c r="I417" s="7"/>
      <c r="J417" s="7"/>
    </row>
    <row r="418" spans="1:10" ht="15.95" customHeight="1" x14ac:dyDescent="0.25">
      <c r="A418" s="7"/>
      <c r="B418" s="7"/>
      <c r="C418" s="7"/>
      <c r="D418" s="8"/>
      <c r="E418" s="7"/>
      <c r="H418" s="7"/>
      <c r="I418" s="7"/>
      <c r="J418" s="7"/>
    </row>
    <row r="419" spans="1:10" ht="15.95" customHeight="1" x14ac:dyDescent="0.25">
      <c r="A419" s="7"/>
      <c r="B419" s="7"/>
      <c r="C419" s="7"/>
      <c r="D419" s="8"/>
      <c r="E419" s="7"/>
      <c r="H419" s="7"/>
      <c r="I419" s="7"/>
      <c r="J419" s="7"/>
    </row>
    <row r="420" spans="1:10" ht="15.95" customHeight="1" x14ac:dyDescent="0.25">
      <c r="A420" s="7"/>
      <c r="B420" s="7"/>
      <c r="C420" s="7"/>
      <c r="D420" s="8"/>
      <c r="E420" s="7"/>
      <c r="H420" s="7"/>
      <c r="I420" s="7"/>
      <c r="J420" s="7"/>
    </row>
    <row r="421" spans="1:10" ht="15.95" customHeight="1" x14ac:dyDescent="0.25">
      <c r="A421" s="7"/>
      <c r="B421" s="7"/>
      <c r="C421" s="7"/>
      <c r="D421" s="8"/>
      <c r="E421" s="7"/>
      <c r="H421" s="7"/>
      <c r="I421" s="7"/>
      <c r="J421" s="7"/>
    </row>
    <row r="422" spans="1:10" ht="15.95" customHeight="1" x14ac:dyDescent="0.25">
      <c r="A422" s="7"/>
      <c r="B422" s="7"/>
      <c r="C422" s="7"/>
      <c r="D422" s="8"/>
      <c r="E422" s="7"/>
      <c r="H422" s="7"/>
      <c r="I422" s="7"/>
      <c r="J422" s="7"/>
    </row>
    <row r="423" spans="1:10" ht="15.95" customHeight="1" x14ac:dyDescent="0.25">
      <c r="A423" s="7"/>
      <c r="B423" s="7"/>
      <c r="C423" s="7"/>
      <c r="D423" s="8"/>
      <c r="E423" s="7"/>
      <c r="H423" s="7"/>
      <c r="I423" s="7"/>
      <c r="J423" s="7"/>
    </row>
    <row r="424" spans="1:10" ht="15.95" customHeight="1" x14ac:dyDescent="0.25">
      <c r="A424" s="7"/>
      <c r="B424" s="7"/>
      <c r="C424" s="7"/>
      <c r="D424" s="8"/>
      <c r="E424" s="7"/>
      <c r="H424" s="7"/>
      <c r="I424" s="7"/>
      <c r="J424" s="7"/>
    </row>
    <row r="425" spans="1:10" ht="15.95" customHeight="1" x14ac:dyDescent="0.25">
      <c r="A425" s="7"/>
      <c r="B425" s="7"/>
      <c r="C425" s="7"/>
      <c r="D425" s="8"/>
      <c r="E425" s="7"/>
      <c r="H425" s="7"/>
      <c r="I425" s="7"/>
      <c r="J425" s="7"/>
    </row>
    <row r="426" spans="1:10" ht="15.95" customHeight="1" x14ac:dyDescent="0.25">
      <c r="A426" s="7"/>
      <c r="B426" s="7"/>
      <c r="C426" s="7"/>
      <c r="D426" s="8"/>
      <c r="E426" s="7"/>
      <c r="H426" s="7"/>
      <c r="I426" s="7"/>
      <c r="J426" s="7"/>
    </row>
    <row r="427" spans="1:10" ht="15.95" customHeight="1" x14ac:dyDescent="0.25">
      <c r="A427" s="7"/>
      <c r="B427" s="7"/>
      <c r="C427" s="7"/>
      <c r="D427" s="8"/>
      <c r="E427" s="7"/>
      <c r="H427" s="7"/>
      <c r="I427" s="7"/>
      <c r="J427" s="7"/>
    </row>
    <row r="428" spans="1:10" ht="15.95" customHeight="1" x14ac:dyDescent="0.25">
      <c r="A428" s="7"/>
      <c r="B428" s="7"/>
      <c r="C428" s="7"/>
      <c r="D428" s="8"/>
      <c r="E428" s="7"/>
      <c r="H428" s="7"/>
      <c r="I428" s="7"/>
      <c r="J428" s="7"/>
    </row>
    <row r="429" spans="1:10" ht="15.95" customHeight="1" x14ac:dyDescent="0.25">
      <c r="A429" s="7"/>
      <c r="B429" s="7"/>
      <c r="C429" s="7"/>
      <c r="D429" s="8"/>
      <c r="E429" s="7"/>
      <c r="H429" s="7"/>
      <c r="I429" s="7"/>
      <c r="J429" s="7"/>
    </row>
    <row r="430" spans="1:10" ht="15.95" customHeight="1" x14ac:dyDescent="0.25">
      <c r="A430" s="7"/>
      <c r="B430" s="7"/>
      <c r="C430" s="7"/>
      <c r="D430" s="8"/>
      <c r="E430" s="7"/>
      <c r="H430" s="7"/>
      <c r="I430" s="7"/>
      <c r="J430" s="7"/>
    </row>
    <row r="431" spans="1:10" ht="15.95" customHeight="1" x14ac:dyDescent="0.25">
      <c r="A431" s="7"/>
      <c r="B431" s="7"/>
      <c r="C431" s="7"/>
      <c r="D431" s="8"/>
      <c r="E431" s="7"/>
      <c r="H431" s="7"/>
      <c r="I431" s="7"/>
      <c r="J431" s="7"/>
    </row>
    <row r="432" spans="1:10" ht="15.95" customHeight="1" x14ac:dyDescent="0.25">
      <c r="A432" s="7"/>
      <c r="B432" s="7"/>
      <c r="C432" s="7"/>
      <c r="D432" s="8"/>
      <c r="E432" s="7"/>
      <c r="H432" s="7"/>
      <c r="I432" s="7"/>
      <c r="J432" s="7"/>
    </row>
    <row r="433" spans="1:10" ht="15.95" customHeight="1" x14ac:dyDescent="0.25">
      <c r="A433" s="7"/>
      <c r="B433" s="7"/>
      <c r="C433" s="7"/>
      <c r="D433" s="8"/>
      <c r="E433" s="7"/>
      <c r="H433" s="7"/>
      <c r="I433" s="7"/>
      <c r="J433" s="7"/>
    </row>
    <row r="434" spans="1:10" ht="15.95" customHeight="1" x14ac:dyDescent="0.25">
      <c r="A434" s="7"/>
      <c r="B434" s="7"/>
      <c r="C434" s="7"/>
      <c r="D434" s="8"/>
      <c r="E434" s="7"/>
      <c r="H434" s="7"/>
      <c r="I434" s="7"/>
      <c r="J434" s="7"/>
    </row>
    <row r="435" spans="1:10" ht="15.95" customHeight="1" x14ac:dyDescent="0.25">
      <c r="A435" s="7"/>
      <c r="B435" s="7"/>
      <c r="C435" s="7"/>
      <c r="D435" s="8"/>
      <c r="E435" s="7"/>
      <c r="H435" s="7"/>
      <c r="I435" s="7"/>
      <c r="J435" s="7"/>
    </row>
    <row r="436" spans="1:10" ht="15.95" customHeight="1" x14ac:dyDescent="0.25">
      <c r="A436" s="7"/>
      <c r="B436" s="7"/>
      <c r="C436" s="7"/>
      <c r="D436" s="8"/>
      <c r="E436" s="7"/>
      <c r="H436" s="7"/>
      <c r="I436" s="7"/>
      <c r="J436" s="7"/>
    </row>
    <row r="437" spans="1:10" ht="15.95" customHeight="1" x14ac:dyDescent="0.25">
      <c r="A437" s="7"/>
      <c r="B437" s="7"/>
      <c r="C437" s="7"/>
      <c r="D437" s="8"/>
      <c r="E437" s="7"/>
      <c r="H437" s="7"/>
      <c r="I437" s="7"/>
      <c r="J437" s="7"/>
    </row>
    <row r="438" spans="1:10" ht="15.95" customHeight="1" x14ac:dyDescent="0.25">
      <c r="A438" s="7"/>
      <c r="B438" s="7"/>
      <c r="C438" s="7"/>
      <c r="D438" s="8"/>
      <c r="E438" s="7"/>
      <c r="H438" s="7"/>
      <c r="I438" s="7"/>
      <c r="J438" s="7"/>
    </row>
    <row r="439" spans="1:10" ht="15.95" customHeight="1" x14ac:dyDescent="0.25">
      <c r="A439" s="7"/>
      <c r="B439" s="7"/>
      <c r="C439" s="7"/>
      <c r="D439" s="8"/>
      <c r="E439" s="7"/>
      <c r="H439" s="7"/>
      <c r="I439" s="7"/>
      <c r="J439" s="7"/>
    </row>
    <row r="440" spans="1:10" ht="15.95" customHeight="1" x14ac:dyDescent="0.25">
      <c r="A440" s="7"/>
      <c r="B440" s="7"/>
      <c r="C440" s="7"/>
      <c r="D440" s="8"/>
      <c r="E440" s="7"/>
      <c r="H440" s="7"/>
      <c r="I440" s="7"/>
      <c r="J440" s="7"/>
    </row>
    <row r="441" spans="1:10" ht="15.95" customHeight="1" x14ac:dyDescent="0.25">
      <c r="A441" s="7"/>
      <c r="B441" s="7"/>
      <c r="C441" s="7"/>
      <c r="D441" s="8"/>
      <c r="E441" s="7"/>
      <c r="H441" s="7"/>
      <c r="I441" s="7"/>
      <c r="J441" s="7"/>
    </row>
    <row r="442" spans="1:10" ht="15.95" customHeight="1" x14ac:dyDescent="0.25">
      <c r="A442" s="7"/>
      <c r="B442" s="7"/>
      <c r="C442" s="7"/>
      <c r="D442" s="8"/>
      <c r="E442" s="7"/>
      <c r="H442" s="7"/>
      <c r="I442" s="7"/>
      <c r="J442" s="7"/>
    </row>
    <row r="443" spans="1:10" ht="15.95" customHeight="1" x14ac:dyDescent="0.25">
      <c r="A443" s="7"/>
      <c r="B443" s="7"/>
      <c r="C443" s="7"/>
      <c r="D443" s="8"/>
      <c r="E443" s="7"/>
      <c r="H443" s="7"/>
      <c r="I443" s="7"/>
      <c r="J443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443"/>
  <sheetViews>
    <sheetView workbookViewId="0">
      <selection activeCell="L66" sqref="L66"/>
    </sheetView>
  </sheetViews>
  <sheetFormatPr baseColWidth="10" defaultColWidth="11.42578125" defaultRowHeight="15.95" customHeight="1" x14ac:dyDescent="0.25"/>
  <cols>
    <col min="4" max="4" width="16.7109375" style="11" customWidth="1"/>
    <col min="6" max="7" width="11.42578125" style="2"/>
  </cols>
  <sheetData>
    <row r="1" spans="1:10" ht="15.95" customHeight="1" x14ac:dyDescent="0.25">
      <c r="A1" s="9" t="s">
        <v>0</v>
      </c>
      <c r="B1" s="9" t="s">
        <v>1</v>
      </c>
      <c r="C1" s="9" t="s">
        <v>2</v>
      </c>
      <c r="D1" s="11" t="s">
        <v>3</v>
      </c>
      <c r="E1" s="9" t="s">
        <v>4</v>
      </c>
      <c r="F1" s="2" t="s">
        <v>5</v>
      </c>
      <c r="G1" s="2" t="s">
        <v>6</v>
      </c>
      <c r="H1" s="9" t="s">
        <v>7</v>
      </c>
      <c r="I1" s="9" t="s">
        <v>64</v>
      </c>
      <c r="J1" s="9" t="s">
        <v>9</v>
      </c>
    </row>
    <row r="2" spans="1:10" ht="15.95" customHeight="1" x14ac:dyDescent="0.25">
      <c r="A2" s="9">
        <v>12315</v>
      </c>
      <c r="B2" s="9">
        <v>50</v>
      </c>
      <c r="C2" s="9">
        <v>50</v>
      </c>
      <c r="D2" s="11">
        <v>42713</v>
      </c>
      <c r="E2" s="9" t="s">
        <v>13</v>
      </c>
      <c r="F2" s="2">
        <v>40592</v>
      </c>
      <c r="G2" s="2">
        <v>41992.394409722219</v>
      </c>
      <c r="H2" s="9">
        <v>0</v>
      </c>
      <c r="I2" s="9" t="s">
        <v>14</v>
      </c>
      <c r="J2" s="9" t="s">
        <v>15</v>
      </c>
    </row>
    <row r="3" spans="1:10" ht="15.95" customHeight="1" x14ac:dyDescent="0.25">
      <c r="A3" s="9">
        <v>12316</v>
      </c>
      <c r="B3" s="9">
        <v>50</v>
      </c>
      <c r="C3" s="9">
        <v>50</v>
      </c>
      <c r="D3" s="11">
        <v>42377</v>
      </c>
      <c r="E3" s="9" t="s">
        <v>13</v>
      </c>
      <c r="F3" s="2">
        <v>40592</v>
      </c>
      <c r="G3" s="2">
        <v>42023.385949074072</v>
      </c>
      <c r="H3" s="9">
        <v>0</v>
      </c>
      <c r="I3" s="9" t="s">
        <v>14</v>
      </c>
      <c r="J3" s="9" t="s">
        <v>15</v>
      </c>
    </row>
    <row r="4" spans="1:10" ht="15.95" customHeight="1" x14ac:dyDescent="0.25">
      <c r="A4" s="9">
        <v>13867</v>
      </c>
      <c r="B4" s="9">
        <v>1</v>
      </c>
      <c r="C4" s="9">
        <v>50</v>
      </c>
      <c r="D4" s="11">
        <v>42377</v>
      </c>
      <c r="E4" s="9" t="s">
        <v>13</v>
      </c>
      <c r="F4" s="2">
        <v>40812</v>
      </c>
      <c r="G4" s="2">
        <v>42060.289571759262</v>
      </c>
      <c r="H4" s="9">
        <v>0</v>
      </c>
      <c r="I4" s="9" t="s">
        <v>19</v>
      </c>
      <c r="J4" s="9" t="s">
        <v>20</v>
      </c>
    </row>
    <row r="5" spans="1:10" ht="15.95" customHeight="1" x14ac:dyDescent="0.25">
      <c r="A5" s="9">
        <v>15592</v>
      </c>
      <c r="B5" s="9">
        <v>50</v>
      </c>
      <c r="C5" s="9">
        <v>50</v>
      </c>
      <c r="D5" s="11">
        <v>42174</v>
      </c>
      <c r="E5" s="9" t="s">
        <v>13</v>
      </c>
      <c r="F5" s="2">
        <v>41018</v>
      </c>
      <c r="G5" s="2">
        <v>41947.271516203706</v>
      </c>
      <c r="H5" s="9">
        <v>0</v>
      </c>
      <c r="I5" s="9" t="s">
        <v>22</v>
      </c>
      <c r="J5" s="9" t="s">
        <v>15</v>
      </c>
    </row>
    <row r="6" spans="1:10" ht="15.95" customHeight="1" x14ac:dyDescent="0.25">
      <c r="A6" s="9">
        <v>15593</v>
      </c>
      <c r="B6" s="9">
        <v>50</v>
      </c>
      <c r="C6" s="9">
        <v>10</v>
      </c>
      <c r="D6" s="11">
        <v>42163</v>
      </c>
      <c r="E6" s="9" t="s">
        <v>13</v>
      </c>
      <c r="F6" s="2">
        <v>41018</v>
      </c>
      <c r="G6" s="2">
        <v>41754.591238425928</v>
      </c>
      <c r="H6" s="9">
        <v>0</v>
      </c>
      <c r="I6" s="9" t="s">
        <v>22</v>
      </c>
      <c r="J6" s="9" t="s">
        <v>15</v>
      </c>
    </row>
    <row r="7" spans="1:10" ht="15.95" customHeight="1" x14ac:dyDescent="0.25">
      <c r="A7" s="9">
        <v>16257</v>
      </c>
      <c r="B7" s="9">
        <v>50</v>
      </c>
      <c r="C7" s="9">
        <v>50</v>
      </c>
      <c r="D7" s="11">
        <v>42132</v>
      </c>
      <c r="E7" s="9" t="s">
        <v>13</v>
      </c>
      <c r="F7" s="2">
        <v>41106</v>
      </c>
      <c r="G7" s="2">
        <v>41967.312037037038</v>
      </c>
      <c r="H7" s="9">
        <v>0</v>
      </c>
      <c r="I7" s="9" t="s">
        <v>19</v>
      </c>
      <c r="J7" s="9" t="s">
        <v>20</v>
      </c>
    </row>
    <row r="8" spans="1:10" ht="15.95" customHeight="1" x14ac:dyDescent="0.25">
      <c r="A8" s="9">
        <v>16441</v>
      </c>
      <c r="B8" s="9">
        <v>10</v>
      </c>
      <c r="C8" s="9">
        <v>10</v>
      </c>
      <c r="D8" s="11">
        <v>42117</v>
      </c>
      <c r="E8" s="9" t="s">
        <v>13</v>
      </c>
      <c r="F8" s="2">
        <v>41156</v>
      </c>
      <c r="G8" s="2">
        <v>41962.555393518516</v>
      </c>
      <c r="H8" s="9">
        <v>0</v>
      </c>
      <c r="I8" s="9" t="s">
        <v>26</v>
      </c>
      <c r="J8" s="9" t="s">
        <v>27</v>
      </c>
    </row>
    <row r="9" spans="1:10" ht="15.95" customHeight="1" x14ac:dyDescent="0.25">
      <c r="A9" s="9">
        <v>16503</v>
      </c>
      <c r="B9" s="9">
        <v>10</v>
      </c>
      <c r="C9" s="9">
        <v>10</v>
      </c>
      <c r="D9" s="11">
        <v>42160</v>
      </c>
      <c r="E9" s="9" t="s">
        <v>13</v>
      </c>
      <c r="F9" s="2">
        <v>41163</v>
      </c>
      <c r="G9" s="2">
        <v>42086.312222222223</v>
      </c>
      <c r="H9" s="9">
        <v>0</v>
      </c>
      <c r="I9" s="9" t="s">
        <v>22</v>
      </c>
      <c r="J9" s="9" t="s">
        <v>15</v>
      </c>
    </row>
    <row r="10" spans="1:10" ht="15.95" customHeight="1" x14ac:dyDescent="0.25">
      <c r="A10" s="9">
        <v>16505</v>
      </c>
      <c r="B10" s="9">
        <v>1</v>
      </c>
      <c r="C10" s="9">
        <v>10</v>
      </c>
      <c r="D10" s="11">
        <v>42188</v>
      </c>
      <c r="E10" s="9" t="s">
        <v>13</v>
      </c>
      <c r="F10" s="2">
        <v>41163</v>
      </c>
      <c r="G10" s="2">
        <v>42087.539120370369</v>
      </c>
      <c r="H10" s="9">
        <v>0</v>
      </c>
      <c r="I10" s="9" t="s">
        <v>22</v>
      </c>
      <c r="J10" s="9" t="s">
        <v>15</v>
      </c>
    </row>
    <row r="11" spans="1:10" ht="15.95" customHeight="1" x14ac:dyDescent="0.25">
      <c r="A11" s="9">
        <v>16508</v>
      </c>
      <c r="B11" s="9">
        <v>50</v>
      </c>
      <c r="C11" s="9">
        <v>50</v>
      </c>
      <c r="D11" s="11">
        <v>42321</v>
      </c>
      <c r="E11" s="9" t="s">
        <v>13</v>
      </c>
      <c r="F11" s="2">
        <v>41163</v>
      </c>
      <c r="G11" s="2">
        <v>42095.320613425924</v>
      </c>
      <c r="H11" s="9">
        <v>0</v>
      </c>
      <c r="I11" s="9" t="s">
        <v>29</v>
      </c>
      <c r="J11" s="9" t="s">
        <v>30</v>
      </c>
    </row>
    <row r="12" spans="1:10" ht="15.95" customHeight="1" x14ac:dyDescent="0.25">
      <c r="A12" s="9">
        <v>16562</v>
      </c>
      <c r="B12" s="9">
        <v>50</v>
      </c>
      <c r="C12" s="9">
        <v>50</v>
      </c>
      <c r="D12" s="11">
        <v>42265</v>
      </c>
      <c r="E12" s="9" t="s">
        <v>13</v>
      </c>
      <c r="F12" s="2">
        <v>41165</v>
      </c>
      <c r="G12" s="2">
        <v>42047.282812500001</v>
      </c>
      <c r="H12" s="9">
        <v>0</v>
      </c>
      <c r="I12" s="9" t="s">
        <v>32</v>
      </c>
      <c r="J12" s="9" t="s">
        <v>27</v>
      </c>
    </row>
    <row r="13" spans="1:10" ht="15.95" customHeight="1" x14ac:dyDescent="0.25">
      <c r="A13" s="9">
        <v>16603</v>
      </c>
      <c r="B13" s="9">
        <v>10</v>
      </c>
      <c r="C13" s="9">
        <v>10</v>
      </c>
      <c r="D13" s="11">
        <v>42145</v>
      </c>
      <c r="E13" s="9" t="s">
        <v>13</v>
      </c>
      <c r="F13" s="2">
        <v>41170</v>
      </c>
      <c r="G13" s="2">
        <v>41962.550370370373</v>
      </c>
      <c r="H13" s="9">
        <v>0</v>
      </c>
      <c r="I13" s="9" t="s">
        <v>26</v>
      </c>
      <c r="J13" s="9" t="s">
        <v>27</v>
      </c>
    </row>
    <row r="14" spans="1:10" ht="15.95" customHeight="1" x14ac:dyDescent="0.25">
      <c r="A14" s="9">
        <v>16735</v>
      </c>
      <c r="B14" s="9">
        <v>10</v>
      </c>
      <c r="C14" s="9">
        <v>10</v>
      </c>
      <c r="D14" s="11">
        <v>42251</v>
      </c>
      <c r="E14" s="9" t="s">
        <v>13</v>
      </c>
      <c r="F14" s="2">
        <v>41183</v>
      </c>
      <c r="G14" s="2">
        <v>42023.398842592593</v>
      </c>
      <c r="H14" s="9">
        <v>0</v>
      </c>
      <c r="I14" s="9" t="s">
        <v>22</v>
      </c>
      <c r="J14" s="9" t="s">
        <v>15</v>
      </c>
    </row>
    <row r="15" spans="1:10" ht="15.95" customHeight="1" x14ac:dyDescent="0.25">
      <c r="A15" s="9">
        <v>16736</v>
      </c>
      <c r="B15" s="9">
        <v>10</v>
      </c>
      <c r="C15" s="9">
        <v>10</v>
      </c>
      <c r="D15" s="11">
        <v>42097</v>
      </c>
      <c r="E15" s="9" t="s">
        <v>13</v>
      </c>
      <c r="F15" s="2">
        <v>41183</v>
      </c>
      <c r="G15" s="2">
        <v>42051.577731481484</v>
      </c>
      <c r="H15" s="9">
        <v>1</v>
      </c>
      <c r="I15" s="9" t="s">
        <v>22</v>
      </c>
      <c r="J15" s="9" t="s">
        <v>15</v>
      </c>
    </row>
    <row r="16" spans="1:10" ht="15.95" customHeight="1" x14ac:dyDescent="0.25">
      <c r="A16" s="9">
        <v>16737</v>
      </c>
      <c r="B16" s="9">
        <v>10</v>
      </c>
      <c r="C16" s="9">
        <v>10</v>
      </c>
      <c r="D16" s="11">
        <v>42160</v>
      </c>
      <c r="E16" s="9" t="s">
        <v>13</v>
      </c>
      <c r="F16" s="2">
        <v>41183</v>
      </c>
      <c r="G16" s="2">
        <v>42086.309560185182</v>
      </c>
      <c r="H16" s="9">
        <v>0</v>
      </c>
      <c r="I16" s="9" t="s">
        <v>22</v>
      </c>
      <c r="J16" s="9" t="s">
        <v>15</v>
      </c>
    </row>
    <row r="17" spans="1:10" ht="15.95" customHeight="1" x14ac:dyDescent="0.25">
      <c r="A17" s="9">
        <v>16738</v>
      </c>
      <c r="B17" s="9">
        <v>10</v>
      </c>
      <c r="C17" s="9">
        <v>10</v>
      </c>
      <c r="D17" s="11">
        <v>42097</v>
      </c>
      <c r="E17" s="9" t="s">
        <v>13</v>
      </c>
      <c r="F17" s="2">
        <v>41183</v>
      </c>
      <c r="G17" s="2">
        <v>42051.577951388892</v>
      </c>
      <c r="H17" s="9">
        <v>1</v>
      </c>
      <c r="I17" s="9" t="s">
        <v>22</v>
      </c>
      <c r="J17" s="9" t="s">
        <v>15</v>
      </c>
    </row>
    <row r="18" spans="1:10" ht="15.95" customHeight="1" x14ac:dyDescent="0.25">
      <c r="A18" s="9">
        <v>16745</v>
      </c>
      <c r="B18" s="9">
        <v>50</v>
      </c>
      <c r="C18" s="9">
        <v>10</v>
      </c>
      <c r="D18" s="11">
        <v>42188</v>
      </c>
      <c r="E18" s="9" t="s">
        <v>13</v>
      </c>
      <c r="F18" s="2">
        <v>41183</v>
      </c>
      <c r="G18" s="2">
        <v>42087.53056712963</v>
      </c>
      <c r="H18" s="9">
        <v>0</v>
      </c>
      <c r="I18" s="9" t="s">
        <v>22</v>
      </c>
      <c r="J18" s="9" t="s">
        <v>15</v>
      </c>
    </row>
    <row r="19" spans="1:10" ht="15.95" customHeight="1" x14ac:dyDescent="0.25">
      <c r="A19" s="9">
        <v>17019</v>
      </c>
      <c r="B19" s="9">
        <v>10</v>
      </c>
      <c r="C19" s="9">
        <v>10</v>
      </c>
      <c r="D19" s="11">
        <v>42175</v>
      </c>
      <c r="E19" s="9" t="s">
        <v>13</v>
      </c>
      <c r="F19" s="2">
        <v>41211</v>
      </c>
      <c r="G19" s="2">
        <v>42093.604108796295</v>
      </c>
      <c r="H19" s="9">
        <v>0</v>
      </c>
      <c r="I19" s="9" t="s">
        <v>34</v>
      </c>
      <c r="J19" s="9" t="s">
        <v>15</v>
      </c>
    </row>
    <row r="20" spans="1:10" ht="15.95" customHeight="1" x14ac:dyDescent="0.25">
      <c r="A20" s="9">
        <v>17128</v>
      </c>
      <c r="B20" s="9">
        <v>10</v>
      </c>
      <c r="C20" s="9">
        <v>10</v>
      </c>
      <c r="D20" s="11">
        <v>42327</v>
      </c>
      <c r="E20" s="9" t="s">
        <v>13</v>
      </c>
      <c r="F20" s="2">
        <v>41221</v>
      </c>
      <c r="G20" s="2">
        <v>41962.551828703705</v>
      </c>
      <c r="H20" s="9">
        <v>0</v>
      </c>
      <c r="I20" s="9" t="s">
        <v>26</v>
      </c>
      <c r="J20" s="9" t="s">
        <v>27</v>
      </c>
    </row>
    <row r="21" spans="1:10" ht="15.95" customHeight="1" x14ac:dyDescent="0.25">
      <c r="A21" s="9">
        <v>17158</v>
      </c>
      <c r="B21" s="9">
        <v>10</v>
      </c>
      <c r="C21" s="9">
        <v>10</v>
      </c>
      <c r="D21" s="11">
        <v>42132</v>
      </c>
      <c r="E21" s="9" t="s">
        <v>13</v>
      </c>
      <c r="F21" s="2">
        <v>41222</v>
      </c>
      <c r="G21" s="2">
        <v>41918.584236111114</v>
      </c>
      <c r="H21" s="9">
        <v>0</v>
      </c>
      <c r="I21" s="9" t="s">
        <v>22</v>
      </c>
      <c r="J21" s="9" t="s">
        <v>15</v>
      </c>
    </row>
    <row r="22" spans="1:10" ht="15.95" customHeight="1" x14ac:dyDescent="0.25">
      <c r="A22" s="9">
        <v>17159</v>
      </c>
      <c r="B22" s="9">
        <v>10</v>
      </c>
      <c r="C22" s="9">
        <v>10</v>
      </c>
      <c r="D22" s="11">
        <v>42167</v>
      </c>
      <c r="E22" s="9" t="s">
        <v>13</v>
      </c>
      <c r="F22" s="2">
        <v>41222</v>
      </c>
      <c r="G22" s="2">
        <v>41967.321423611109</v>
      </c>
      <c r="H22" s="9">
        <v>0</v>
      </c>
      <c r="I22" s="9" t="s">
        <v>22</v>
      </c>
      <c r="J22" s="9" t="s">
        <v>15</v>
      </c>
    </row>
    <row r="23" spans="1:10" ht="15.95" customHeight="1" x14ac:dyDescent="0.25">
      <c r="A23" s="9">
        <v>17162</v>
      </c>
      <c r="B23" s="9">
        <v>10</v>
      </c>
      <c r="C23" s="9">
        <v>10</v>
      </c>
      <c r="D23" s="11">
        <v>42167</v>
      </c>
      <c r="E23" s="9" t="s">
        <v>13</v>
      </c>
      <c r="F23" s="2">
        <v>41222</v>
      </c>
      <c r="G23" s="2">
        <v>41967.321666666663</v>
      </c>
      <c r="H23" s="9">
        <v>0</v>
      </c>
      <c r="I23" s="9" t="s">
        <v>22</v>
      </c>
      <c r="J23" s="9" t="s">
        <v>15</v>
      </c>
    </row>
    <row r="24" spans="1:10" ht="15.95" customHeight="1" x14ac:dyDescent="0.25">
      <c r="A24" s="9">
        <v>17163</v>
      </c>
      <c r="B24" s="9">
        <v>10</v>
      </c>
      <c r="C24" s="9">
        <v>10</v>
      </c>
      <c r="D24" s="11">
        <v>42369</v>
      </c>
      <c r="E24" s="9" t="s">
        <v>13</v>
      </c>
      <c r="F24" s="2">
        <v>41222</v>
      </c>
      <c r="G24" s="2">
        <v>41222</v>
      </c>
      <c r="H24" s="9">
        <v>0</v>
      </c>
      <c r="I24" s="9" t="s">
        <v>22</v>
      </c>
      <c r="J24" s="9" t="s">
        <v>15</v>
      </c>
    </row>
    <row r="25" spans="1:10" ht="15.95" customHeight="1" x14ac:dyDescent="0.25">
      <c r="A25" s="9">
        <v>17173</v>
      </c>
      <c r="B25" s="9">
        <v>10</v>
      </c>
      <c r="C25" s="9">
        <v>10</v>
      </c>
      <c r="D25" s="11">
        <v>42167</v>
      </c>
      <c r="E25" s="9" t="s">
        <v>13</v>
      </c>
      <c r="F25" s="2">
        <v>41222</v>
      </c>
      <c r="G25" s="2">
        <v>41967.322268518517</v>
      </c>
      <c r="H25" s="9">
        <v>0</v>
      </c>
      <c r="I25" s="9" t="s">
        <v>22</v>
      </c>
      <c r="J25" s="9" t="s">
        <v>15</v>
      </c>
    </row>
    <row r="26" spans="1:10" ht="15.95" customHeight="1" x14ac:dyDescent="0.25">
      <c r="A26" s="9">
        <v>17174</v>
      </c>
      <c r="B26" s="9">
        <v>10</v>
      </c>
      <c r="C26" s="9">
        <v>10</v>
      </c>
      <c r="D26" s="11">
        <v>42167</v>
      </c>
      <c r="E26" s="9" t="s">
        <v>13</v>
      </c>
      <c r="F26" s="2">
        <v>41222</v>
      </c>
      <c r="G26" s="2">
        <v>41967.324907407405</v>
      </c>
      <c r="H26" s="9">
        <v>0</v>
      </c>
      <c r="I26" s="9" t="s">
        <v>22</v>
      </c>
      <c r="J26" s="9" t="s">
        <v>15</v>
      </c>
    </row>
    <row r="27" spans="1:10" ht="15.95" customHeight="1" x14ac:dyDescent="0.25">
      <c r="A27" s="9">
        <v>17175</v>
      </c>
      <c r="B27" s="9">
        <v>10</v>
      </c>
      <c r="C27" s="9">
        <v>10</v>
      </c>
      <c r="D27" s="11">
        <v>42167</v>
      </c>
      <c r="E27" s="9" t="s">
        <v>13</v>
      </c>
      <c r="F27" s="2">
        <v>41222</v>
      </c>
      <c r="G27" s="2">
        <v>41967.325254629628</v>
      </c>
      <c r="H27" s="9">
        <v>0</v>
      </c>
      <c r="I27" s="9" t="s">
        <v>22</v>
      </c>
      <c r="J27" s="9" t="s">
        <v>15</v>
      </c>
    </row>
    <row r="28" spans="1:10" ht="15.95" customHeight="1" x14ac:dyDescent="0.25">
      <c r="A28" s="9">
        <v>17178</v>
      </c>
      <c r="B28" s="9">
        <v>10</v>
      </c>
      <c r="C28" s="9">
        <v>10</v>
      </c>
      <c r="D28" s="11">
        <v>42097</v>
      </c>
      <c r="E28" s="9" t="s">
        <v>13</v>
      </c>
      <c r="F28" s="2">
        <v>41222</v>
      </c>
      <c r="G28" s="2">
        <v>42051.578657407408</v>
      </c>
      <c r="H28" s="9">
        <v>1</v>
      </c>
      <c r="I28" s="9" t="s">
        <v>22</v>
      </c>
      <c r="J28" s="9" t="s">
        <v>15</v>
      </c>
    </row>
    <row r="29" spans="1:10" ht="15.95" customHeight="1" x14ac:dyDescent="0.25">
      <c r="A29" s="9">
        <v>17189</v>
      </c>
      <c r="B29" s="9">
        <v>10</v>
      </c>
      <c r="C29" s="9">
        <v>10</v>
      </c>
      <c r="D29" s="11">
        <v>42132</v>
      </c>
      <c r="E29" s="9" t="s">
        <v>13</v>
      </c>
      <c r="F29" s="2">
        <v>41222</v>
      </c>
      <c r="G29" s="2">
        <v>42086.310150462959</v>
      </c>
      <c r="H29" s="9">
        <v>0</v>
      </c>
      <c r="I29" s="9" t="s">
        <v>14</v>
      </c>
      <c r="J29" s="9" t="s">
        <v>15</v>
      </c>
    </row>
    <row r="30" spans="1:10" ht="15.95" customHeight="1" x14ac:dyDescent="0.25">
      <c r="A30" s="9">
        <v>17190</v>
      </c>
      <c r="B30" s="9">
        <v>10</v>
      </c>
      <c r="C30" s="9">
        <v>10</v>
      </c>
      <c r="D30" s="11">
        <v>42132</v>
      </c>
      <c r="E30" s="9" t="s">
        <v>13</v>
      </c>
      <c r="F30" s="2">
        <v>41222</v>
      </c>
      <c r="G30" s="2">
        <v>42086.310474537036</v>
      </c>
      <c r="H30" s="9">
        <v>0</v>
      </c>
      <c r="I30" s="9" t="s">
        <v>14</v>
      </c>
      <c r="J30" s="9" t="s">
        <v>15</v>
      </c>
    </row>
    <row r="31" spans="1:10" ht="15.95" customHeight="1" x14ac:dyDescent="0.25">
      <c r="A31" s="9">
        <v>17380</v>
      </c>
      <c r="B31" s="9">
        <v>10</v>
      </c>
      <c r="C31" s="9">
        <v>10</v>
      </c>
      <c r="D31" s="11">
        <v>42132</v>
      </c>
      <c r="E31" s="9" t="s">
        <v>13</v>
      </c>
      <c r="F31" s="2">
        <v>41236</v>
      </c>
      <c r="G31" s="2">
        <v>42096.630023148151</v>
      </c>
      <c r="H31" s="9">
        <v>0</v>
      </c>
      <c r="I31" s="9" t="s">
        <v>36</v>
      </c>
      <c r="J31" s="9" t="s">
        <v>20</v>
      </c>
    </row>
    <row r="32" spans="1:10" ht="15.95" customHeight="1" x14ac:dyDescent="0.25">
      <c r="A32" s="9">
        <v>17509</v>
      </c>
      <c r="B32" s="9">
        <v>50</v>
      </c>
      <c r="C32" s="9">
        <v>50</v>
      </c>
      <c r="D32" s="11">
        <v>42172</v>
      </c>
      <c r="E32" s="9" t="s">
        <v>13</v>
      </c>
      <c r="F32" s="2">
        <v>41289</v>
      </c>
      <c r="G32" s="2">
        <v>42030.373124999998</v>
      </c>
      <c r="H32" s="9">
        <v>0</v>
      </c>
      <c r="I32" s="9" t="s">
        <v>37</v>
      </c>
      <c r="J32" s="9" t="s">
        <v>30</v>
      </c>
    </row>
    <row r="33" spans="1:10" ht="15.95" customHeight="1" x14ac:dyDescent="0.25">
      <c r="A33" s="9">
        <v>17696</v>
      </c>
      <c r="B33" s="9">
        <v>1</v>
      </c>
      <c r="C33" s="9">
        <v>1</v>
      </c>
      <c r="D33" s="11">
        <v>42156</v>
      </c>
      <c r="E33" s="9" t="s">
        <v>13</v>
      </c>
      <c r="F33" s="2">
        <v>41289</v>
      </c>
      <c r="G33" s="2">
        <v>42030.377222222225</v>
      </c>
      <c r="H33" s="9">
        <v>0</v>
      </c>
      <c r="I33" s="9" t="s">
        <v>37</v>
      </c>
      <c r="J33" s="9" t="s">
        <v>30</v>
      </c>
    </row>
    <row r="34" spans="1:10" ht="15.95" customHeight="1" x14ac:dyDescent="0.25">
      <c r="A34" s="9">
        <v>17699</v>
      </c>
      <c r="B34" s="9">
        <v>1</v>
      </c>
      <c r="C34" s="9">
        <v>1</v>
      </c>
      <c r="D34" s="11">
        <v>42156</v>
      </c>
      <c r="E34" s="9" t="s">
        <v>13</v>
      </c>
      <c r="F34" s="2">
        <v>41289</v>
      </c>
      <c r="G34" s="2">
        <v>42030.37703703704</v>
      </c>
      <c r="H34" s="9">
        <v>0</v>
      </c>
      <c r="I34" s="9" t="s">
        <v>37</v>
      </c>
      <c r="J34" s="9" t="s">
        <v>30</v>
      </c>
    </row>
    <row r="35" spans="1:10" ht="15.95" customHeight="1" x14ac:dyDescent="0.25">
      <c r="A35" s="9">
        <v>17706</v>
      </c>
      <c r="B35" s="9">
        <v>50</v>
      </c>
      <c r="C35" s="9">
        <v>50</v>
      </c>
      <c r="D35" s="11">
        <v>42156</v>
      </c>
      <c r="E35" s="9" t="s">
        <v>13</v>
      </c>
      <c r="F35" s="2">
        <v>41290</v>
      </c>
      <c r="G35" s="2">
        <v>42030.374525462961</v>
      </c>
      <c r="H35" s="9">
        <v>0</v>
      </c>
      <c r="I35" s="9" t="s">
        <v>37</v>
      </c>
      <c r="J35" s="9" t="s">
        <v>30</v>
      </c>
    </row>
    <row r="36" spans="1:10" ht="15.95" customHeight="1" x14ac:dyDescent="0.25">
      <c r="A36" s="9">
        <v>17745</v>
      </c>
      <c r="B36" s="9">
        <v>10</v>
      </c>
      <c r="C36" s="9">
        <v>10</v>
      </c>
      <c r="D36" s="11">
        <v>42156</v>
      </c>
      <c r="E36" s="9" t="s">
        <v>13</v>
      </c>
      <c r="F36" s="2">
        <v>41290</v>
      </c>
      <c r="G36" s="2">
        <v>42030.376550925925</v>
      </c>
      <c r="H36" s="9">
        <v>0</v>
      </c>
      <c r="I36" s="9" t="s">
        <v>37</v>
      </c>
      <c r="J36" s="9" t="s">
        <v>30</v>
      </c>
    </row>
    <row r="37" spans="1:10" ht="15.95" customHeight="1" x14ac:dyDescent="0.25">
      <c r="A37" s="9">
        <v>17747</v>
      </c>
      <c r="B37" s="9">
        <v>50</v>
      </c>
      <c r="C37" s="9">
        <v>50</v>
      </c>
      <c r="D37" s="11">
        <v>42156</v>
      </c>
      <c r="E37" s="9" t="s">
        <v>13</v>
      </c>
      <c r="F37" s="2">
        <v>41290</v>
      </c>
      <c r="G37" s="2">
        <v>42030.374699074076</v>
      </c>
      <c r="H37" s="9">
        <v>0</v>
      </c>
      <c r="I37" s="9" t="s">
        <v>37</v>
      </c>
      <c r="J37" s="9" t="s">
        <v>30</v>
      </c>
    </row>
    <row r="38" spans="1:10" ht="15.95" customHeight="1" x14ac:dyDescent="0.25">
      <c r="A38" s="9">
        <v>18045</v>
      </c>
      <c r="B38" s="9">
        <v>10</v>
      </c>
      <c r="C38" s="9">
        <v>10</v>
      </c>
      <c r="D38" s="11">
        <v>42247</v>
      </c>
      <c r="E38" s="9" t="s">
        <v>13</v>
      </c>
      <c r="F38" s="2">
        <v>41323</v>
      </c>
      <c r="G38" s="2">
        <v>42073.432349537034</v>
      </c>
      <c r="H38" s="9">
        <v>0</v>
      </c>
      <c r="I38" s="9" t="s">
        <v>39</v>
      </c>
      <c r="J38" s="9" t="s">
        <v>27</v>
      </c>
    </row>
    <row r="39" spans="1:10" ht="15.95" customHeight="1" x14ac:dyDescent="0.25">
      <c r="A39" s="9">
        <v>18046</v>
      </c>
      <c r="B39" s="9">
        <v>10</v>
      </c>
      <c r="C39" s="9">
        <v>10</v>
      </c>
      <c r="D39" s="11">
        <v>42247</v>
      </c>
      <c r="E39" s="9" t="s">
        <v>13</v>
      </c>
      <c r="F39" s="2">
        <v>41323</v>
      </c>
      <c r="G39" s="2">
        <v>42073.432638888888</v>
      </c>
      <c r="H39" s="9">
        <v>0</v>
      </c>
      <c r="I39" s="9" t="s">
        <v>39</v>
      </c>
      <c r="J39" s="9" t="s">
        <v>27</v>
      </c>
    </row>
    <row r="40" spans="1:10" ht="15.95" customHeight="1" x14ac:dyDescent="0.25">
      <c r="A40" s="9">
        <v>18052</v>
      </c>
      <c r="B40" s="9">
        <v>10</v>
      </c>
      <c r="C40" s="9">
        <v>10</v>
      </c>
      <c r="D40" s="11">
        <v>42247</v>
      </c>
      <c r="E40" s="9" t="s">
        <v>13</v>
      </c>
      <c r="F40" s="2">
        <v>41323</v>
      </c>
      <c r="G40" s="2">
        <v>42073.432858796295</v>
      </c>
      <c r="H40" s="9">
        <v>0</v>
      </c>
      <c r="I40" s="9" t="s">
        <v>39</v>
      </c>
      <c r="J40" s="9" t="s">
        <v>27</v>
      </c>
    </row>
    <row r="41" spans="1:10" ht="15.95" customHeight="1" x14ac:dyDescent="0.25">
      <c r="A41" s="9">
        <v>18053</v>
      </c>
      <c r="B41" s="9">
        <v>10</v>
      </c>
      <c r="C41" s="9">
        <v>10</v>
      </c>
      <c r="D41" s="11">
        <v>42712</v>
      </c>
      <c r="E41" s="9" t="s">
        <v>13</v>
      </c>
      <c r="F41" s="2">
        <v>41323</v>
      </c>
      <c r="G41" s="2">
        <v>42073.431793981479</v>
      </c>
      <c r="H41" s="9">
        <v>0</v>
      </c>
      <c r="I41" s="9" t="s">
        <v>39</v>
      </c>
      <c r="J41" s="9" t="s">
        <v>27</v>
      </c>
    </row>
    <row r="42" spans="1:10" ht="15.95" customHeight="1" x14ac:dyDescent="0.25">
      <c r="A42" s="9">
        <v>18055</v>
      </c>
      <c r="B42" s="9">
        <v>10</v>
      </c>
      <c r="C42" s="9">
        <v>10</v>
      </c>
      <c r="D42" s="11">
        <v>42173</v>
      </c>
      <c r="E42" s="9" t="s">
        <v>13</v>
      </c>
      <c r="F42" s="2">
        <v>41323</v>
      </c>
      <c r="G42" s="2">
        <v>42073.427337962959</v>
      </c>
      <c r="H42" s="9">
        <v>0</v>
      </c>
      <c r="I42" s="9" t="s">
        <v>39</v>
      </c>
      <c r="J42" s="9" t="s">
        <v>27</v>
      </c>
    </row>
    <row r="43" spans="1:10" ht="15.95" customHeight="1" x14ac:dyDescent="0.25">
      <c r="A43" s="9">
        <v>18057</v>
      </c>
      <c r="B43" s="9">
        <v>50</v>
      </c>
      <c r="C43" s="9">
        <v>50</v>
      </c>
      <c r="D43" s="11">
        <v>42247</v>
      </c>
      <c r="E43" s="9" t="s">
        <v>13</v>
      </c>
      <c r="F43" s="2">
        <v>41323</v>
      </c>
      <c r="G43" s="2">
        <v>42073.418599537035</v>
      </c>
      <c r="H43" s="9">
        <v>0</v>
      </c>
      <c r="I43" s="9" t="s">
        <v>39</v>
      </c>
      <c r="J43" s="9" t="s">
        <v>27</v>
      </c>
    </row>
    <row r="44" spans="1:10" ht="15.95" customHeight="1" x14ac:dyDescent="0.25">
      <c r="A44" s="9">
        <v>18063</v>
      </c>
      <c r="B44" s="9">
        <v>10</v>
      </c>
      <c r="C44" s="9">
        <v>10</v>
      </c>
      <c r="D44" s="11">
        <v>42247</v>
      </c>
      <c r="E44" s="9" t="s">
        <v>13</v>
      </c>
      <c r="F44" s="2">
        <v>41323</v>
      </c>
      <c r="G44" s="2">
        <v>42073.433078703703</v>
      </c>
      <c r="H44" s="9">
        <v>0</v>
      </c>
      <c r="I44" s="9" t="s">
        <v>39</v>
      </c>
      <c r="J44" s="9" t="s">
        <v>27</v>
      </c>
    </row>
    <row r="45" spans="1:10" ht="15.95" customHeight="1" x14ac:dyDescent="0.25">
      <c r="A45" s="9">
        <v>18064</v>
      </c>
      <c r="B45" s="9">
        <v>50</v>
      </c>
      <c r="C45" s="9">
        <v>50</v>
      </c>
      <c r="D45" s="11">
        <v>42247</v>
      </c>
      <c r="E45" s="9" t="s">
        <v>13</v>
      </c>
      <c r="F45" s="2">
        <v>41323</v>
      </c>
      <c r="G45" s="2">
        <v>42073.431261574071</v>
      </c>
      <c r="H45" s="9">
        <v>0</v>
      </c>
      <c r="I45" s="9" t="s">
        <v>39</v>
      </c>
      <c r="J45" s="9" t="s">
        <v>27</v>
      </c>
    </row>
    <row r="46" spans="1:10" ht="15.95" customHeight="1" x14ac:dyDescent="0.25">
      <c r="A46" s="9">
        <v>18353</v>
      </c>
      <c r="B46" s="9">
        <v>10</v>
      </c>
      <c r="C46" s="9">
        <v>10</v>
      </c>
      <c r="D46" s="11">
        <v>42156</v>
      </c>
      <c r="E46" s="9" t="s">
        <v>13</v>
      </c>
      <c r="F46" s="2">
        <v>41351</v>
      </c>
      <c r="G46" s="2">
        <v>42030.376354166663</v>
      </c>
      <c r="H46" s="9">
        <v>0</v>
      </c>
      <c r="I46" s="9" t="s">
        <v>37</v>
      </c>
      <c r="J46" s="9" t="s">
        <v>30</v>
      </c>
    </row>
    <row r="47" spans="1:10" ht="15.95" customHeight="1" x14ac:dyDescent="0.25">
      <c r="A47" s="9">
        <v>18357</v>
      </c>
      <c r="B47" s="9">
        <v>1</v>
      </c>
      <c r="C47" s="9">
        <v>1</v>
      </c>
      <c r="D47" s="11">
        <v>42156</v>
      </c>
      <c r="E47" s="9" t="s">
        <v>13</v>
      </c>
      <c r="F47" s="2">
        <v>41351</v>
      </c>
      <c r="G47" s="2">
        <v>42030.377314814818</v>
      </c>
      <c r="H47" s="9">
        <v>0</v>
      </c>
      <c r="I47" s="9" t="s">
        <v>37</v>
      </c>
      <c r="J47" s="9" t="s">
        <v>30</v>
      </c>
    </row>
    <row r="48" spans="1:10" ht="15.95" customHeight="1" x14ac:dyDescent="0.25">
      <c r="A48" s="9">
        <v>18358</v>
      </c>
      <c r="B48" s="9">
        <v>1</v>
      </c>
      <c r="C48" s="9">
        <v>1</v>
      </c>
      <c r="D48" s="11">
        <v>42156</v>
      </c>
      <c r="E48" s="9" t="s">
        <v>13</v>
      </c>
      <c r="F48" s="2">
        <v>41351</v>
      </c>
      <c r="G48" s="2">
        <v>42030.377430555556</v>
      </c>
      <c r="H48" s="9">
        <v>0</v>
      </c>
      <c r="I48" s="9" t="s">
        <v>37</v>
      </c>
      <c r="J48" s="9" t="s">
        <v>30</v>
      </c>
    </row>
    <row r="49" spans="1:10" ht="15.95" customHeight="1" x14ac:dyDescent="0.25">
      <c r="A49" s="9">
        <v>18359</v>
      </c>
      <c r="B49" s="9">
        <v>10</v>
      </c>
      <c r="C49" s="9">
        <v>10</v>
      </c>
      <c r="D49" s="11">
        <v>42156</v>
      </c>
      <c r="E49" s="9" t="s">
        <v>13</v>
      </c>
      <c r="F49" s="2">
        <v>41351</v>
      </c>
      <c r="G49" s="2">
        <v>42030.376446759263</v>
      </c>
      <c r="H49" s="9">
        <v>0</v>
      </c>
      <c r="I49" s="9" t="s">
        <v>37</v>
      </c>
      <c r="J49" s="9" t="s">
        <v>30</v>
      </c>
    </row>
    <row r="50" spans="1:10" ht="15.95" customHeight="1" x14ac:dyDescent="0.25">
      <c r="A50" s="9">
        <v>18360</v>
      </c>
      <c r="B50" s="9">
        <v>1</v>
      </c>
      <c r="C50" s="9">
        <v>1</v>
      </c>
      <c r="D50" s="11">
        <v>42156</v>
      </c>
      <c r="E50" s="9" t="s">
        <v>13</v>
      </c>
      <c r="F50" s="2">
        <v>41351</v>
      </c>
      <c r="G50" s="2">
        <v>42030.376655092594</v>
      </c>
      <c r="H50" s="9">
        <v>0</v>
      </c>
      <c r="I50" s="9" t="s">
        <v>37</v>
      </c>
      <c r="J50" s="9" t="s">
        <v>30</v>
      </c>
    </row>
    <row r="51" spans="1:10" ht="15.95" customHeight="1" x14ac:dyDescent="0.25">
      <c r="A51" s="9">
        <v>18363</v>
      </c>
      <c r="B51" s="9">
        <v>1</v>
      </c>
      <c r="C51" s="9">
        <v>1</v>
      </c>
      <c r="D51" s="11">
        <v>42156</v>
      </c>
      <c r="E51" s="9" t="s">
        <v>13</v>
      </c>
      <c r="F51" s="2">
        <v>41351</v>
      </c>
      <c r="G51" s="2">
        <v>42030.377129629633</v>
      </c>
      <c r="H51" s="9">
        <v>0</v>
      </c>
      <c r="I51" s="9" t="s">
        <v>37</v>
      </c>
      <c r="J51" s="9" t="s">
        <v>30</v>
      </c>
    </row>
    <row r="52" spans="1:10" ht="15.95" customHeight="1" x14ac:dyDescent="0.25">
      <c r="A52" s="9">
        <v>18417</v>
      </c>
      <c r="B52" s="9">
        <v>10</v>
      </c>
      <c r="C52" s="9">
        <v>10</v>
      </c>
      <c r="D52" s="11">
        <v>42076</v>
      </c>
      <c r="E52" s="9" t="s">
        <v>13</v>
      </c>
      <c r="F52" s="2">
        <v>41367</v>
      </c>
      <c r="G52" s="2">
        <v>42020.652719907404</v>
      </c>
      <c r="H52" s="9">
        <v>1</v>
      </c>
      <c r="I52" s="9" t="s">
        <v>42</v>
      </c>
      <c r="J52" s="9" t="s">
        <v>27</v>
      </c>
    </row>
    <row r="53" spans="1:10" ht="15.95" customHeight="1" x14ac:dyDescent="0.25">
      <c r="A53" s="9">
        <v>18544</v>
      </c>
      <c r="B53" s="9">
        <v>10</v>
      </c>
      <c r="C53" s="9">
        <v>10</v>
      </c>
      <c r="D53" s="11">
        <v>42132</v>
      </c>
      <c r="E53" s="9" t="s">
        <v>13</v>
      </c>
      <c r="F53" s="2">
        <v>41381</v>
      </c>
      <c r="G53" s="2">
        <v>41962.550763888888</v>
      </c>
      <c r="H53" s="9">
        <v>0</v>
      </c>
      <c r="I53" s="9" t="s">
        <v>39</v>
      </c>
      <c r="J53" s="9" t="s">
        <v>27</v>
      </c>
    </row>
    <row r="54" spans="1:10" ht="15.95" customHeight="1" x14ac:dyDescent="0.25">
      <c r="A54" s="9">
        <v>18713</v>
      </c>
      <c r="B54" s="9">
        <v>50</v>
      </c>
      <c r="C54" s="9">
        <v>50</v>
      </c>
      <c r="D54" s="11">
        <v>42114</v>
      </c>
      <c r="E54" s="9" t="s">
        <v>13</v>
      </c>
      <c r="F54" s="2">
        <v>41409</v>
      </c>
      <c r="G54" s="2">
        <v>42068.695127314815</v>
      </c>
      <c r="H54" s="9">
        <v>0</v>
      </c>
      <c r="I54" s="9" t="s">
        <v>44</v>
      </c>
      <c r="J54" s="9" t="s">
        <v>30</v>
      </c>
    </row>
    <row r="55" spans="1:10" ht="15.95" customHeight="1" x14ac:dyDescent="0.25">
      <c r="A55" s="9">
        <v>18719</v>
      </c>
      <c r="B55" s="9">
        <v>50</v>
      </c>
      <c r="C55" s="9">
        <v>50</v>
      </c>
      <c r="D55" s="11">
        <v>42109</v>
      </c>
      <c r="E55" s="9" t="s">
        <v>13</v>
      </c>
      <c r="F55" s="2">
        <v>41409</v>
      </c>
      <c r="G55" s="2">
        <v>42068.695393518516</v>
      </c>
      <c r="H55" s="9">
        <v>0</v>
      </c>
      <c r="I55" s="9" t="s">
        <v>46</v>
      </c>
      <c r="J55" s="9" t="s">
        <v>30</v>
      </c>
    </row>
    <row r="56" spans="1:10" ht="15.95" customHeight="1" x14ac:dyDescent="0.25">
      <c r="A56" s="9">
        <v>19355</v>
      </c>
      <c r="B56" s="9">
        <v>1</v>
      </c>
      <c r="C56" s="9">
        <v>1</v>
      </c>
      <c r="D56" s="11">
        <v>42117</v>
      </c>
      <c r="E56" s="9" t="s">
        <v>13</v>
      </c>
      <c r="F56" s="2">
        <v>41526</v>
      </c>
      <c r="G56" s="2">
        <v>42053.685717592591</v>
      </c>
      <c r="H56" s="9">
        <v>0</v>
      </c>
      <c r="I56" s="9" t="s">
        <v>26</v>
      </c>
      <c r="J56" s="9" t="s">
        <v>27</v>
      </c>
    </row>
    <row r="57" spans="1:10" ht="15.95" customHeight="1" x14ac:dyDescent="0.25">
      <c r="A57" s="9">
        <v>19370</v>
      </c>
      <c r="B57" s="9">
        <v>1</v>
      </c>
      <c r="C57" s="9">
        <v>1</v>
      </c>
      <c r="D57" s="11">
        <v>42117</v>
      </c>
      <c r="E57" s="9" t="s">
        <v>13</v>
      </c>
      <c r="F57" s="2">
        <v>41526</v>
      </c>
      <c r="G57" s="2">
        <v>41962.554120370369</v>
      </c>
      <c r="H57" s="9">
        <v>0</v>
      </c>
      <c r="I57" s="9" t="s">
        <v>26</v>
      </c>
      <c r="J57" s="9" t="s">
        <v>27</v>
      </c>
    </row>
    <row r="58" spans="1:10" ht="15.95" customHeight="1" x14ac:dyDescent="0.25">
      <c r="A58" s="9">
        <v>19373</v>
      </c>
      <c r="B58" s="9">
        <v>10</v>
      </c>
      <c r="C58" s="9">
        <v>10</v>
      </c>
      <c r="D58" s="11">
        <v>42174</v>
      </c>
      <c r="E58" s="9" t="s">
        <v>13</v>
      </c>
      <c r="F58" s="2">
        <v>41526</v>
      </c>
      <c r="G58" s="2">
        <v>42023.306064814817</v>
      </c>
      <c r="H58" s="9">
        <v>0</v>
      </c>
      <c r="I58" s="9" t="s">
        <v>32</v>
      </c>
      <c r="J58" s="9" t="s">
        <v>27</v>
      </c>
    </row>
    <row r="59" spans="1:10" ht="15.95" customHeight="1" x14ac:dyDescent="0.25">
      <c r="A59" s="9">
        <v>19383</v>
      </c>
      <c r="B59" s="9">
        <v>1</v>
      </c>
      <c r="C59" s="9">
        <v>1</v>
      </c>
      <c r="D59" s="11">
        <v>42174</v>
      </c>
      <c r="E59" s="9" t="s">
        <v>13</v>
      </c>
      <c r="F59" s="2">
        <v>41526</v>
      </c>
      <c r="G59" s="2">
        <v>42053.685497685183</v>
      </c>
      <c r="H59" s="9">
        <v>0</v>
      </c>
      <c r="I59" s="9" t="s">
        <v>32</v>
      </c>
      <c r="J59" s="9" t="s">
        <v>27</v>
      </c>
    </row>
    <row r="60" spans="1:10" ht="15.95" customHeight="1" x14ac:dyDescent="0.25">
      <c r="A60" s="9">
        <v>19447</v>
      </c>
      <c r="B60" s="9">
        <v>10</v>
      </c>
      <c r="C60" s="9">
        <v>10</v>
      </c>
      <c r="D60" s="11">
        <v>42174</v>
      </c>
      <c r="E60" s="9" t="s">
        <v>13</v>
      </c>
      <c r="F60" s="2">
        <v>41537</v>
      </c>
      <c r="G60" s="2">
        <v>42047.285960648151</v>
      </c>
      <c r="H60" s="9">
        <v>0</v>
      </c>
      <c r="I60" s="9" t="s">
        <v>48</v>
      </c>
      <c r="J60" s="9" t="s">
        <v>27</v>
      </c>
    </row>
    <row r="61" spans="1:10" ht="15.95" customHeight="1" x14ac:dyDescent="0.25">
      <c r="A61" s="9">
        <v>19454</v>
      </c>
      <c r="B61" s="9">
        <v>10</v>
      </c>
      <c r="C61" s="9">
        <v>10</v>
      </c>
      <c r="D61" s="11">
        <v>42111</v>
      </c>
      <c r="E61" s="9" t="s">
        <v>13</v>
      </c>
      <c r="F61" s="2">
        <v>41537</v>
      </c>
      <c r="G61" s="2">
        <v>42083.537974537037</v>
      </c>
      <c r="H61" s="9">
        <v>0</v>
      </c>
      <c r="I61" s="9" t="s">
        <v>48</v>
      </c>
      <c r="J61" s="9" t="s">
        <v>27</v>
      </c>
    </row>
    <row r="62" spans="1:10" ht="15.95" customHeight="1" x14ac:dyDescent="0.25">
      <c r="A62" s="9">
        <v>19613</v>
      </c>
      <c r="B62" s="9">
        <v>10</v>
      </c>
      <c r="C62" s="9">
        <v>50</v>
      </c>
      <c r="D62" s="11">
        <v>42200</v>
      </c>
      <c r="E62" s="9" t="s">
        <v>13</v>
      </c>
      <c r="F62" s="2">
        <v>41551</v>
      </c>
      <c r="G62" s="2">
        <v>42069.422175925924</v>
      </c>
      <c r="H62" s="9">
        <v>0</v>
      </c>
      <c r="I62" s="9" t="s">
        <v>39</v>
      </c>
      <c r="J62" s="9" t="s">
        <v>27</v>
      </c>
    </row>
    <row r="63" spans="1:10" ht="15.95" customHeight="1" x14ac:dyDescent="0.25">
      <c r="A63" s="9">
        <v>19774</v>
      </c>
      <c r="B63" s="9">
        <v>10</v>
      </c>
      <c r="C63" s="9">
        <v>10</v>
      </c>
      <c r="D63" s="11">
        <v>41915</v>
      </c>
      <c r="E63" s="9" t="s">
        <v>13</v>
      </c>
      <c r="F63" s="2">
        <v>41563</v>
      </c>
      <c r="G63" s="2">
        <v>41885.599953703706</v>
      </c>
      <c r="H63" s="9">
        <v>1</v>
      </c>
      <c r="I63" s="9" t="s">
        <v>50</v>
      </c>
      <c r="J63" s="9" t="s">
        <v>15</v>
      </c>
    </row>
    <row r="64" spans="1:10" ht="15.95" customHeight="1" x14ac:dyDescent="0.25">
      <c r="A64" s="9"/>
      <c r="B64" s="9"/>
      <c r="C64" s="9"/>
      <c r="E64" s="9"/>
      <c r="H64" s="9"/>
      <c r="I64" s="9"/>
      <c r="J64" s="9"/>
    </row>
    <row r="65" spans="1:10" ht="15.95" customHeight="1" x14ac:dyDescent="0.25">
      <c r="A65" s="9"/>
      <c r="B65" s="9"/>
      <c r="C65" s="9"/>
      <c r="E65" s="9"/>
      <c r="H65" s="9"/>
      <c r="I65" s="9"/>
      <c r="J65" s="9"/>
    </row>
    <row r="66" spans="1:10" ht="15.95" customHeight="1" x14ac:dyDescent="0.25">
      <c r="A66" s="9"/>
      <c r="B66" s="9"/>
      <c r="C66" s="9"/>
      <c r="E66" s="9"/>
      <c r="H66" s="9"/>
      <c r="I66" s="9"/>
      <c r="J66" s="9"/>
    </row>
    <row r="67" spans="1:10" ht="15.95" customHeight="1" x14ac:dyDescent="0.25">
      <c r="A67" s="9"/>
      <c r="B67" s="9"/>
      <c r="C67" s="9"/>
      <c r="E67" s="9"/>
      <c r="H67" s="9"/>
      <c r="I67" s="9"/>
      <c r="J67" s="9"/>
    </row>
    <row r="68" spans="1:10" ht="15.95" customHeight="1" x14ac:dyDescent="0.25">
      <c r="A68" s="9"/>
      <c r="B68" s="9"/>
      <c r="C68" s="9"/>
      <c r="E68" s="9"/>
      <c r="H68" s="9"/>
      <c r="I68" s="9"/>
      <c r="J68" s="9"/>
    </row>
    <row r="69" spans="1:10" ht="15.95" customHeight="1" x14ac:dyDescent="0.25">
      <c r="A69" s="9"/>
      <c r="B69" s="9"/>
      <c r="C69" s="9"/>
      <c r="E69" s="9"/>
      <c r="H69" s="9"/>
      <c r="I69" s="9"/>
      <c r="J69" s="9"/>
    </row>
    <row r="70" spans="1:10" ht="15.95" customHeight="1" x14ac:dyDescent="0.25">
      <c r="A70" s="9"/>
      <c r="B70" s="9"/>
      <c r="C70" s="9"/>
      <c r="E70" s="9"/>
      <c r="H70" s="9"/>
      <c r="I70" s="9"/>
      <c r="J70" s="9"/>
    </row>
    <row r="71" spans="1:10" ht="15.95" customHeight="1" x14ac:dyDescent="0.25">
      <c r="A71" s="9"/>
      <c r="B71" s="9"/>
      <c r="C71" s="9"/>
      <c r="E71" s="9"/>
      <c r="H71" s="9"/>
      <c r="I71" s="9"/>
      <c r="J71" s="9"/>
    </row>
    <row r="72" spans="1:10" ht="15.95" customHeight="1" x14ac:dyDescent="0.25">
      <c r="A72" s="9"/>
      <c r="B72" s="9"/>
      <c r="C72" s="9"/>
      <c r="E72" s="9"/>
      <c r="H72" s="9"/>
      <c r="I72" s="9"/>
      <c r="J72" s="9"/>
    </row>
    <row r="73" spans="1:10" ht="15.95" customHeight="1" x14ac:dyDescent="0.25">
      <c r="A73" s="9"/>
      <c r="B73" s="9"/>
      <c r="C73" s="9"/>
      <c r="E73" s="9"/>
      <c r="H73" s="9"/>
      <c r="I73" s="9"/>
      <c r="J73" s="9"/>
    </row>
    <row r="74" spans="1:10" ht="15.95" customHeight="1" x14ac:dyDescent="0.25">
      <c r="A74" s="9"/>
      <c r="B74" s="9"/>
      <c r="C74" s="9"/>
      <c r="E74" s="9"/>
      <c r="H74" s="9"/>
      <c r="I74" s="9"/>
      <c r="J74" s="9"/>
    </row>
    <row r="75" spans="1:10" ht="15.95" customHeight="1" x14ac:dyDescent="0.25">
      <c r="A75" s="9"/>
      <c r="B75" s="9"/>
      <c r="C75" s="9"/>
      <c r="E75" s="9"/>
      <c r="H75" s="9"/>
      <c r="I75" s="9"/>
      <c r="J75" s="9"/>
    </row>
    <row r="76" spans="1:10" ht="15.95" customHeight="1" x14ac:dyDescent="0.25">
      <c r="A76" s="9"/>
      <c r="B76" s="9"/>
      <c r="C76" s="9"/>
      <c r="E76" s="9"/>
      <c r="H76" s="9"/>
      <c r="I76" s="9"/>
      <c r="J76" s="9"/>
    </row>
    <row r="77" spans="1:10" ht="15.95" customHeight="1" x14ac:dyDescent="0.25">
      <c r="A77" s="9"/>
      <c r="B77" s="9"/>
      <c r="C77" s="9"/>
      <c r="E77" s="9"/>
      <c r="H77" s="9"/>
      <c r="I77" s="9"/>
      <c r="J77" s="9"/>
    </row>
    <row r="78" spans="1:10" ht="15.95" customHeight="1" x14ac:dyDescent="0.25">
      <c r="A78" s="9"/>
      <c r="B78" s="9"/>
      <c r="C78" s="9"/>
      <c r="E78" s="9"/>
      <c r="H78" s="9"/>
      <c r="I78" s="9"/>
      <c r="J78" s="9"/>
    </row>
    <row r="79" spans="1:10" ht="15.95" customHeight="1" x14ac:dyDescent="0.25">
      <c r="A79" s="9"/>
      <c r="B79" s="9"/>
      <c r="C79" s="9"/>
      <c r="E79" s="9"/>
      <c r="H79" s="9"/>
      <c r="I79" s="9"/>
      <c r="J79" s="9"/>
    </row>
    <row r="80" spans="1:10" ht="15.95" customHeight="1" x14ac:dyDescent="0.25">
      <c r="A80" s="9"/>
      <c r="B80" s="9"/>
      <c r="C80" s="9"/>
      <c r="E80" s="9"/>
      <c r="H80" s="9"/>
      <c r="I80" s="9"/>
      <c r="J80" s="9"/>
    </row>
    <row r="81" spans="1:10" ht="15.95" customHeight="1" x14ac:dyDescent="0.25">
      <c r="A81" s="9"/>
      <c r="B81" s="9"/>
      <c r="C81" s="9"/>
      <c r="E81" s="9"/>
      <c r="H81" s="9"/>
      <c r="I81" s="9"/>
      <c r="J81" s="9"/>
    </row>
    <row r="82" spans="1:10" ht="15.95" customHeight="1" x14ac:dyDescent="0.25">
      <c r="A82" s="9"/>
      <c r="B82" s="9"/>
      <c r="C82" s="9"/>
      <c r="E82" s="9"/>
      <c r="H82" s="9"/>
      <c r="I82" s="9"/>
      <c r="J82" s="9"/>
    </row>
    <row r="83" spans="1:10" ht="15.95" customHeight="1" x14ac:dyDescent="0.25">
      <c r="A83" s="9"/>
      <c r="B83" s="9"/>
      <c r="C83" s="9"/>
      <c r="E83" s="9"/>
      <c r="H83" s="9"/>
      <c r="I83" s="9"/>
      <c r="J83" s="9"/>
    </row>
    <row r="84" spans="1:10" ht="15.95" customHeight="1" x14ac:dyDescent="0.25">
      <c r="A84" s="9"/>
      <c r="B84" s="9"/>
      <c r="C84" s="9"/>
      <c r="E84" s="9"/>
      <c r="H84" s="9"/>
      <c r="I84" s="9"/>
      <c r="J84" s="9"/>
    </row>
    <row r="85" spans="1:10" ht="15.95" customHeight="1" x14ac:dyDescent="0.25">
      <c r="A85" s="9"/>
      <c r="B85" s="9"/>
      <c r="C85" s="9"/>
      <c r="E85" s="9"/>
      <c r="H85" s="9"/>
      <c r="I85" s="9"/>
      <c r="J85" s="9"/>
    </row>
    <row r="86" spans="1:10" ht="15.95" customHeight="1" x14ac:dyDescent="0.25">
      <c r="A86" s="9"/>
      <c r="B86" s="9"/>
      <c r="C86" s="9"/>
      <c r="E86" s="9"/>
      <c r="H86" s="9"/>
      <c r="I86" s="9"/>
      <c r="J86" s="9"/>
    </row>
    <row r="87" spans="1:10" ht="15.95" customHeight="1" x14ac:dyDescent="0.25">
      <c r="A87" s="9"/>
      <c r="B87" s="9"/>
      <c r="C87" s="9"/>
      <c r="E87" s="9"/>
      <c r="H87" s="9"/>
      <c r="I87" s="9"/>
      <c r="J87" s="9"/>
    </row>
    <row r="88" spans="1:10" ht="15.95" customHeight="1" x14ac:dyDescent="0.25">
      <c r="A88" s="9"/>
      <c r="B88" s="9"/>
      <c r="C88" s="9"/>
      <c r="E88" s="9"/>
      <c r="H88" s="9"/>
      <c r="I88" s="9"/>
      <c r="J88" s="9"/>
    </row>
    <row r="89" spans="1:10" ht="15.95" customHeight="1" x14ac:dyDescent="0.25">
      <c r="A89" s="9"/>
      <c r="B89" s="9"/>
      <c r="C89" s="9"/>
      <c r="E89" s="9"/>
      <c r="H89" s="9"/>
      <c r="I89" s="9"/>
      <c r="J89" s="9"/>
    </row>
    <row r="90" spans="1:10" ht="15.95" customHeight="1" x14ac:dyDescent="0.25">
      <c r="A90" s="9"/>
      <c r="B90" s="9"/>
      <c r="C90" s="9"/>
      <c r="E90" s="9"/>
      <c r="H90" s="9"/>
      <c r="I90" s="9"/>
      <c r="J90" s="9"/>
    </row>
    <row r="91" spans="1:10" ht="15.95" customHeight="1" x14ac:dyDescent="0.25">
      <c r="A91" s="9"/>
      <c r="B91" s="9"/>
      <c r="C91" s="9"/>
      <c r="E91" s="9"/>
      <c r="H91" s="9"/>
      <c r="I91" s="9"/>
      <c r="J91" s="9"/>
    </row>
    <row r="92" spans="1:10" ht="15.95" customHeight="1" x14ac:dyDescent="0.25">
      <c r="A92" s="9"/>
      <c r="B92" s="9"/>
      <c r="C92" s="9"/>
      <c r="E92" s="9"/>
      <c r="H92" s="9"/>
      <c r="I92" s="9"/>
      <c r="J92" s="9"/>
    </row>
    <row r="93" spans="1:10" ht="15.95" customHeight="1" x14ac:dyDescent="0.25">
      <c r="A93" s="9"/>
      <c r="B93" s="9"/>
      <c r="C93" s="9"/>
      <c r="E93" s="9"/>
      <c r="H93" s="9"/>
      <c r="I93" s="9"/>
      <c r="J93" s="9"/>
    </row>
    <row r="94" spans="1:10" ht="15.95" customHeight="1" x14ac:dyDescent="0.25">
      <c r="A94" s="9"/>
      <c r="B94" s="9"/>
      <c r="C94" s="9"/>
      <c r="E94" s="9"/>
      <c r="H94" s="9"/>
      <c r="I94" s="9"/>
      <c r="J94" s="9"/>
    </row>
    <row r="95" spans="1:10" ht="15.95" customHeight="1" x14ac:dyDescent="0.25">
      <c r="A95" s="9"/>
      <c r="B95" s="9"/>
      <c r="C95" s="9"/>
      <c r="E95" s="9"/>
      <c r="H95" s="9"/>
      <c r="I95" s="9"/>
      <c r="J95" s="9"/>
    </row>
    <row r="96" spans="1:10" ht="15.95" customHeight="1" x14ac:dyDescent="0.25">
      <c r="A96" s="9"/>
      <c r="B96" s="9"/>
      <c r="C96" s="9"/>
      <c r="E96" s="9"/>
      <c r="H96" s="9"/>
      <c r="I96" s="9"/>
      <c r="J96" s="9"/>
    </row>
    <row r="97" spans="1:10" ht="15.95" customHeight="1" x14ac:dyDescent="0.25">
      <c r="A97" s="9"/>
      <c r="B97" s="9"/>
      <c r="C97" s="9"/>
      <c r="E97" s="9"/>
      <c r="H97" s="9"/>
      <c r="I97" s="9"/>
      <c r="J97" s="9"/>
    </row>
    <row r="98" spans="1:10" ht="15.95" customHeight="1" x14ac:dyDescent="0.25">
      <c r="A98" s="9"/>
      <c r="B98" s="9"/>
      <c r="C98" s="9"/>
      <c r="E98" s="9"/>
      <c r="H98" s="9"/>
      <c r="I98" s="9"/>
      <c r="J98" s="9"/>
    </row>
    <row r="99" spans="1:10" ht="15.95" customHeight="1" x14ac:dyDescent="0.25">
      <c r="A99" s="9"/>
      <c r="B99" s="9"/>
      <c r="C99" s="9"/>
      <c r="E99" s="9"/>
      <c r="H99" s="9"/>
      <c r="I99" s="9"/>
      <c r="J99" s="9"/>
    </row>
    <row r="100" spans="1:10" ht="15.95" customHeight="1" x14ac:dyDescent="0.25">
      <c r="A100" s="9"/>
      <c r="B100" s="9"/>
      <c r="C100" s="9"/>
      <c r="E100" s="9"/>
      <c r="H100" s="9"/>
      <c r="I100" s="9"/>
      <c r="J100" s="9"/>
    </row>
    <row r="101" spans="1:10" ht="15.95" customHeight="1" x14ac:dyDescent="0.25">
      <c r="A101" s="9"/>
      <c r="B101" s="9"/>
      <c r="C101" s="9"/>
      <c r="E101" s="9"/>
      <c r="H101" s="9"/>
      <c r="I101" s="9"/>
      <c r="J101" s="9"/>
    </row>
    <row r="102" spans="1:10" ht="15.95" customHeight="1" x14ac:dyDescent="0.25">
      <c r="A102" s="9"/>
      <c r="B102" s="9"/>
      <c r="C102" s="9"/>
      <c r="E102" s="9"/>
      <c r="H102" s="9"/>
      <c r="I102" s="9"/>
      <c r="J102" s="9"/>
    </row>
    <row r="103" spans="1:10" ht="15.95" customHeight="1" x14ac:dyDescent="0.25">
      <c r="A103" s="9"/>
      <c r="B103" s="9"/>
      <c r="C103" s="9"/>
      <c r="E103" s="9"/>
      <c r="H103" s="9"/>
      <c r="I103" s="9"/>
      <c r="J103" s="9"/>
    </row>
    <row r="104" spans="1:10" ht="15.95" customHeight="1" x14ac:dyDescent="0.25">
      <c r="A104" s="9"/>
      <c r="B104" s="9"/>
      <c r="C104" s="9"/>
      <c r="E104" s="9"/>
      <c r="H104" s="9"/>
      <c r="I104" s="9"/>
      <c r="J104" s="9"/>
    </row>
    <row r="105" spans="1:10" ht="15.95" customHeight="1" x14ac:dyDescent="0.25">
      <c r="A105" s="9"/>
      <c r="B105" s="9"/>
      <c r="C105" s="9"/>
      <c r="E105" s="9"/>
      <c r="H105" s="9"/>
      <c r="I105" s="9"/>
      <c r="J105" s="9"/>
    </row>
    <row r="106" spans="1:10" ht="15.95" customHeight="1" x14ac:dyDescent="0.25">
      <c r="A106" s="9"/>
      <c r="B106" s="9"/>
      <c r="C106" s="9"/>
      <c r="E106" s="9"/>
      <c r="H106" s="9"/>
      <c r="I106" s="9"/>
      <c r="J106" s="9"/>
    </row>
    <row r="107" spans="1:10" ht="15.95" customHeight="1" x14ac:dyDescent="0.25">
      <c r="A107" s="9"/>
      <c r="B107" s="9"/>
      <c r="C107" s="9"/>
      <c r="E107" s="9"/>
      <c r="H107" s="9"/>
      <c r="I107" s="9"/>
      <c r="J107" s="9"/>
    </row>
    <row r="108" spans="1:10" ht="15.95" customHeight="1" x14ac:dyDescent="0.25">
      <c r="A108" s="9"/>
      <c r="B108" s="9"/>
      <c r="C108" s="9"/>
      <c r="E108" s="9"/>
      <c r="H108" s="9"/>
      <c r="I108" s="9"/>
      <c r="J108" s="9"/>
    </row>
    <row r="109" spans="1:10" ht="15.95" customHeight="1" x14ac:dyDescent="0.25">
      <c r="A109" s="9"/>
      <c r="B109" s="9"/>
      <c r="C109" s="9"/>
      <c r="E109" s="9"/>
      <c r="H109" s="9"/>
      <c r="I109" s="9"/>
      <c r="J109" s="9"/>
    </row>
    <row r="110" spans="1:10" ht="15.95" customHeight="1" x14ac:dyDescent="0.25">
      <c r="A110" s="9"/>
      <c r="B110" s="9"/>
      <c r="C110" s="9"/>
      <c r="E110" s="9"/>
      <c r="H110" s="9"/>
      <c r="I110" s="9"/>
      <c r="J110" s="9"/>
    </row>
    <row r="111" spans="1:10" ht="15.95" customHeight="1" x14ac:dyDescent="0.25">
      <c r="A111" s="9"/>
      <c r="B111" s="9"/>
      <c r="C111" s="9"/>
      <c r="E111" s="9"/>
      <c r="H111" s="9"/>
      <c r="I111" s="9"/>
      <c r="J111" s="9"/>
    </row>
    <row r="112" spans="1:10" ht="15.95" customHeight="1" x14ac:dyDescent="0.25">
      <c r="A112" s="9"/>
      <c r="B112" s="9"/>
      <c r="C112" s="9"/>
      <c r="E112" s="9"/>
      <c r="H112" s="9"/>
      <c r="I112" s="9"/>
      <c r="J112" s="9"/>
    </row>
    <row r="113" spans="1:10" ht="15.95" customHeight="1" x14ac:dyDescent="0.25">
      <c r="A113" s="9"/>
      <c r="B113" s="9"/>
      <c r="C113" s="9"/>
      <c r="E113" s="9"/>
      <c r="H113" s="9"/>
      <c r="I113" s="9"/>
      <c r="J113" s="9"/>
    </row>
    <row r="114" spans="1:10" ht="15.95" customHeight="1" x14ac:dyDescent="0.25">
      <c r="A114" s="9"/>
      <c r="B114" s="9"/>
      <c r="C114" s="9"/>
      <c r="E114" s="9"/>
      <c r="H114" s="9"/>
      <c r="I114" s="9"/>
      <c r="J114" s="9"/>
    </row>
    <row r="115" spans="1:10" ht="15.95" customHeight="1" x14ac:dyDescent="0.25">
      <c r="A115" s="9"/>
      <c r="B115" s="9"/>
      <c r="C115" s="9"/>
      <c r="E115" s="9"/>
      <c r="H115" s="9"/>
      <c r="I115" s="9"/>
      <c r="J115" s="9"/>
    </row>
    <row r="116" spans="1:10" ht="15.95" customHeight="1" x14ac:dyDescent="0.25">
      <c r="A116" s="9"/>
      <c r="B116" s="9"/>
      <c r="C116" s="9"/>
      <c r="E116" s="9"/>
      <c r="H116" s="9"/>
      <c r="I116" s="9"/>
      <c r="J116" s="9"/>
    </row>
    <row r="117" spans="1:10" ht="15.95" customHeight="1" x14ac:dyDescent="0.25">
      <c r="A117" s="9"/>
      <c r="B117" s="9"/>
      <c r="C117" s="9"/>
      <c r="E117" s="9"/>
      <c r="H117" s="9"/>
      <c r="I117" s="9"/>
      <c r="J117" s="9"/>
    </row>
    <row r="118" spans="1:10" ht="15.95" customHeight="1" x14ac:dyDescent="0.25">
      <c r="A118" s="9"/>
      <c r="B118" s="9"/>
      <c r="C118" s="9"/>
      <c r="E118" s="9"/>
      <c r="H118" s="9"/>
      <c r="I118" s="9"/>
      <c r="J118" s="9"/>
    </row>
    <row r="119" spans="1:10" ht="15.95" customHeight="1" x14ac:dyDescent="0.25">
      <c r="A119" s="9"/>
      <c r="B119" s="9"/>
      <c r="C119" s="9"/>
      <c r="E119" s="9"/>
      <c r="H119" s="9"/>
      <c r="I119" s="9"/>
      <c r="J119" s="9"/>
    </row>
    <row r="120" spans="1:10" ht="15.95" customHeight="1" x14ac:dyDescent="0.25">
      <c r="A120" s="9"/>
      <c r="B120" s="9"/>
      <c r="C120" s="9"/>
      <c r="E120" s="9"/>
      <c r="H120" s="9"/>
      <c r="I120" s="9"/>
      <c r="J120" s="9"/>
    </row>
    <row r="121" spans="1:10" ht="15.95" customHeight="1" x14ac:dyDescent="0.25">
      <c r="A121" s="9"/>
      <c r="B121" s="9"/>
      <c r="C121" s="9"/>
      <c r="E121" s="9"/>
      <c r="H121" s="9"/>
      <c r="I121" s="9"/>
      <c r="J121" s="9"/>
    </row>
    <row r="122" spans="1:10" ht="15.95" customHeight="1" x14ac:dyDescent="0.25">
      <c r="A122" s="9"/>
      <c r="B122" s="9"/>
      <c r="C122" s="9"/>
      <c r="E122" s="9"/>
      <c r="H122" s="9"/>
      <c r="I122" s="9"/>
      <c r="J122" s="9"/>
    </row>
    <row r="123" spans="1:10" ht="15.95" customHeight="1" x14ac:dyDescent="0.25">
      <c r="A123" s="9"/>
      <c r="B123" s="9"/>
      <c r="C123" s="9"/>
      <c r="E123" s="9"/>
      <c r="H123" s="9"/>
      <c r="I123" s="9"/>
      <c r="J123" s="9"/>
    </row>
    <row r="124" spans="1:10" ht="15.95" customHeight="1" x14ac:dyDescent="0.25">
      <c r="A124" s="9"/>
      <c r="B124" s="9"/>
      <c r="C124" s="9"/>
      <c r="E124" s="9"/>
      <c r="H124" s="9"/>
      <c r="I124" s="9"/>
      <c r="J124" s="9"/>
    </row>
    <row r="125" spans="1:10" ht="15.95" customHeight="1" x14ac:dyDescent="0.25">
      <c r="A125" s="9"/>
      <c r="B125" s="9"/>
      <c r="C125" s="9"/>
      <c r="E125" s="9"/>
      <c r="H125" s="9"/>
      <c r="I125" s="9"/>
      <c r="J125" s="9"/>
    </row>
    <row r="126" spans="1:10" ht="15.95" customHeight="1" x14ac:dyDescent="0.25">
      <c r="A126" s="9"/>
      <c r="B126" s="9"/>
      <c r="C126" s="9"/>
      <c r="E126" s="9"/>
      <c r="H126" s="9"/>
      <c r="I126" s="9"/>
      <c r="J126" s="9"/>
    </row>
    <row r="127" spans="1:10" ht="15.95" customHeight="1" x14ac:dyDescent="0.25">
      <c r="A127" s="9"/>
      <c r="B127" s="9"/>
      <c r="C127" s="9"/>
      <c r="E127" s="9"/>
      <c r="H127" s="9"/>
      <c r="I127" s="9"/>
      <c r="J127" s="9"/>
    </row>
    <row r="128" spans="1:10" ht="15.95" customHeight="1" x14ac:dyDescent="0.25">
      <c r="A128" s="9"/>
      <c r="B128" s="9"/>
      <c r="C128" s="9"/>
      <c r="E128" s="9"/>
      <c r="H128" s="9"/>
      <c r="I128" s="9"/>
      <c r="J128" s="9"/>
    </row>
    <row r="129" spans="1:10" ht="15.95" customHeight="1" x14ac:dyDescent="0.25">
      <c r="A129" s="9"/>
      <c r="B129" s="9"/>
      <c r="C129" s="9"/>
      <c r="E129" s="9"/>
      <c r="H129" s="9"/>
      <c r="I129" s="9"/>
      <c r="J129" s="9"/>
    </row>
    <row r="130" spans="1:10" ht="15.95" customHeight="1" x14ac:dyDescent="0.25">
      <c r="A130" s="9"/>
      <c r="B130" s="9"/>
      <c r="C130" s="9"/>
      <c r="E130" s="9"/>
      <c r="H130" s="9"/>
      <c r="I130" s="9"/>
      <c r="J130" s="9"/>
    </row>
    <row r="131" spans="1:10" ht="15.95" customHeight="1" x14ac:dyDescent="0.25">
      <c r="A131" s="9"/>
      <c r="B131" s="9"/>
      <c r="C131" s="9"/>
      <c r="E131" s="9"/>
      <c r="H131" s="9"/>
      <c r="I131" s="9"/>
      <c r="J131" s="9"/>
    </row>
    <row r="132" spans="1:10" ht="15.95" customHeight="1" x14ac:dyDescent="0.25">
      <c r="A132" s="9"/>
      <c r="B132" s="9"/>
      <c r="C132" s="9"/>
      <c r="E132" s="9"/>
      <c r="H132" s="9"/>
      <c r="I132" s="9"/>
      <c r="J132" s="9"/>
    </row>
    <row r="133" spans="1:10" ht="15.95" customHeight="1" x14ac:dyDescent="0.25">
      <c r="A133" s="9"/>
      <c r="B133" s="9"/>
      <c r="C133" s="9"/>
      <c r="E133" s="9"/>
      <c r="H133" s="9"/>
      <c r="I133" s="9"/>
      <c r="J133" s="9"/>
    </row>
    <row r="134" spans="1:10" ht="15.95" customHeight="1" x14ac:dyDescent="0.25">
      <c r="A134" s="9"/>
      <c r="B134" s="9"/>
      <c r="C134" s="9"/>
      <c r="E134" s="9"/>
      <c r="H134" s="9"/>
      <c r="I134" s="9"/>
      <c r="J134" s="9"/>
    </row>
    <row r="135" spans="1:10" ht="15.95" customHeight="1" x14ac:dyDescent="0.25">
      <c r="A135" s="9"/>
      <c r="B135" s="9"/>
      <c r="C135" s="9"/>
      <c r="E135" s="9"/>
      <c r="H135" s="9"/>
      <c r="I135" s="9"/>
      <c r="J135" s="9"/>
    </row>
    <row r="136" spans="1:10" ht="15.95" customHeight="1" x14ac:dyDescent="0.25">
      <c r="A136" s="9"/>
      <c r="B136" s="9"/>
      <c r="C136" s="9"/>
      <c r="E136" s="9"/>
      <c r="H136" s="9"/>
      <c r="I136" s="9"/>
      <c r="J136" s="9"/>
    </row>
    <row r="137" spans="1:10" ht="15.95" customHeight="1" x14ac:dyDescent="0.25">
      <c r="A137" s="9"/>
      <c r="B137" s="9"/>
      <c r="C137" s="9"/>
      <c r="E137" s="9"/>
      <c r="H137" s="9"/>
      <c r="I137" s="9"/>
      <c r="J137" s="9"/>
    </row>
    <row r="138" spans="1:10" ht="15.95" customHeight="1" x14ac:dyDescent="0.25">
      <c r="A138" s="9"/>
      <c r="B138" s="9"/>
      <c r="C138" s="9"/>
      <c r="E138" s="9"/>
      <c r="H138" s="9"/>
      <c r="I138" s="9"/>
      <c r="J138" s="9"/>
    </row>
    <row r="139" spans="1:10" ht="15.95" customHeight="1" x14ac:dyDescent="0.25">
      <c r="A139" s="9"/>
      <c r="B139" s="9"/>
      <c r="C139" s="9"/>
      <c r="E139" s="9"/>
      <c r="H139" s="9"/>
      <c r="I139" s="9"/>
      <c r="J139" s="9"/>
    </row>
    <row r="140" spans="1:10" ht="15.95" customHeight="1" x14ac:dyDescent="0.25">
      <c r="A140" s="9"/>
      <c r="B140" s="9"/>
      <c r="C140" s="9"/>
      <c r="E140" s="9"/>
      <c r="H140" s="9"/>
      <c r="I140" s="9"/>
      <c r="J140" s="9"/>
    </row>
    <row r="141" spans="1:10" ht="15.95" customHeight="1" x14ac:dyDescent="0.25">
      <c r="A141" s="9"/>
      <c r="B141" s="9"/>
      <c r="C141" s="9"/>
      <c r="E141" s="9"/>
      <c r="H141" s="9"/>
      <c r="I141" s="9"/>
      <c r="J141" s="9"/>
    </row>
    <row r="142" spans="1:10" ht="15.95" customHeight="1" x14ac:dyDescent="0.25">
      <c r="A142" s="9"/>
      <c r="B142" s="9"/>
      <c r="C142" s="9"/>
      <c r="E142" s="9"/>
      <c r="H142" s="9"/>
      <c r="I142" s="9"/>
      <c r="J142" s="9"/>
    </row>
    <row r="143" spans="1:10" ht="15.95" customHeight="1" x14ac:dyDescent="0.25">
      <c r="A143" s="9"/>
      <c r="B143" s="9"/>
      <c r="C143" s="9"/>
      <c r="E143" s="9"/>
      <c r="H143" s="9"/>
      <c r="I143" s="9"/>
      <c r="J143" s="9"/>
    </row>
    <row r="144" spans="1:10" ht="15.95" customHeight="1" x14ac:dyDescent="0.25">
      <c r="A144" s="9"/>
      <c r="B144" s="9"/>
      <c r="C144" s="9"/>
      <c r="E144" s="9"/>
      <c r="H144" s="9"/>
      <c r="I144" s="9"/>
      <c r="J144" s="9"/>
    </row>
    <row r="145" spans="1:10" ht="15.95" customHeight="1" x14ac:dyDescent="0.25">
      <c r="A145" s="9"/>
      <c r="B145" s="9"/>
      <c r="C145" s="9"/>
      <c r="E145" s="9"/>
      <c r="H145" s="9"/>
      <c r="I145" s="9"/>
      <c r="J145" s="9"/>
    </row>
    <row r="146" spans="1:10" ht="15.95" customHeight="1" x14ac:dyDescent="0.25">
      <c r="A146" s="9"/>
      <c r="B146" s="9"/>
      <c r="C146" s="9"/>
      <c r="E146" s="9"/>
      <c r="H146" s="9"/>
      <c r="I146" s="9"/>
      <c r="J146" s="9"/>
    </row>
    <row r="147" spans="1:10" ht="15.95" customHeight="1" x14ac:dyDescent="0.25">
      <c r="A147" s="9"/>
      <c r="B147" s="9"/>
      <c r="C147" s="9"/>
      <c r="E147" s="9"/>
      <c r="H147" s="9"/>
      <c r="I147" s="9"/>
      <c r="J147" s="9"/>
    </row>
    <row r="148" spans="1:10" ht="15.95" customHeight="1" x14ac:dyDescent="0.25">
      <c r="A148" s="9"/>
      <c r="B148" s="9"/>
      <c r="C148" s="9"/>
      <c r="E148" s="9"/>
      <c r="H148" s="9"/>
      <c r="I148" s="9"/>
      <c r="J148" s="9"/>
    </row>
    <row r="149" spans="1:10" ht="15.95" customHeight="1" x14ac:dyDescent="0.25">
      <c r="A149" s="9"/>
      <c r="B149" s="9"/>
      <c r="C149" s="9"/>
      <c r="E149" s="9"/>
      <c r="H149" s="9"/>
      <c r="I149" s="9"/>
      <c r="J149" s="9"/>
    </row>
    <row r="150" spans="1:10" ht="15.95" customHeight="1" x14ac:dyDescent="0.25">
      <c r="A150" s="9"/>
      <c r="B150" s="9"/>
      <c r="C150" s="9"/>
      <c r="E150" s="9"/>
      <c r="H150" s="9"/>
      <c r="I150" s="9"/>
      <c r="J150" s="9"/>
    </row>
    <row r="151" spans="1:10" ht="15.95" customHeight="1" x14ac:dyDescent="0.25">
      <c r="A151" s="9"/>
      <c r="B151" s="9"/>
      <c r="C151" s="9"/>
      <c r="E151" s="9"/>
      <c r="H151" s="9"/>
      <c r="I151" s="9"/>
      <c r="J151" s="9"/>
    </row>
    <row r="152" spans="1:10" ht="15.95" customHeight="1" x14ac:dyDescent="0.25">
      <c r="A152" s="9"/>
      <c r="B152" s="9"/>
      <c r="C152" s="9"/>
      <c r="E152" s="9"/>
      <c r="H152" s="9"/>
      <c r="I152" s="9"/>
      <c r="J152" s="9"/>
    </row>
    <row r="153" spans="1:10" ht="15.95" customHeight="1" x14ac:dyDescent="0.25">
      <c r="A153" s="9"/>
      <c r="B153" s="9"/>
      <c r="C153" s="9"/>
      <c r="E153" s="9"/>
      <c r="H153" s="9"/>
      <c r="I153" s="9"/>
      <c r="J153" s="9"/>
    </row>
    <row r="154" spans="1:10" ht="15.95" customHeight="1" x14ac:dyDescent="0.25">
      <c r="A154" s="9"/>
      <c r="B154" s="9"/>
      <c r="C154" s="9"/>
      <c r="E154" s="9"/>
      <c r="H154" s="9"/>
      <c r="I154" s="9"/>
      <c r="J154" s="9"/>
    </row>
    <row r="155" spans="1:10" ht="15.95" customHeight="1" x14ac:dyDescent="0.25">
      <c r="A155" s="9"/>
      <c r="B155" s="9"/>
      <c r="C155" s="9"/>
      <c r="E155" s="9"/>
      <c r="H155" s="9"/>
      <c r="I155" s="9"/>
      <c r="J155" s="9"/>
    </row>
    <row r="156" spans="1:10" ht="15.95" customHeight="1" x14ac:dyDescent="0.25">
      <c r="A156" s="9"/>
      <c r="B156" s="9"/>
      <c r="C156" s="9"/>
      <c r="E156" s="9"/>
      <c r="H156" s="9"/>
      <c r="I156" s="9"/>
      <c r="J156" s="9"/>
    </row>
    <row r="157" spans="1:10" ht="15.95" customHeight="1" x14ac:dyDescent="0.25">
      <c r="A157" s="9"/>
      <c r="B157" s="9"/>
      <c r="C157" s="9"/>
      <c r="E157" s="9"/>
      <c r="H157" s="9"/>
      <c r="I157" s="9"/>
      <c r="J157" s="9"/>
    </row>
    <row r="158" spans="1:10" ht="15.95" customHeight="1" x14ac:dyDescent="0.25">
      <c r="A158" s="9"/>
      <c r="B158" s="9"/>
      <c r="C158" s="9"/>
      <c r="E158" s="9"/>
      <c r="H158" s="9"/>
      <c r="I158" s="9"/>
      <c r="J158" s="9"/>
    </row>
    <row r="159" spans="1:10" ht="15.95" customHeight="1" x14ac:dyDescent="0.25">
      <c r="A159" s="9"/>
      <c r="B159" s="9"/>
      <c r="C159" s="9"/>
      <c r="E159" s="9"/>
      <c r="H159" s="9"/>
      <c r="I159" s="9"/>
      <c r="J159" s="9"/>
    </row>
    <row r="160" spans="1:10" ht="15.95" customHeight="1" x14ac:dyDescent="0.25">
      <c r="A160" s="9"/>
      <c r="B160" s="9"/>
      <c r="C160" s="9"/>
      <c r="E160" s="9"/>
      <c r="H160" s="9"/>
      <c r="I160" s="9"/>
      <c r="J160" s="9"/>
    </row>
    <row r="161" spans="1:10" ht="15.95" customHeight="1" x14ac:dyDescent="0.25">
      <c r="A161" s="9"/>
      <c r="B161" s="9"/>
      <c r="C161" s="9"/>
      <c r="E161" s="9"/>
      <c r="H161" s="9"/>
      <c r="I161" s="9"/>
      <c r="J161" s="9"/>
    </row>
    <row r="162" spans="1:10" ht="15.95" customHeight="1" x14ac:dyDescent="0.25">
      <c r="A162" s="9"/>
      <c r="B162" s="9"/>
      <c r="C162" s="9"/>
      <c r="E162" s="9"/>
      <c r="H162" s="9"/>
      <c r="I162" s="9"/>
      <c r="J162" s="9"/>
    </row>
    <row r="163" spans="1:10" ht="15.95" customHeight="1" x14ac:dyDescent="0.25">
      <c r="A163" s="9"/>
      <c r="B163" s="9"/>
      <c r="C163" s="9"/>
      <c r="E163" s="9"/>
      <c r="H163" s="9"/>
      <c r="I163" s="9"/>
      <c r="J163" s="9"/>
    </row>
    <row r="164" spans="1:10" ht="15.95" customHeight="1" x14ac:dyDescent="0.25">
      <c r="A164" s="9"/>
      <c r="B164" s="9"/>
      <c r="C164" s="9"/>
      <c r="E164" s="9"/>
      <c r="H164" s="9"/>
      <c r="I164" s="9"/>
      <c r="J164" s="9"/>
    </row>
    <row r="165" spans="1:10" ht="15.95" customHeight="1" x14ac:dyDescent="0.25">
      <c r="A165" s="9"/>
      <c r="B165" s="9"/>
      <c r="C165" s="9"/>
      <c r="E165" s="9"/>
      <c r="H165" s="9"/>
      <c r="I165" s="9"/>
      <c r="J165" s="9"/>
    </row>
    <row r="166" spans="1:10" ht="15.95" customHeight="1" x14ac:dyDescent="0.25">
      <c r="A166" s="9"/>
      <c r="B166" s="9"/>
      <c r="C166" s="9"/>
      <c r="E166" s="9"/>
      <c r="H166" s="9"/>
      <c r="I166" s="9"/>
      <c r="J166" s="9"/>
    </row>
    <row r="167" spans="1:10" ht="15.95" customHeight="1" x14ac:dyDescent="0.25">
      <c r="A167" s="9"/>
      <c r="B167" s="9"/>
      <c r="C167" s="9"/>
      <c r="E167" s="9"/>
      <c r="H167" s="9"/>
      <c r="I167" s="9"/>
      <c r="J167" s="9"/>
    </row>
    <row r="168" spans="1:10" ht="15.95" customHeight="1" x14ac:dyDescent="0.25">
      <c r="A168" s="9"/>
      <c r="B168" s="9"/>
      <c r="C168" s="9"/>
      <c r="E168" s="9"/>
      <c r="H168" s="9"/>
      <c r="I168" s="9"/>
      <c r="J168" s="9"/>
    </row>
    <row r="169" spans="1:10" ht="15.95" customHeight="1" x14ac:dyDescent="0.25">
      <c r="A169" s="9"/>
      <c r="B169" s="9"/>
      <c r="C169" s="9"/>
      <c r="E169" s="9"/>
      <c r="H169" s="9"/>
      <c r="I169" s="9"/>
      <c r="J169" s="9"/>
    </row>
    <row r="170" spans="1:10" ht="15.95" customHeight="1" x14ac:dyDescent="0.25">
      <c r="A170" s="9"/>
      <c r="B170" s="9"/>
      <c r="C170" s="9"/>
      <c r="E170" s="9"/>
      <c r="H170" s="9"/>
      <c r="I170" s="9"/>
      <c r="J170" s="9"/>
    </row>
    <row r="171" spans="1:10" ht="15.95" customHeight="1" x14ac:dyDescent="0.25">
      <c r="A171" s="9"/>
      <c r="B171" s="9"/>
      <c r="C171" s="9"/>
      <c r="E171" s="9"/>
      <c r="H171" s="9"/>
      <c r="I171" s="9"/>
      <c r="J171" s="9"/>
    </row>
    <row r="172" spans="1:10" ht="15.95" customHeight="1" x14ac:dyDescent="0.25">
      <c r="A172" s="9"/>
      <c r="B172" s="9"/>
      <c r="C172" s="9"/>
      <c r="E172" s="9"/>
      <c r="H172" s="9"/>
      <c r="I172" s="9"/>
      <c r="J172" s="9"/>
    </row>
    <row r="173" spans="1:10" ht="15.95" customHeight="1" x14ac:dyDescent="0.25">
      <c r="A173" s="9"/>
      <c r="B173" s="9"/>
      <c r="C173" s="9"/>
      <c r="E173" s="9"/>
      <c r="H173" s="9"/>
      <c r="I173" s="9"/>
      <c r="J173" s="9"/>
    </row>
    <row r="174" spans="1:10" ht="15.95" customHeight="1" x14ac:dyDescent="0.25">
      <c r="A174" s="9"/>
      <c r="B174" s="9"/>
      <c r="C174" s="9"/>
      <c r="E174" s="9"/>
      <c r="H174" s="9"/>
      <c r="I174" s="9"/>
      <c r="J174" s="9"/>
    </row>
    <row r="175" spans="1:10" ht="15.95" customHeight="1" x14ac:dyDescent="0.25">
      <c r="A175" s="9"/>
      <c r="B175" s="9"/>
      <c r="C175" s="9"/>
      <c r="E175" s="9"/>
      <c r="H175" s="9"/>
      <c r="I175" s="9"/>
      <c r="J175" s="9"/>
    </row>
    <row r="176" spans="1:10" ht="15.95" customHeight="1" x14ac:dyDescent="0.25">
      <c r="A176" s="9"/>
      <c r="B176" s="9"/>
      <c r="C176" s="9"/>
      <c r="E176" s="9"/>
      <c r="H176" s="9"/>
      <c r="I176" s="9"/>
      <c r="J176" s="9"/>
    </row>
    <row r="177" spans="1:10" ht="15.95" customHeight="1" x14ac:dyDescent="0.25">
      <c r="A177" s="9"/>
      <c r="B177" s="9"/>
      <c r="C177" s="9"/>
      <c r="E177" s="9"/>
      <c r="H177" s="9"/>
      <c r="I177" s="9"/>
      <c r="J177" s="9"/>
    </row>
    <row r="178" spans="1:10" ht="15.95" customHeight="1" x14ac:dyDescent="0.25">
      <c r="A178" s="9"/>
      <c r="B178" s="9"/>
      <c r="C178" s="9"/>
      <c r="E178" s="9"/>
      <c r="H178" s="9"/>
      <c r="I178" s="9"/>
      <c r="J178" s="9"/>
    </row>
    <row r="179" spans="1:10" ht="15.95" customHeight="1" x14ac:dyDescent="0.25">
      <c r="A179" s="9"/>
      <c r="B179" s="9"/>
      <c r="C179" s="9"/>
      <c r="E179" s="9"/>
      <c r="H179" s="9"/>
      <c r="I179" s="9"/>
      <c r="J179" s="9"/>
    </row>
    <row r="180" spans="1:10" ht="15.95" customHeight="1" x14ac:dyDescent="0.25">
      <c r="A180" s="9"/>
      <c r="B180" s="9"/>
      <c r="C180" s="9"/>
      <c r="E180" s="9"/>
      <c r="H180" s="9"/>
      <c r="I180" s="9"/>
      <c r="J180" s="9"/>
    </row>
    <row r="181" spans="1:10" ht="15.95" customHeight="1" x14ac:dyDescent="0.25">
      <c r="A181" s="9"/>
      <c r="B181" s="9"/>
      <c r="C181" s="9"/>
      <c r="E181" s="9"/>
      <c r="H181" s="9"/>
      <c r="I181" s="9"/>
      <c r="J181" s="9"/>
    </row>
    <row r="182" spans="1:10" ht="15.95" customHeight="1" x14ac:dyDescent="0.25">
      <c r="A182" s="9"/>
      <c r="B182" s="9"/>
      <c r="C182" s="9"/>
      <c r="E182" s="9"/>
      <c r="H182" s="9"/>
      <c r="I182" s="9"/>
      <c r="J182" s="9"/>
    </row>
    <row r="183" spans="1:10" ht="15.95" customHeight="1" x14ac:dyDescent="0.25">
      <c r="A183" s="9"/>
      <c r="B183" s="9"/>
      <c r="C183" s="9"/>
      <c r="E183" s="9"/>
      <c r="H183" s="9"/>
      <c r="I183" s="9"/>
      <c r="J183" s="9"/>
    </row>
    <row r="184" spans="1:10" ht="15.95" customHeight="1" x14ac:dyDescent="0.25">
      <c r="A184" s="9"/>
      <c r="B184" s="9"/>
      <c r="C184" s="9"/>
      <c r="E184" s="9"/>
      <c r="H184" s="9"/>
      <c r="I184" s="9"/>
      <c r="J184" s="9"/>
    </row>
    <row r="185" spans="1:10" ht="15.95" customHeight="1" x14ac:dyDescent="0.25">
      <c r="A185" s="9"/>
      <c r="B185" s="9"/>
      <c r="C185" s="9"/>
      <c r="E185" s="9"/>
      <c r="H185" s="9"/>
      <c r="I185" s="9"/>
      <c r="J185" s="9"/>
    </row>
    <row r="186" spans="1:10" ht="15.95" customHeight="1" x14ac:dyDescent="0.25">
      <c r="A186" s="9"/>
      <c r="B186" s="9"/>
      <c r="C186" s="9"/>
      <c r="E186" s="9"/>
      <c r="H186" s="9"/>
      <c r="I186" s="9"/>
      <c r="J186" s="9"/>
    </row>
    <row r="187" spans="1:10" ht="15.95" customHeight="1" x14ac:dyDescent="0.25">
      <c r="A187" s="9"/>
      <c r="B187" s="9"/>
      <c r="C187" s="9"/>
      <c r="E187" s="9"/>
      <c r="H187" s="9"/>
      <c r="I187" s="9"/>
      <c r="J187" s="9"/>
    </row>
    <row r="188" spans="1:10" ht="15.95" customHeight="1" x14ac:dyDescent="0.25">
      <c r="A188" s="9"/>
      <c r="B188" s="9"/>
      <c r="C188" s="9"/>
      <c r="E188" s="9"/>
      <c r="H188" s="9"/>
      <c r="I188" s="9"/>
      <c r="J188" s="9"/>
    </row>
    <row r="189" spans="1:10" ht="15.95" customHeight="1" x14ac:dyDescent="0.25">
      <c r="A189" s="9"/>
      <c r="B189" s="9"/>
      <c r="C189" s="9"/>
      <c r="E189" s="9"/>
      <c r="H189" s="9"/>
      <c r="I189" s="9"/>
      <c r="J189" s="9"/>
    </row>
    <row r="190" spans="1:10" ht="15.95" customHeight="1" x14ac:dyDescent="0.25">
      <c r="A190" s="9"/>
      <c r="B190" s="9"/>
      <c r="C190" s="9"/>
      <c r="E190" s="9"/>
      <c r="H190" s="9"/>
      <c r="I190" s="9"/>
      <c r="J190" s="9"/>
    </row>
    <row r="191" spans="1:10" ht="15.95" customHeight="1" x14ac:dyDescent="0.25">
      <c r="A191" s="9"/>
      <c r="B191" s="9"/>
      <c r="C191" s="9"/>
      <c r="E191" s="9"/>
      <c r="H191" s="9"/>
      <c r="I191" s="9"/>
      <c r="J191" s="9"/>
    </row>
    <row r="192" spans="1:10" ht="15.95" customHeight="1" x14ac:dyDescent="0.25">
      <c r="A192" s="9"/>
      <c r="B192" s="9"/>
      <c r="C192" s="9"/>
      <c r="E192" s="9"/>
      <c r="H192" s="9"/>
      <c r="I192" s="9"/>
      <c r="J192" s="9"/>
    </row>
    <row r="193" spans="1:10" ht="15.95" customHeight="1" x14ac:dyDescent="0.25">
      <c r="A193" s="9"/>
      <c r="B193" s="9"/>
      <c r="C193" s="9"/>
      <c r="E193" s="9"/>
      <c r="H193" s="9"/>
      <c r="I193" s="9"/>
      <c r="J193" s="9"/>
    </row>
    <row r="194" spans="1:10" ht="15.95" customHeight="1" x14ac:dyDescent="0.25">
      <c r="A194" s="9"/>
      <c r="B194" s="9"/>
      <c r="C194" s="9"/>
      <c r="E194" s="9"/>
      <c r="H194" s="9"/>
      <c r="I194" s="9"/>
      <c r="J194" s="9"/>
    </row>
    <row r="195" spans="1:10" ht="15.95" customHeight="1" x14ac:dyDescent="0.25">
      <c r="A195" s="9"/>
      <c r="B195" s="9"/>
      <c r="C195" s="9"/>
      <c r="E195" s="9"/>
      <c r="H195" s="9"/>
      <c r="I195" s="9"/>
      <c r="J195" s="9"/>
    </row>
    <row r="196" spans="1:10" ht="15.95" customHeight="1" x14ac:dyDescent="0.25">
      <c r="A196" s="9"/>
      <c r="B196" s="9"/>
      <c r="C196" s="9"/>
      <c r="E196" s="9"/>
      <c r="H196" s="9"/>
      <c r="I196" s="9"/>
      <c r="J196" s="9"/>
    </row>
    <row r="197" spans="1:10" ht="15.95" customHeight="1" x14ac:dyDescent="0.25">
      <c r="A197" s="9"/>
      <c r="B197" s="9"/>
      <c r="C197" s="9"/>
      <c r="E197" s="9"/>
      <c r="H197" s="9"/>
      <c r="I197" s="9"/>
      <c r="J197" s="9"/>
    </row>
    <row r="198" spans="1:10" ht="15.95" customHeight="1" x14ac:dyDescent="0.25">
      <c r="A198" s="9"/>
      <c r="B198" s="9"/>
      <c r="C198" s="9"/>
      <c r="E198" s="9"/>
      <c r="H198" s="9"/>
      <c r="I198" s="9"/>
      <c r="J198" s="9"/>
    </row>
    <row r="199" spans="1:10" ht="15.95" customHeight="1" x14ac:dyDescent="0.25">
      <c r="A199" s="9"/>
      <c r="B199" s="9"/>
      <c r="C199" s="9"/>
      <c r="E199" s="9"/>
      <c r="H199" s="9"/>
      <c r="I199" s="9"/>
      <c r="J199" s="9"/>
    </row>
    <row r="200" spans="1:10" ht="15.95" customHeight="1" x14ac:dyDescent="0.25">
      <c r="A200" s="9"/>
      <c r="B200" s="9"/>
      <c r="C200" s="9"/>
      <c r="E200" s="9"/>
      <c r="H200" s="9"/>
      <c r="I200" s="9"/>
      <c r="J200" s="9"/>
    </row>
    <row r="201" spans="1:10" ht="15.95" customHeight="1" x14ac:dyDescent="0.25">
      <c r="A201" s="9"/>
      <c r="B201" s="9"/>
      <c r="C201" s="9"/>
      <c r="E201" s="9"/>
      <c r="H201" s="9"/>
      <c r="I201" s="9"/>
      <c r="J201" s="9"/>
    </row>
    <row r="202" spans="1:10" ht="15.95" customHeight="1" x14ac:dyDescent="0.25">
      <c r="A202" s="9"/>
      <c r="B202" s="9"/>
      <c r="C202" s="9"/>
      <c r="E202" s="9"/>
      <c r="H202" s="9"/>
      <c r="I202" s="9"/>
      <c r="J202" s="9"/>
    </row>
    <row r="203" spans="1:10" ht="15.95" customHeight="1" x14ac:dyDescent="0.25">
      <c r="A203" s="9"/>
      <c r="B203" s="9"/>
      <c r="C203" s="9"/>
      <c r="E203" s="9"/>
      <c r="H203" s="9"/>
      <c r="I203" s="9"/>
      <c r="J203" s="9"/>
    </row>
    <row r="204" spans="1:10" ht="15.95" customHeight="1" x14ac:dyDescent="0.25">
      <c r="A204" s="9"/>
      <c r="B204" s="9"/>
      <c r="C204" s="9"/>
      <c r="E204" s="9"/>
      <c r="H204" s="9"/>
      <c r="I204" s="9"/>
      <c r="J204" s="9"/>
    </row>
    <row r="205" spans="1:10" ht="15.95" customHeight="1" x14ac:dyDescent="0.25">
      <c r="A205" s="9"/>
      <c r="B205" s="9"/>
      <c r="C205" s="9"/>
      <c r="E205" s="9"/>
      <c r="H205" s="9"/>
      <c r="I205" s="9"/>
      <c r="J205" s="9"/>
    </row>
    <row r="206" spans="1:10" ht="15.95" customHeight="1" x14ac:dyDescent="0.25">
      <c r="A206" s="9"/>
      <c r="B206" s="9"/>
      <c r="C206" s="9"/>
      <c r="E206" s="9"/>
      <c r="H206" s="9"/>
      <c r="I206" s="9"/>
      <c r="J206" s="9"/>
    </row>
    <row r="207" spans="1:10" ht="15.95" customHeight="1" x14ac:dyDescent="0.25">
      <c r="A207" s="9"/>
      <c r="B207" s="9"/>
      <c r="C207" s="9"/>
      <c r="E207" s="9"/>
      <c r="H207" s="9"/>
      <c r="I207" s="9"/>
      <c r="J207" s="9"/>
    </row>
    <row r="208" spans="1:10" ht="15.95" customHeight="1" x14ac:dyDescent="0.25">
      <c r="A208" s="9"/>
      <c r="B208" s="9"/>
      <c r="C208" s="9"/>
      <c r="E208" s="9"/>
      <c r="H208" s="9"/>
      <c r="I208" s="9"/>
      <c r="J208" s="9"/>
    </row>
    <row r="209" spans="1:10" ht="15.95" customHeight="1" x14ac:dyDescent="0.25">
      <c r="A209" s="9"/>
      <c r="B209" s="9"/>
      <c r="C209" s="9"/>
      <c r="E209" s="9"/>
      <c r="H209" s="9"/>
      <c r="I209" s="9"/>
      <c r="J209" s="9"/>
    </row>
    <row r="210" spans="1:10" ht="15.95" customHeight="1" x14ac:dyDescent="0.25">
      <c r="A210" s="9"/>
      <c r="B210" s="9"/>
      <c r="C210" s="9"/>
      <c r="E210" s="9"/>
      <c r="H210" s="9"/>
      <c r="I210" s="9"/>
      <c r="J210" s="9"/>
    </row>
    <row r="211" spans="1:10" ht="15.95" customHeight="1" x14ac:dyDescent="0.25">
      <c r="A211" s="9"/>
      <c r="B211" s="9"/>
      <c r="C211" s="9"/>
      <c r="E211" s="9"/>
      <c r="H211" s="9"/>
      <c r="I211" s="9"/>
      <c r="J211" s="9"/>
    </row>
    <row r="212" spans="1:10" ht="15.95" customHeight="1" x14ac:dyDescent="0.25">
      <c r="A212" s="9"/>
      <c r="B212" s="9"/>
      <c r="C212" s="9"/>
      <c r="E212" s="9"/>
      <c r="H212" s="9"/>
      <c r="I212" s="9"/>
      <c r="J212" s="9"/>
    </row>
    <row r="213" spans="1:10" ht="15.95" customHeight="1" x14ac:dyDescent="0.25">
      <c r="A213" s="9"/>
      <c r="B213" s="9"/>
      <c r="C213" s="9"/>
      <c r="E213" s="9"/>
      <c r="H213" s="9"/>
      <c r="I213" s="9"/>
      <c r="J213" s="9"/>
    </row>
    <row r="214" spans="1:10" ht="15.95" customHeight="1" x14ac:dyDescent="0.25">
      <c r="A214" s="9"/>
      <c r="B214" s="9"/>
      <c r="C214" s="9"/>
      <c r="E214" s="9"/>
      <c r="H214" s="9"/>
      <c r="I214" s="9"/>
      <c r="J214" s="9"/>
    </row>
    <row r="215" spans="1:10" ht="15.95" customHeight="1" x14ac:dyDescent="0.25">
      <c r="A215" s="9"/>
      <c r="B215" s="9"/>
      <c r="C215" s="9"/>
      <c r="E215" s="9"/>
      <c r="H215" s="9"/>
      <c r="I215" s="9"/>
      <c r="J215" s="9"/>
    </row>
    <row r="216" spans="1:10" ht="15.95" customHeight="1" x14ac:dyDescent="0.25">
      <c r="A216" s="9"/>
      <c r="B216" s="9"/>
      <c r="C216" s="9"/>
      <c r="E216" s="9"/>
      <c r="H216" s="9"/>
      <c r="I216" s="9"/>
      <c r="J216" s="9"/>
    </row>
    <row r="217" spans="1:10" ht="15.95" customHeight="1" x14ac:dyDescent="0.25">
      <c r="A217" s="9"/>
      <c r="B217" s="9"/>
      <c r="C217" s="9"/>
      <c r="E217" s="9"/>
      <c r="H217" s="9"/>
      <c r="I217" s="9"/>
      <c r="J217" s="9"/>
    </row>
    <row r="218" spans="1:10" ht="15.95" customHeight="1" x14ac:dyDescent="0.25">
      <c r="A218" s="9"/>
      <c r="B218" s="9"/>
      <c r="C218" s="9"/>
      <c r="E218" s="9"/>
      <c r="H218" s="9"/>
      <c r="I218" s="9"/>
      <c r="J218" s="9"/>
    </row>
    <row r="219" spans="1:10" ht="15.95" customHeight="1" x14ac:dyDescent="0.25">
      <c r="A219" s="9"/>
      <c r="B219" s="9"/>
      <c r="C219" s="9"/>
      <c r="E219" s="9"/>
      <c r="H219" s="9"/>
      <c r="I219" s="9"/>
      <c r="J219" s="9"/>
    </row>
    <row r="220" spans="1:10" ht="15.95" customHeight="1" x14ac:dyDescent="0.25">
      <c r="A220" s="9"/>
      <c r="B220" s="9"/>
      <c r="C220" s="9"/>
      <c r="E220" s="9"/>
      <c r="H220" s="9"/>
      <c r="I220" s="9"/>
      <c r="J220" s="9"/>
    </row>
    <row r="221" spans="1:10" ht="15.95" customHeight="1" x14ac:dyDescent="0.25">
      <c r="A221" s="9"/>
      <c r="B221" s="9"/>
      <c r="C221" s="9"/>
      <c r="E221" s="9"/>
      <c r="H221" s="9"/>
      <c r="I221" s="9"/>
      <c r="J221" s="9"/>
    </row>
    <row r="222" spans="1:10" ht="15.95" customHeight="1" x14ac:dyDescent="0.25">
      <c r="A222" s="9"/>
      <c r="B222" s="9"/>
      <c r="C222" s="9"/>
      <c r="E222" s="9"/>
      <c r="H222" s="9"/>
      <c r="I222" s="9"/>
      <c r="J222" s="9"/>
    </row>
    <row r="223" spans="1:10" ht="15.95" customHeight="1" x14ac:dyDescent="0.25">
      <c r="A223" s="9"/>
      <c r="B223" s="9"/>
      <c r="C223" s="9"/>
      <c r="E223" s="9"/>
      <c r="H223" s="9"/>
      <c r="I223" s="9"/>
      <c r="J223" s="9"/>
    </row>
    <row r="224" spans="1:10" ht="15.95" customHeight="1" x14ac:dyDescent="0.25">
      <c r="A224" s="9"/>
      <c r="B224" s="9"/>
      <c r="C224" s="9"/>
      <c r="E224" s="9"/>
      <c r="H224" s="9"/>
      <c r="I224" s="9"/>
      <c r="J224" s="9"/>
    </row>
    <row r="225" spans="1:10" ht="15.95" customHeight="1" x14ac:dyDescent="0.25">
      <c r="A225" s="9"/>
      <c r="B225" s="9"/>
      <c r="C225" s="9"/>
      <c r="E225" s="9"/>
      <c r="H225" s="9"/>
      <c r="I225" s="9"/>
      <c r="J225" s="9"/>
    </row>
    <row r="226" spans="1:10" ht="15.95" customHeight="1" x14ac:dyDescent="0.25">
      <c r="A226" s="9"/>
      <c r="B226" s="9"/>
      <c r="C226" s="9"/>
      <c r="E226" s="9"/>
      <c r="H226" s="9"/>
      <c r="I226" s="9"/>
      <c r="J226" s="9"/>
    </row>
    <row r="227" spans="1:10" ht="15.95" customHeight="1" x14ac:dyDescent="0.25">
      <c r="A227" s="9"/>
      <c r="B227" s="9"/>
      <c r="C227" s="9"/>
      <c r="E227" s="9"/>
      <c r="H227" s="9"/>
      <c r="I227" s="9"/>
      <c r="J227" s="9"/>
    </row>
    <row r="228" spans="1:10" ht="15.95" customHeight="1" x14ac:dyDescent="0.25">
      <c r="A228" s="9"/>
      <c r="B228" s="9"/>
      <c r="C228" s="9"/>
      <c r="E228" s="9"/>
      <c r="H228" s="9"/>
      <c r="I228" s="9"/>
      <c r="J228" s="9"/>
    </row>
    <row r="229" spans="1:10" ht="15.95" customHeight="1" x14ac:dyDescent="0.25">
      <c r="A229" s="9"/>
      <c r="B229" s="9"/>
      <c r="C229" s="9"/>
      <c r="E229" s="9"/>
      <c r="H229" s="9"/>
      <c r="I229" s="9"/>
      <c r="J229" s="9"/>
    </row>
    <row r="230" spans="1:10" ht="15.95" customHeight="1" x14ac:dyDescent="0.25">
      <c r="A230" s="9"/>
      <c r="B230" s="9"/>
      <c r="C230" s="9"/>
      <c r="E230" s="9"/>
      <c r="H230" s="9"/>
      <c r="I230" s="9"/>
      <c r="J230" s="9"/>
    </row>
    <row r="231" spans="1:10" ht="15.95" customHeight="1" x14ac:dyDescent="0.25">
      <c r="A231" s="9"/>
      <c r="B231" s="9"/>
      <c r="C231" s="9"/>
      <c r="E231" s="9"/>
      <c r="H231" s="9"/>
      <c r="I231" s="9"/>
      <c r="J231" s="9"/>
    </row>
    <row r="232" spans="1:10" ht="15.95" customHeight="1" x14ac:dyDescent="0.25">
      <c r="A232" s="9"/>
      <c r="B232" s="9"/>
      <c r="C232" s="9"/>
      <c r="E232" s="9"/>
      <c r="H232" s="9"/>
      <c r="I232" s="9"/>
      <c r="J232" s="9"/>
    </row>
    <row r="233" spans="1:10" ht="15.95" customHeight="1" x14ac:dyDescent="0.25">
      <c r="A233" s="9"/>
      <c r="B233" s="9"/>
      <c r="C233" s="9"/>
      <c r="E233" s="9"/>
      <c r="H233" s="9"/>
      <c r="I233" s="9"/>
      <c r="J233" s="9"/>
    </row>
    <row r="234" spans="1:10" ht="15.95" customHeight="1" x14ac:dyDescent="0.25">
      <c r="A234" s="9"/>
      <c r="B234" s="9"/>
      <c r="C234" s="9"/>
      <c r="E234" s="9"/>
      <c r="H234" s="9"/>
      <c r="I234" s="9"/>
      <c r="J234" s="9"/>
    </row>
    <row r="235" spans="1:10" ht="15.95" customHeight="1" x14ac:dyDescent="0.25">
      <c r="A235" s="9"/>
      <c r="B235" s="9"/>
      <c r="C235" s="9"/>
      <c r="E235" s="9"/>
      <c r="H235" s="9"/>
      <c r="I235" s="9"/>
      <c r="J235" s="9"/>
    </row>
    <row r="236" spans="1:10" ht="15.95" customHeight="1" x14ac:dyDescent="0.25">
      <c r="A236" s="9"/>
      <c r="B236" s="9"/>
      <c r="C236" s="9"/>
      <c r="E236" s="9"/>
      <c r="H236" s="9"/>
      <c r="I236" s="9"/>
      <c r="J236" s="9"/>
    </row>
    <row r="237" spans="1:10" ht="15.95" customHeight="1" x14ac:dyDescent="0.25">
      <c r="A237" s="9"/>
      <c r="B237" s="9"/>
      <c r="C237" s="9"/>
      <c r="E237" s="9"/>
      <c r="H237" s="9"/>
      <c r="I237" s="9"/>
      <c r="J237" s="9"/>
    </row>
    <row r="238" spans="1:10" ht="15.95" customHeight="1" x14ac:dyDescent="0.25">
      <c r="A238" s="9"/>
      <c r="B238" s="9"/>
      <c r="C238" s="9"/>
      <c r="E238" s="9"/>
      <c r="H238" s="9"/>
      <c r="I238" s="9"/>
      <c r="J238" s="9"/>
    </row>
    <row r="239" spans="1:10" ht="15.95" customHeight="1" x14ac:dyDescent="0.25">
      <c r="A239" s="9"/>
      <c r="B239" s="9"/>
      <c r="C239" s="9"/>
      <c r="E239" s="9"/>
      <c r="H239" s="9"/>
      <c r="I239" s="9"/>
      <c r="J239" s="9"/>
    </row>
    <row r="240" spans="1:10" ht="15.95" customHeight="1" x14ac:dyDescent="0.25">
      <c r="A240" s="9"/>
      <c r="B240" s="9"/>
      <c r="C240" s="9"/>
      <c r="E240" s="9"/>
      <c r="H240" s="9"/>
      <c r="I240" s="9"/>
      <c r="J240" s="9"/>
    </row>
    <row r="241" spans="1:10" ht="15.95" customHeight="1" x14ac:dyDescent="0.25">
      <c r="A241" s="9"/>
      <c r="B241" s="9"/>
      <c r="C241" s="9"/>
      <c r="E241" s="9"/>
      <c r="H241" s="9"/>
      <c r="I241" s="9"/>
      <c r="J241" s="9"/>
    </row>
    <row r="242" spans="1:10" ht="15.95" customHeight="1" x14ac:dyDescent="0.25">
      <c r="A242" s="9"/>
      <c r="B242" s="9"/>
      <c r="C242" s="9"/>
      <c r="E242" s="9"/>
      <c r="H242" s="9"/>
      <c r="I242" s="9"/>
      <c r="J242" s="9"/>
    </row>
    <row r="243" spans="1:10" ht="15.95" customHeight="1" x14ac:dyDescent="0.25">
      <c r="A243" s="9"/>
      <c r="B243" s="9"/>
      <c r="C243" s="9"/>
      <c r="E243" s="9"/>
      <c r="H243" s="9"/>
      <c r="I243" s="9"/>
      <c r="J243" s="9"/>
    </row>
    <row r="244" spans="1:10" ht="15.95" customHeight="1" x14ac:dyDescent="0.25">
      <c r="A244" s="9"/>
      <c r="B244" s="9"/>
      <c r="C244" s="9"/>
      <c r="E244" s="9"/>
      <c r="H244" s="9"/>
      <c r="I244" s="9"/>
      <c r="J244" s="9"/>
    </row>
    <row r="245" spans="1:10" ht="15.95" customHeight="1" x14ac:dyDescent="0.25">
      <c r="A245" s="9"/>
      <c r="B245" s="9"/>
      <c r="C245" s="9"/>
      <c r="E245" s="9"/>
      <c r="H245" s="9"/>
      <c r="I245" s="9"/>
      <c r="J245" s="9"/>
    </row>
    <row r="246" spans="1:10" ht="15.95" customHeight="1" x14ac:dyDescent="0.25">
      <c r="A246" s="9"/>
      <c r="B246" s="9"/>
      <c r="C246" s="9"/>
      <c r="E246" s="9"/>
      <c r="H246" s="9"/>
      <c r="I246" s="9"/>
      <c r="J246" s="9"/>
    </row>
    <row r="247" spans="1:10" ht="15.95" customHeight="1" x14ac:dyDescent="0.25">
      <c r="A247" s="9"/>
      <c r="B247" s="9"/>
      <c r="C247" s="9"/>
      <c r="E247" s="9"/>
      <c r="H247" s="9"/>
      <c r="I247" s="9"/>
      <c r="J247" s="9"/>
    </row>
    <row r="248" spans="1:10" ht="15.95" customHeight="1" x14ac:dyDescent="0.25">
      <c r="A248" s="9"/>
      <c r="B248" s="9"/>
      <c r="C248" s="9"/>
      <c r="E248" s="9"/>
      <c r="H248" s="9"/>
      <c r="I248" s="9"/>
      <c r="J248" s="9"/>
    </row>
    <row r="249" spans="1:10" ht="15.95" customHeight="1" x14ac:dyDescent="0.25">
      <c r="A249" s="9"/>
      <c r="B249" s="9"/>
      <c r="C249" s="9"/>
      <c r="E249" s="9"/>
      <c r="H249" s="9"/>
      <c r="I249" s="9"/>
      <c r="J249" s="9"/>
    </row>
    <row r="250" spans="1:10" ht="15.95" customHeight="1" x14ac:dyDescent="0.25">
      <c r="A250" s="9"/>
      <c r="B250" s="9"/>
      <c r="C250" s="9"/>
      <c r="E250" s="9"/>
      <c r="H250" s="9"/>
      <c r="I250" s="9"/>
      <c r="J250" s="9"/>
    </row>
    <row r="251" spans="1:10" ht="15.95" customHeight="1" x14ac:dyDescent="0.25">
      <c r="A251" s="9"/>
      <c r="B251" s="9"/>
      <c r="C251" s="9"/>
      <c r="E251" s="9"/>
      <c r="H251" s="9"/>
      <c r="I251" s="9"/>
      <c r="J251" s="9"/>
    </row>
    <row r="252" spans="1:10" ht="15.95" customHeight="1" x14ac:dyDescent="0.25">
      <c r="A252" s="9"/>
      <c r="B252" s="9"/>
      <c r="C252" s="9"/>
      <c r="E252" s="9"/>
      <c r="H252" s="9"/>
      <c r="I252" s="9"/>
      <c r="J252" s="9"/>
    </row>
    <row r="253" spans="1:10" ht="15.95" customHeight="1" x14ac:dyDescent="0.25">
      <c r="A253" s="9"/>
      <c r="B253" s="9"/>
      <c r="C253" s="9"/>
      <c r="E253" s="9"/>
      <c r="H253" s="9"/>
      <c r="I253" s="9"/>
      <c r="J253" s="9"/>
    </row>
    <row r="254" spans="1:10" ht="15.95" customHeight="1" x14ac:dyDescent="0.25">
      <c r="A254" s="9"/>
      <c r="B254" s="9"/>
      <c r="C254" s="9"/>
      <c r="E254" s="9"/>
      <c r="H254" s="9"/>
      <c r="I254" s="9"/>
      <c r="J254" s="9"/>
    </row>
    <row r="255" spans="1:10" ht="15.95" customHeight="1" x14ac:dyDescent="0.25">
      <c r="A255" s="9"/>
      <c r="B255" s="9"/>
      <c r="C255" s="9"/>
      <c r="E255" s="9"/>
      <c r="H255" s="9"/>
      <c r="I255" s="9"/>
      <c r="J255" s="9"/>
    </row>
    <row r="256" spans="1:10" ht="15.95" customHeight="1" x14ac:dyDescent="0.25">
      <c r="A256" s="9"/>
      <c r="B256" s="9"/>
      <c r="C256" s="9"/>
      <c r="E256" s="9"/>
      <c r="H256" s="9"/>
      <c r="I256" s="9"/>
      <c r="J256" s="9"/>
    </row>
    <row r="257" spans="1:10" ht="15.95" customHeight="1" x14ac:dyDescent="0.25">
      <c r="A257" s="9"/>
      <c r="B257" s="9"/>
      <c r="C257" s="9"/>
      <c r="E257" s="9"/>
      <c r="H257" s="9"/>
      <c r="I257" s="9"/>
      <c r="J257" s="9"/>
    </row>
    <row r="258" spans="1:10" ht="15.95" customHeight="1" x14ac:dyDescent="0.25">
      <c r="A258" s="9"/>
      <c r="B258" s="9"/>
      <c r="C258" s="9"/>
      <c r="E258" s="9"/>
      <c r="H258" s="9"/>
      <c r="I258" s="9"/>
      <c r="J258" s="9"/>
    </row>
    <row r="259" spans="1:10" ht="15.95" customHeight="1" x14ac:dyDescent="0.25">
      <c r="A259" s="9"/>
      <c r="B259" s="9"/>
      <c r="C259" s="9"/>
      <c r="E259" s="9"/>
      <c r="H259" s="9"/>
      <c r="I259" s="9"/>
      <c r="J259" s="9"/>
    </row>
    <row r="260" spans="1:10" ht="15.95" customHeight="1" x14ac:dyDescent="0.25">
      <c r="A260" s="9"/>
      <c r="B260" s="9"/>
      <c r="C260" s="9"/>
      <c r="E260" s="9"/>
      <c r="H260" s="9"/>
      <c r="I260" s="9"/>
      <c r="J260" s="9"/>
    </row>
    <row r="261" spans="1:10" ht="15.95" customHeight="1" x14ac:dyDescent="0.25">
      <c r="A261" s="9"/>
      <c r="B261" s="9"/>
      <c r="C261" s="9"/>
      <c r="E261" s="9"/>
      <c r="H261" s="9"/>
      <c r="I261" s="9"/>
      <c r="J261" s="9"/>
    </row>
    <row r="262" spans="1:10" ht="15.95" customHeight="1" x14ac:dyDescent="0.25">
      <c r="A262" s="9"/>
      <c r="B262" s="9"/>
      <c r="C262" s="9"/>
      <c r="E262" s="9"/>
      <c r="H262" s="9"/>
      <c r="I262" s="9"/>
      <c r="J262" s="9"/>
    </row>
    <row r="263" spans="1:10" ht="15.95" customHeight="1" x14ac:dyDescent="0.25">
      <c r="A263" s="9"/>
      <c r="B263" s="9"/>
      <c r="C263" s="9"/>
      <c r="E263" s="9"/>
      <c r="H263" s="9"/>
      <c r="I263" s="9"/>
      <c r="J263" s="9"/>
    </row>
    <row r="264" spans="1:10" ht="15.95" customHeight="1" x14ac:dyDescent="0.25">
      <c r="A264" s="9"/>
      <c r="B264" s="9"/>
      <c r="C264" s="9"/>
      <c r="E264" s="9"/>
      <c r="H264" s="9"/>
      <c r="I264" s="9"/>
      <c r="J264" s="9"/>
    </row>
    <row r="265" spans="1:10" ht="15.95" customHeight="1" x14ac:dyDescent="0.25">
      <c r="A265" s="9"/>
      <c r="B265" s="9"/>
      <c r="C265" s="9"/>
      <c r="E265" s="9"/>
      <c r="H265" s="9"/>
      <c r="I265" s="9"/>
      <c r="J265" s="9"/>
    </row>
    <row r="266" spans="1:10" ht="15.95" customHeight="1" x14ac:dyDescent="0.25">
      <c r="A266" s="9"/>
      <c r="B266" s="9"/>
      <c r="C266" s="9"/>
      <c r="E266" s="9"/>
      <c r="H266" s="9"/>
      <c r="I266" s="9"/>
      <c r="J266" s="9"/>
    </row>
    <row r="267" spans="1:10" ht="15.95" customHeight="1" x14ac:dyDescent="0.25">
      <c r="A267" s="9"/>
      <c r="B267" s="9"/>
      <c r="C267" s="9"/>
      <c r="E267" s="9"/>
      <c r="H267" s="9"/>
      <c r="I267" s="9"/>
      <c r="J267" s="9"/>
    </row>
    <row r="268" spans="1:10" ht="15.95" customHeight="1" x14ac:dyDescent="0.25">
      <c r="A268" s="9"/>
      <c r="B268" s="9"/>
      <c r="C268" s="9"/>
      <c r="E268" s="9"/>
      <c r="H268" s="9"/>
      <c r="I268" s="9"/>
      <c r="J268" s="9"/>
    </row>
    <row r="269" spans="1:10" ht="15.95" customHeight="1" x14ac:dyDescent="0.25">
      <c r="A269" s="9"/>
      <c r="B269" s="9"/>
      <c r="C269" s="9"/>
      <c r="E269" s="9"/>
      <c r="H269" s="9"/>
      <c r="I269" s="9"/>
      <c r="J269" s="9"/>
    </row>
    <row r="270" spans="1:10" ht="15.95" customHeight="1" x14ac:dyDescent="0.25">
      <c r="A270" s="9"/>
      <c r="B270" s="9"/>
      <c r="C270" s="9"/>
      <c r="E270" s="9"/>
      <c r="H270" s="9"/>
      <c r="I270" s="9"/>
      <c r="J270" s="9"/>
    </row>
    <row r="271" spans="1:10" ht="15.95" customHeight="1" x14ac:dyDescent="0.25">
      <c r="A271" s="9"/>
      <c r="B271" s="9"/>
      <c r="C271" s="9"/>
      <c r="E271" s="9"/>
      <c r="H271" s="9"/>
      <c r="I271" s="9"/>
      <c r="J271" s="9"/>
    </row>
    <row r="272" spans="1:10" ht="15.95" customHeight="1" x14ac:dyDescent="0.25">
      <c r="A272" s="9"/>
      <c r="B272" s="9"/>
      <c r="C272" s="9"/>
      <c r="E272" s="9"/>
      <c r="H272" s="9"/>
      <c r="I272" s="9"/>
      <c r="J272" s="9"/>
    </row>
    <row r="273" spans="1:10" ht="15.95" customHeight="1" x14ac:dyDescent="0.25">
      <c r="A273" s="9"/>
      <c r="B273" s="9"/>
      <c r="C273" s="9"/>
      <c r="E273" s="9"/>
      <c r="H273" s="9"/>
      <c r="I273" s="9"/>
      <c r="J273" s="9"/>
    </row>
    <row r="274" spans="1:10" ht="15.95" customHeight="1" x14ac:dyDescent="0.25">
      <c r="A274" s="9"/>
      <c r="B274" s="9"/>
      <c r="C274" s="9"/>
      <c r="E274" s="9"/>
      <c r="H274" s="9"/>
      <c r="I274" s="9"/>
      <c r="J274" s="9"/>
    </row>
    <row r="275" spans="1:10" ht="15.95" customHeight="1" x14ac:dyDescent="0.25">
      <c r="A275" s="9"/>
      <c r="B275" s="9"/>
      <c r="C275" s="9"/>
      <c r="E275" s="9"/>
      <c r="H275" s="9"/>
      <c r="I275" s="9"/>
      <c r="J275" s="9"/>
    </row>
    <row r="276" spans="1:10" ht="15.95" customHeight="1" x14ac:dyDescent="0.25">
      <c r="A276" s="9"/>
      <c r="B276" s="9"/>
      <c r="C276" s="9"/>
      <c r="E276" s="9"/>
      <c r="H276" s="9"/>
      <c r="I276" s="9"/>
      <c r="J276" s="9"/>
    </row>
    <row r="277" spans="1:10" ht="15.95" customHeight="1" x14ac:dyDescent="0.25">
      <c r="A277" s="9"/>
      <c r="B277" s="9"/>
      <c r="C277" s="9"/>
      <c r="E277" s="9"/>
      <c r="H277" s="9"/>
      <c r="I277" s="9"/>
      <c r="J277" s="9"/>
    </row>
    <row r="278" spans="1:10" ht="15.95" customHeight="1" x14ac:dyDescent="0.25">
      <c r="A278" s="9"/>
      <c r="B278" s="9"/>
      <c r="C278" s="9"/>
      <c r="E278" s="9"/>
      <c r="H278" s="9"/>
      <c r="I278" s="9"/>
      <c r="J278" s="9"/>
    </row>
    <row r="279" spans="1:10" ht="15.95" customHeight="1" x14ac:dyDescent="0.25">
      <c r="A279" s="9"/>
      <c r="B279" s="9"/>
      <c r="C279" s="9"/>
      <c r="E279" s="9"/>
      <c r="H279" s="9"/>
      <c r="I279" s="9"/>
      <c r="J279" s="9"/>
    </row>
    <row r="280" spans="1:10" ht="15.95" customHeight="1" x14ac:dyDescent="0.25">
      <c r="A280" s="9"/>
      <c r="B280" s="9"/>
      <c r="C280" s="9"/>
      <c r="E280" s="9"/>
      <c r="H280" s="9"/>
      <c r="I280" s="9"/>
      <c r="J280" s="9"/>
    </row>
    <row r="281" spans="1:10" ht="15.95" customHeight="1" x14ac:dyDescent="0.25">
      <c r="A281" s="9"/>
      <c r="B281" s="9"/>
      <c r="C281" s="9"/>
      <c r="E281" s="9"/>
      <c r="H281" s="9"/>
      <c r="I281" s="9"/>
      <c r="J281" s="9"/>
    </row>
    <row r="282" spans="1:10" ht="15.95" customHeight="1" x14ac:dyDescent="0.25">
      <c r="A282" s="9"/>
      <c r="B282" s="9"/>
      <c r="C282" s="9"/>
      <c r="E282" s="9"/>
      <c r="H282" s="9"/>
      <c r="I282" s="9"/>
      <c r="J282" s="9"/>
    </row>
    <row r="283" spans="1:10" ht="15.95" customHeight="1" x14ac:dyDescent="0.25">
      <c r="A283" s="9"/>
      <c r="B283" s="9"/>
      <c r="C283" s="9"/>
      <c r="E283" s="9"/>
      <c r="H283" s="9"/>
      <c r="I283" s="9"/>
      <c r="J283" s="9"/>
    </row>
    <row r="284" spans="1:10" ht="15.95" customHeight="1" x14ac:dyDescent="0.25">
      <c r="A284" s="9"/>
      <c r="B284" s="9"/>
      <c r="C284" s="9"/>
      <c r="E284" s="9"/>
      <c r="H284" s="9"/>
      <c r="I284" s="9"/>
      <c r="J284" s="9"/>
    </row>
    <row r="285" spans="1:10" ht="15.95" customHeight="1" x14ac:dyDescent="0.25">
      <c r="A285" s="9"/>
      <c r="B285" s="9"/>
      <c r="C285" s="9"/>
      <c r="E285" s="9"/>
      <c r="H285" s="9"/>
      <c r="I285" s="9"/>
      <c r="J285" s="9"/>
    </row>
    <row r="286" spans="1:10" ht="15.95" customHeight="1" x14ac:dyDescent="0.25">
      <c r="A286" s="9"/>
      <c r="B286" s="9"/>
      <c r="C286" s="9"/>
      <c r="E286" s="9"/>
      <c r="H286" s="9"/>
      <c r="I286" s="9"/>
      <c r="J286" s="9"/>
    </row>
    <row r="287" spans="1:10" ht="15.95" customHeight="1" x14ac:dyDescent="0.25">
      <c r="A287" s="9"/>
      <c r="B287" s="9"/>
      <c r="C287" s="9"/>
      <c r="E287" s="9"/>
      <c r="H287" s="9"/>
      <c r="I287" s="9"/>
      <c r="J287" s="9"/>
    </row>
    <row r="288" spans="1:10" ht="15.95" customHeight="1" x14ac:dyDescent="0.25">
      <c r="A288" s="9"/>
      <c r="B288" s="9"/>
      <c r="C288" s="9"/>
      <c r="E288" s="9"/>
      <c r="H288" s="9"/>
      <c r="I288" s="9"/>
      <c r="J288" s="9"/>
    </row>
    <row r="289" spans="1:10" ht="15.95" customHeight="1" x14ac:dyDescent="0.25">
      <c r="A289" s="9"/>
      <c r="B289" s="9"/>
      <c r="C289" s="9"/>
      <c r="E289" s="9"/>
      <c r="H289" s="9"/>
      <c r="I289" s="9"/>
      <c r="J289" s="9"/>
    </row>
    <row r="290" spans="1:10" ht="15.95" customHeight="1" x14ac:dyDescent="0.25">
      <c r="A290" s="9"/>
      <c r="B290" s="9"/>
      <c r="C290" s="9"/>
      <c r="E290" s="9"/>
      <c r="H290" s="9"/>
      <c r="I290" s="9"/>
      <c r="J290" s="9"/>
    </row>
    <row r="291" spans="1:10" ht="15.95" customHeight="1" x14ac:dyDescent="0.25">
      <c r="A291" s="9"/>
      <c r="B291" s="9"/>
      <c r="C291" s="9"/>
      <c r="E291" s="9"/>
      <c r="H291" s="9"/>
      <c r="I291" s="9"/>
      <c r="J291" s="9"/>
    </row>
    <row r="292" spans="1:10" ht="15.95" customHeight="1" x14ac:dyDescent="0.25">
      <c r="A292" s="9"/>
      <c r="B292" s="9"/>
      <c r="C292" s="9"/>
      <c r="E292" s="9"/>
      <c r="H292" s="9"/>
      <c r="I292" s="9"/>
      <c r="J292" s="9"/>
    </row>
    <row r="293" spans="1:10" ht="15.95" customHeight="1" x14ac:dyDescent="0.25">
      <c r="A293" s="9"/>
      <c r="B293" s="9"/>
      <c r="C293" s="9"/>
      <c r="E293" s="9"/>
      <c r="H293" s="9"/>
      <c r="I293" s="9"/>
      <c r="J293" s="9"/>
    </row>
    <row r="294" spans="1:10" ht="15.95" customHeight="1" x14ac:dyDescent="0.25">
      <c r="A294" s="9"/>
      <c r="B294" s="9"/>
      <c r="C294" s="9"/>
      <c r="E294" s="9"/>
      <c r="H294" s="9"/>
      <c r="I294" s="9"/>
      <c r="J294" s="9"/>
    </row>
    <row r="295" spans="1:10" ht="15.95" customHeight="1" x14ac:dyDescent="0.25">
      <c r="A295" s="9"/>
      <c r="B295" s="9"/>
      <c r="C295" s="9"/>
      <c r="E295" s="9"/>
      <c r="H295" s="9"/>
      <c r="I295" s="9"/>
      <c r="J295" s="9"/>
    </row>
    <row r="296" spans="1:10" ht="15.95" customHeight="1" x14ac:dyDescent="0.25">
      <c r="A296" s="9"/>
      <c r="B296" s="9"/>
      <c r="C296" s="9"/>
      <c r="E296" s="9"/>
      <c r="H296" s="9"/>
      <c r="I296" s="9"/>
      <c r="J296" s="9"/>
    </row>
    <row r="297" spans="1:10" ht="15.95" customHeight="1" x14ac:dyDescent="0.25">
      <c r="A297" s="9"/>
      <c r="B297" s="9"/>
      <c r="C297" s="9"/>
      <c r="E297" s="9"/>
      <c r="H297" s="9"/>
      <c r="I297" s="9"/>
      <c r="J297" s="9"/>
    </row>
    <row r="298" spans="1:10" ht="15.95" customHeight="1" x14ac:dyDescent="0.25">
      <c r="A298" s="9"/>
      <c r="B298" s="9"/>
      <c r="C298" s="9"/>
      <c r="E298" s="9"/>
      <c r="H298" s="9"/>
      <c r="I298" s="9"/>
      <c r="J298" s="9"/>
    </row>
    <row r="299" spans="1:10" ht="15.95" customHeight="1" x14ac:dyDescent="0.25">
      <c r="A299" s="9"/>
      <c r="B299" s="9"/>
      <c r="C299" s="9"/>
      <c r="E299" s="9"/>
      <c r="H299" s="9"/>
      <c r="I299" s="9"/>
      <c r="J299" s="9"/>
    </row>
    <row r="300" spans="1:10" ht="15.95" customHeight="1" x14ac:dyDescent="0.25">
      <c r="A300" s="9"/>
      <c r="B300" s="9"/>
      <c r="C300" s="9"/>
      <c r="E300" s="9"/>
      <c r="H300" s="9"/>
      <c r="I300" s="9"/>
      <c r="J300" s="9"/>
    </row>
    <row r="301" spans="1:10" ht="15.95" customHeight="1" x14ac:dyDescent="0.25">
      <c r="A301" s="9"/>
      <c r="B301" s="9"/>
      <c r="C301" s="9"/>
      <c r="E301" s="9"/>
      <c r="H301" s="9"/>
      <c r="I301" s="9"/>
      <c r="J301" s="9"/>
    </row>
    <row r="302" spans="1:10" ht="15.95" customHeight="1" x14ac:dyDescent="0.25">
      <c r="A302" s="9"/>
      <c r="B302" s="9"/>
      <c r="C302" s="9"/>
      <c r="E302" s="9"/>
      <c r="H302" s="9"/>
      <c r="I302" s="9"/>
      <c r="J302" s="9"/>
    </row>
    <row r="303" spans="1:10" ht="15.95" customHeight="1" x14ac:dyDescent="0.25">
      <c r="A303" s="9"/>
      <c r="B303" s="9"/>
      <c r="C303" s="9"/>
      <c r="E303" s="9"/>
      <c r="H303" s="9"/>
      <c r="I303" s="9"/>
      <c r="J303" s="9"/>
    </row>
    <row r="304" spans="1:10" ht="15.95" customHeight="1" x14ac:dyDescent="0.25">
      <c r="A304" s="9"/>
      <c r="B304" s="9"/>
      <c r="C304" s="9"/>
      <c r="E304" s="9"/>
      <c r="H304" s="9"/>
      <c r="I304" s="9"/>
      <c r="J304" s="9"/>
    </row>
    <row r="305" spans="1:10" ht="15.95" customHeight="1" x14ac:dyDescent="0.25">
      <c r="A305" s="9"/>
      <c r="B305" s="9"/>
      <c r="C305" s="9"/>
      <c r="E305" s="9"/>
      <c r="H305" s="9"/>
      <c r="I305" s="9"/>
      <c r="J305" s="9"/>
    </row>
    <row r="306" spans="1:10" ht="15.95" customHeight="1" x14ac:dyDescent="0.25">
      <c r="A306" s="9"/>
      <c r="B306" s="9"/>
      <c r="C306" s="9"/>
      <c r="E306" s="9"/>
      <c r="H306" s="9"/>
      <c r="I306" s="9"/>
      <c r="J306" s="9"/>
    </row>
    <row r="307" spans="1:10" ht="15.95" customHeight="1" x14ac:dyDescent="0.25">
      <c r="A307" s="9"/>
      <c r="B307" s="9"/>
      <c r="C307" s="9"/>
      <c r="E307" s="9"/>
      <c r="H307" s="9"/>
      <c r="I307" s="9"/>
      <c r="J307" s="9"/>
    </row>
    <row r="308" spans="1:10" ht="15.95" customHeight="1" x14ac:dyDescent="0.25">
      <c r="A308" s="9"/>
      <c r="B308" s="9"/>
      <c r="C308" s="9"/>
      <c r="E308" s="9"/>
      <c r="H308" s="9"/>
      <c r="I308" s="9"/>
      <c r="J308" s="9"/>
    </row>
    <row r="309" spans="1:10" ht="15.95" customHeight="1" x14ac:dyDescent="0.25">
      <c r="A309" s="9"/>
      <c r="B309" s="9"/>
      <c r="C309" s="9"/>
      <c r="E309" s="9"/>
      <c r="H309" s="9"/>
      <c r="I309" s="9"/>
      <c r="J309" s="9"/>
    </row>
    <row r="310" spans="1:10" ht="15.95" customHeight="1" x14ac:dyDescent="0.25">
      <c r="A310" s="9"/>
      <c r="B310" s="9"/>
      <c r="C310" s="9"/>
      <c r="E310" s="9"/>
      <c r="H310" s="9"/>
      <c r="I310" s="9"/>
      <c r="J310" s="9"/>
    </row>
    <row r="311" spans="1:10" ht="15.95" customHeight="1" x14ac:dyDescent="0.25">
      <c r="A311" s="9"/>
      <c r="B311" s="9"/>
      <c r="C311" s="9"/>
      <c r="E311" s="9"/>
      <c r="H311" s="9"/>
      <c r="I311" s="9"/>
      <c r="J311" s="9"/>
    </row>
    <row r="312" spans="1:10" ht="15.95" customHeight="1" x14ac:dyDescent="0.25">
      <c r="A312" s="9"/>
      <c r="B312" s="9"/>
      <c r="C312" s="9"/>
      <c r="E312" s="9"/>
      <c r="H312" s="9"/>
      <c r="I312" s="9"/>
      <c r="J312" s="9"/>
    </row>
    <row r="313" spans="1:10" ht="15.95" customHeight="1" x14ac:dyDescent="0.25">
      <c r="A313" s="9"/>
      <c r="B313" s="9"/>
      <c r="C313" s="9"/>
      <c r="E313" s="9"/>
      <c r="H313" s="9"/>
      <c r="I313" s="9"/>
      <c r="J313" s="9"/>
    </row>
    <row r="314" spans="1:10" ht="15.95" customHeight="1" x14ac:dyDescent="0.25">
      <c r="A314" s="9"/>
      <c r="B314" s="9"/>
      <c r="C314" s="9"/>
      <c r="E314" s="9"/>
      <c r="H314" s="9"/>
      <c r="I314" s="9"/>
      <c r="J314" s="9"/>
    </row>
    <row r="315" spans="1:10" ht="15.95" customHeight="1" x14ac:dyDescent="0.25">
      <c r="A315" s="9"/>
      <c r="B315" s="9"/>
      <c r="C315" s="9"/>
      <c r="E315" s="9"/>
      <c r="H315" s="9"/>
      <c r="I315" s="9"/>
      <c r="J315" s="9"/>
    </row>
    <row r="316" spans="1:10" ht="15.95" customHeight="1" x14ac:dyDescent="0.25">
      <c r="A316" s="9"/>
      <c r="B316" s="9"/>
      <c r="C316" s="9"/>
      <c r="E316" s="9"/>
      <c r="H316" s="9"/>
      <c r="I316" s="9"/>
      <c r="J316" s="9"/>
    </row>
    <row r="317" spans="1:10" ht="15.95" customHeight="1" x14ac:dyDescent="0.25">
      <c r="A317" s="9"/>
      <c r="B317" s="9"/>
      <c r="C317" s="9"/>
      <c r="E317" s="9"/>
      <c r="H317" s="9"/>
      <c r="I317" s="9"/>
      <c r="J317" s="9"/>
    </row>
    <row r="318" spans="1:10" ht="15.95" customHeight="1" x14ac:dyDescent="0.25">
      <c r="A318" s="9"/>
      <c r="B318" s="9"/>
      <c r="C318" s="9"/>
      <c r="E318" s="9"/>
      <c r="H318" s="9"/>
      <c r="I318" s="9"/>
      <c r="J318" s="9"/>
    </row>
    <row r="319" spans="1:10" ht="15.95" customHeight="1" x14ac:dyDescent="0.25">
      <c r="A319" s="9"/>
      <c r="B319" s="9"/>
      <c r="C319" s="9"/>
      <c r="E319" s="9"/>
      <c r="H319" s="9"/>
      <c r="I319" s="9"/>
      <c r="J319" s="9"/>
    </row>
    <row r="320" spans="1:10" ht="15.95" customHeight="1" x14ac:dyDescent="0.25">
      <c r="A320" s="9"/>
      <c r="B320" s="9"/>
      <c r="C320" s="9"/>
      <c r="E320" s="9"/>
      <c r="H320" s="9"/>
      <c r="I320" s="9"/>
      <c r="J320" s="9"/>
    </row>
    <row r="321" spans="1:10" ht="15.95" customHeight="1" x14ac:dyDescent="0.25">
      <c r="A321" s="9"/>
      <c r="B321" s="9"/>
      <c r="C321" s="9"/>
      <c r="E321" s="9"/>
      <c r="H321" s="9"/>
      <c r="I321" s="9"/>
      <c r="J321" s="9"/>
    </row>
    <row r="322" spans="1:10" ht="15.95" customHeight="1" x14ac:dyDescent="0.25">
      <c r="A322" s="9"/>
      <c r="B322" s="9"/>
      <c r="C322" s="9"/>
      <c r="E322" s="9"/>
      <c r="H322" s="9"/>
      <c r="I322" s="9"/>
      <c r="J322" s="9"/>
    </row>
    <row r="323" spans="1:10" ht="15.95" customHeight="1" x14ac:dyDescent="0.25">
      <c r="A323" s="9"/>
      <c r="B323" s="9"/>
      <c r="C323" s="9"/>
      <c r="E323" s="9"/>
      <c r="H323" s="9"/>
      <c r="I323" s="9"/>
      <c r="J323" s="9"/>
    </row>
    <row r="324" spans="1:10" ht="15.95" customHeight="1" x14ac:dyDescent="0.25">
      <c r="A324" s="9"/>
      <c r="B324" s="9"/>
      <c r="C324" s="9"/>
      <c r="E324" s="9"/>
      <c r="H324" s="9"/>
      <c r="I324" s="9"/>
      <c r="J324" s="9"/>
    </row>
    <row r="325" spans="1:10" ht="15.95" customHeight="1" x14ac:dyDescent="0.25">
      <c r="A325" s="9"/>
      <c r="B325" s="9"/>
      <c r="C325" s="9"/>
      <c r="E325" s="9"/>
      <c r="H325" s="9"/>
      <c r="I325" s="9"/>
      <c r="J325" s="9"/>
    </row>
    <row r="326" spans="1:10" ht="15.95" customHeight="1" x14ac:dyDescent="0.25">
      <c r="A326" s="9"/>
      <c r="B326" s="9"/>
      <c r="C326" s="9"/>
      <c r="E326" s="9"/>
      <c r="H326" s="9"/>
      <c r="I326" s="9"/>
      <c r="J326" s="9"/>
    </row>
    <row r="327" spans="1:10" ht="15.95" customHeight="1" x14ac:dyDescent="0.25">
      <c r="A327" s="9"/>
      <c r="B327" s="9"/>
      <c r="C327" s="9"/>
      <c r="E327" s="9"/>
      <c r="H327" s="9"/>
      <c r="I327" s="9"/>
      <c r="J327" s="9"/>
    </row>
    <row r="328" spans="1:10" ht="15.95" customHeight="1" x14ac:dyDescent="0.25">
      <c r="A328" s="9"/>
      <c r="B328" s="9"/>
      <c r="C328" s="9"/>
      <c r="E328" s="9"/>
      <c r="H328" s="9"/>
      <c r="I328" s="9"/>
      <c r="J328" s="9"/>
    </row>
    <row r="329" spans="1:10" ht="15.95" customHeight="1" x14ac:dyDescent="0.25">
      <c r="A329" s="9"/>
      <c r="B329" s="9"/>
      <c r="C329" s="9"/>
      <c r="E329" s="9"/>
      <c r="H329" s="9"/>
      <c r="I329" s="9"/>
      <c r="J329" s="9"/>
    </row>
    <row r="330" spans="1:10" ht="15.95" customHeight="1" x14ac:dyDescent="0.25">
      <c r="A330" s="9"/>
      <c r="B330" s="9"/>
      <c r="C330" s="9"/>
      <c r="E330" s="9"/>
      <c r="H330" s="9"/>
      <c r="I330" s="9"/>
      <c r="J330" s="9"/>
    </row>
    <row r="331" spans="1:10" ht="15.95" customHeight="1" x14ac:dyDescent="0.25">
      <c r="A331" s="9"/>
      <c r="B331" s="9"/>
      <c r="C331" s="9"/>
      <c r="E331" s="9"/>
      <c r="H331" s="9"/>
      <c r="I331" s="9"/>
      <c r="J331" s="9"/>
    </row>
    <row r="332" spans="1:10" ht="15.95" customHeight="1" x14ac:dyDescent="0.25">
      <c r="A332" s="9"/>
      <c r="B332" s="9"/>
      <c r="C332" s="9"/>
      <c r="E332" s="9"/>
      <c r="H332" s="9"/>
      <c r="I332" s="9"/>
      <c r="J332" s="9"/>
    </row>
    <row r="333" spans="1:10" ht="15.95" customHeight="1" x14ac:dyDescent="0.25">
      <c r="A333" s="9"/>
      <c r="B333" s="9"/>
      <c r="C333" s="9"/>
      <c r="E333" s="9"/>
      <c r="H333" s="9"/>
      <c r="I333" s="9"/>
      <c r="J333" s="9"/>
    </row>
    <row r="334" spans="1:10" ht="15.95" customHeight="1" x14ac:dyDescent="0.25">
      <c r="A334" s="9"/>
      <c r="B334" s="9"/>
      <c r="C334" s="9"/>
      <c r="E334" s="9"/>
      <c r="H334" s="9"/>
      <c r="I334" s="9"/>
      <c r="J334" s="9"/>
    </row>
    <row r="335" spans="1:10" ht="15.95" customHeight="1" x14ac:dyDescent="0.25">
      <c r="A335" s="9"/>
      <c r="B335" s="9"/>
      <c r="C335" s="9"/>
      <c r="E335" s="9"/>
      <c r="H335" s="9"/>
      <c r="I335" s="9"/>
      <c r="J335" s="9"/>
    </row>
    <row r="336" spans="1:10" ht="15.95" customHeight="1" x14ac:dyDescent="0.25">
      <c r="A336" s="9"/>
      <c r="B336" s="9"/>
      <c r="C336" s="9"/>
      <c r="E336" s="9"/>
      <c r="H336" s="9"/>
      <c r="I336" s="9"/>
      <c r="J336" s="9"/>
    </row>
    <row r="337" spans="1:10" ht="15.95" customHeight="1" x14ac:dyDescent="0.25">
      <c r="A337" s="9"/>
      <c r="B337" s="9"/>
      <c r="C337" s="9"/>
      <c r="E337" s="9"/>
      <c r="H337" s="9"/>
      <c r="I337" s="9"/>
      <c r="J337" s="9"/>
    </row>
    <row r="338" spans="1:10" ht="15.95" customHeight="1" x14ac:dyDescent="0.25">
      <c r="A338" s="9"/>
      <c r="B338" s="9"/>
      <c r="C338" s="9"/>
      <c r="E338" s="9"/>
      <c r="H338" s="9"/>
      <c r="I338" s="9"/>
      <c r="J338" s="9"/>
    </row>
    <row r="339" spans="1:10" ht="15.95" customHeight="1" x14ac:dyDescent="0.25">
      <c r="A339" s="9"/>
      <c r="B339" s="9"/>
      <c r="C339" s="9"/>
      <c r="E339" s="9"/>
      <c r="H339" s="9"/>
      <c r="I339" s="9"/>
      <c r="J339" s="9"/>
    </row>
    <row r="340" spans="1:10" ht="15.95" customHeight="1" x14ac:dyDescent="0.25">
      <c r="A340" s="9"/>
      <c r="B340" s="9"/>
      <c r="C340" s="9"/>
      <c r="E340" s="9"/>
      <c r="H340" s="9"/>
      <c r="I340" s="9"/>
      <c r="J340" s="9"/>
    </row>
    <row r="341" spans="1:10" ht="15.95" customHeight="1" x14ac:dyDescent="0.25">
      <c r="A341" s="9"/>
      <c r="B341" s="9"/>
      <c r="C341" s="9"/>
      <c r="E341" s="9"/>
      <c r="H341" s="9"/>
      <c r="I341" s="9"/>
      <c r="J341" s="9"/>
    </row>
    <row r="342" spans="1:10" ht="15.95" customHeight="1" x14ac:dyDescent="0.25">
      <c r="A342" s="9"/>
      <c r="B342" s="9"/>
      <c r="C342" s="9"/>
      <c r="E342" s="9"/>
      <c r="H342" s="9"/>
      <c r="I342" s="9"/>
      <c r="J342" s="9"/>
    </row>
    <row r="343" spans="1:10" ht="15.95" customHeight="1" x14ac:dyDescent="0.25">
      <c r="A343" s="9"/>
      <c r="B343" s="9"/>
      <c r="C343" s="9"/>
      <c r="E343" s="9"/>
      <c r="H343" s="9"/>
      <c r="I343" s="9"/>
      <c r="J343" s="9"/>
    </row>
    <row r="344" spans="1:10" ht="15.95" customHeight="1" x14ac:dyDescent="0.25">
      <c r="A344" s="9"/>
      <c r="B344" s="9"/>
      <c r="C344" s="9"/>
      <c r="E344" s="9"/>
      <c r="H344" s="9"/>
      <c r="I344" s="9"/>
      <c r="J344" s="9"/>
    </row>
    <row r="345" spans="1:10" ht="15.95" customHeight="1" x14ac:dyDescent="0.25">
      <c r="A345" s="9"/>
      <c r="B345" s="9"/>
      <c r="C345" s="9"/>
      <c r="E345" s="9"/>
      <c r="H345" s="9"/>
      <c r="I345" s="9"/>
      <c r="J345" s="9"/>
    </row>
    <row r="346" spans="1:10" ht="15.95" customHeight="1" x14ac:dyDescent="0.25">
      <c r="A346" s="9"/>
      <c r="B346" s="9"/>
      <c r="C346" s="9"/>
      <c r="E346" s="9"/>
      <c r="H346" s="9"/>
      <c r="I346" s="9"/>
      <c r="J346" s="9"/>
    </row>
    <row r="347" spans="1:10" ht="15.95" customHeight="1" x14ac:dyDescent="0.25">
      <c r="A347" s="9"/>
      <c r="B347" s="9"/>
      <c r="C347" s="9"/>
      <c r="E347" s="9"/>
      <c r="H347" s="9"/>
      <c r="I347" s="9"/>
      <c r="J347" s="9"/>
    </row>
    <row r="348" spans="1:10" ht="15.95" customHeight="1" x14ac:dyDescent="0.25">
      <c r="A348" s="9"/>
      <c r="B348" s="9"/>
      <c r="C348" s="9"/>
      <c r="E348" s="9"/>
      <c r="H348" s="9"/>
      <c r="I348" s="9"/>
      <c r="J348" s="9"/>
    </row>
    <row r="349" spans="1:10" ht="15.95" customHeight="1" x14ac:dyDescent="0.25">
      <c r="A349" s="9"/>
      <c r="B349" s="9"/>
      <c r="C349" s="9"/>
      <c r="E349" s="9"/>
      <c r="H349" s="9"/>
      <c r="I349" s="9"/>
      <c r="J349" s="9"/>
    </row>
    <row r="350" spans="1:10" ht="15.95" customHeight="1" x14ac:dyDescent="0.25">
      <c r="A350" s="9"/>
      <c r="B350" s="9"/>
      <c r="C350" s="9"/>
      <c r="E350" s="9"/>
      <c r="H350" s="9"/>
      <c r="I350" s="9"/>
      <c r="J350" s="9"/>
    </row>
    <row r="351" spans="1:10" ht="15.95" customHeight="1" x14ac:dyDescent="0.25">
      <c r="A351" s="9"/>
      <c r="B351" s="9"/>
      <c r="C351" s="9"/>
      <c r="E351" s="9"/>
      <c r="H351" s="9"/>
      <c r="I351" s="9"/>
      <c r="J351" s="9"/>
    </row>
    <row r="352" spans="1:10" ht="15.95" customHeight="1" x14ac:dyDescent="0.25">
      <c r="A352" s="9"/>
      <c r="B352" s="9"/>
      <c r="C352" s="9"/>
      <c r="E352" s="9"/>
      <c r="H352" s="9"/>
      <c r="I352" s="9"/>
      <c r="J352" s="9"/>
    </row>
    <row r="353" spans="1:10" ht="15.95" customHeight="1" x14ac:dyDescent="0.25">
      <c r="A353" s="9"/>
      <c r="B353" s="9"/>
      <c r="C353" s="9"/>
      <c r="E353" s="9"/>
      <c r="H353" s="9"/>
      <c r="I353" s="9"/>
      <c r="J353" s="9"/>
    </row>
    <row r="354" spans="1:10" ht="15.95" customHeight="1" x14ac:dyDescent="0.25">
      <c r="A354" s="9"/>
      <c r="B354" s="9"/>
      <c r="C354" s="9"/>
      <c r="E354" s="9"/>
      <c r="H354" s="9"/>
      <c r="I354" s="9"/>
      <c r="J354" s="9"/>
    </row>
    <row r="355" spans="1:10" ht="15.95" customHeight="1" x14ac:dyDescent="0.25">
      <c r="A355" s="9"/>
      <c r="B355" s="9"/>
      <c r="C355" s="9"/>
      <c r="E355" s="9"/>
      <c r="H355" s="9"/>
      <c r="I355" s="9"/>
      <c r="J355" s="9"/>
    </row>
    <row r="356" spans="1:10" ht="15.95" customHeight="1" x14ac:dyDescent="0.25">
      <c r="A356" s="9"/>
      <c r="B356" s="9"/>
      <c r="C356" s="9"/>
      <c r="E356" s="9"/>
      <c r="H356" s="9"/>
      <c r="I356" s="9"/>
      <c r="J356" s="9"/>
    </row>
    <row r="357" spans="1:10" ht="15.95" customHeight="1" x14ac:dyDescent="0.25">
      <c r="A357" s="9"/>
      <c r="B357" s="9"/>
      <c r="C357" s="9"/>
      <c r="E357" s="9"/>
      <c r="H357" s="9"/>
      <c r="I357" s="9"/>
      <c r="J357" s="9"/>
    </row>
    <row r="358" spans="1:10" ht="15.95" customHeight="1" x14ac:dyDescent="0.25">
      <c r="A358" s="9"/>
      <c r="B358" s="9"/>
      <c r="C358" s="9"/>
      <c r="E358" s="9"/>
      <c r="H358" s="9"/>
      <c r="I358" s="9"/>
      <c r="J358" s="9"/>
    </row>
    <row r="359" spans="1:10" ht="15.95" customHeight="1" x14ac:dyDescent="0.25">
      <c r="A359" s="9"/>
      <c r="B359" s="9"/>
      <c r="C359" s="9"/>
      <c r="E359" s="9"/>
      <c r="H359" s="9"/>
      <c r="I359" s="9"/>
      <c r="J359" s="9"/>
    </row>
    <row r="360" spans="1:10" ht="15.95" customHeight="1" x14ac:dyDescent="0.25">
      <c r="A360" s="9"/>
      <c r="B360" s="9"/>
      <c r="C360" s="9"/>
      <c r="E360" s="9"/>
      <c r="H360" s="9"/>
      <c r="I360" s="9"/>
      <c r="J360" s="9"/>
    </row>
    <row r="361" spans="1:10" ht="15.95" customHeight="1" x14ac:dyDescent="0.25">
      <c r="A361" s="9"/>
      <c r="B361" s="9"/>
      <c r="C361" s="9"/>
      <c r="E361" s="9"/>
      <c r="H361" s="9"/>
      <c r="I361" s="9"/>
      <c r="J361" s="9"/>
    </row>
    <row r="362" spans="1:10" ht="15.95" customHeight="1" x14ac:dyDescent="0.25">
      <c r="A362" s="9"/>
      <c r="B362" s="9"/>
      <c r="C362" s="9"/>
      <c r="E362" s="9"/>
      <c r="H362" s="9"/>
      <c r="I362" s="9"/>
      <c r="J362" s="9"/>
    </row>
    <row r="363" spans="1:10" ht="15.95" customHeight="1" x14ac:dyDescent="0.25">
      <c r="A363" s="9"/>
      <c r="B363" s="9"/>
      <c r="C363" s="9"/>
      <c r="E363" s="9"/>
      <c r="H363" s="9"/>
      <c r="I363" s="9"/>
      <c r="J363" s="9"/>
    </row>
    <row r="364" spans="1:10" ht="15.95" customHeight="1" x14ac:dyDescent="0.25">
      <c r="A364" s="9"/>
      <c r="B364" s="9"/>
      <c r="C364" s="9"/>
      <c r="E364" s="9"/>
      <c r="H364" s="9"/>
      <c r="I364" s="9"/>
      <c r="J364" s="9"/>
    </row>
    <row r="365" spans="1:10" ht="15.95" customHeight="1" x14ac:dyDescent="0.25">
      <c r="A365" s="9"/>
      <c r="B365" s="9"/>
      <c r="C365" s="9"/>
      <c r="E365" s="9"/>
      <c r="H365" s="9"/>
      <c r="I365" s="9"/>
      <c r="J365" s="9"/>
    </row>
    <row r="366" spans="1:10" ht="15.95" customHeight="1" x14ac:dyDescent="0.25">
      <c r="A366" s="9"/>
      <c r="B366" s="9"/>
      <c r="C366" s="9"/>
      <c r="E366" s="9"/>
      <c r="H366" s="9"/>
      <c r="I366" s="9"/>
      <c r="J366" s="9"/>
    </row>
    <row r="367" spans="1:10" ht="15.95" customHeight="1" x14ac:dyDescent="0.25">
      <c r="A367" s="9"/>
      <c r="B367" s="9"/>
      <c r="C367" s="9"/>
      <c r="E367" s="9"/>
      <c r="H367" s="9"/>
      <c r="I367" s="9"/>
      <c r="J367" s="9"/>
    </row>
    <row r="368" spans="1:10" ht="15.95" customHeight="1" x14ac:dyDescent="0.25">
      <c r="A368" s="9"/>
      <c r="B368" s="9"/>
      <c r="C368" s="9"/>
      <c r="E368" s="9"/>
      <c r="H368" s="9"/>
      <c r="I368" s="9"/>
      <c r="J368" s="9"/>
    </row>
    <row r="369" spans="1:10" ht="15.95" customHeight="1" x14ac:dyDescent="0.25">
      <c r="A369" s="9"/>
      <c r="B369" s="9"/>
      <c r="C369" s="9"/>
      <c r="E369" s="9"/>
      <c r="H369" s="9"/>
      <c r="I369" s="9"/>
      <c r="J369" s="9"/>
    </row>
    <row r="370" spans="1:10" ht="15.95" customHeight="1" x14ac:dyDescent="0.25">
      <c r="A370" s="9"/>
      <c r="B370" s="9"/>
      <c r="C370" s="9"/>
      <c r="E370" s="9"/>
      <c r="H370" s="9"/>
      <c r="I370" s="9"/>
      <c r="J370" s="9"/>
    </row>
    <row r="371" spans="1:10" ht="15.95" customHeight="1" x14ac:dyDescent="0.25">
      <c r="A371" s="9"/>
      <c r="B371" s="9"/>
      <c r="C371" s="9"/>
      <c r="E371" s="9"/>
      <c r="H371" s="9"/>
      <c r="I371" s="9"/>
      <c r="J371" s="9"/>
    </row>
    <row r="372" spans="1:10" ht="15.95" customHeight="1" x14ac:dyDescent="0.25">
      <c r="A372" s="9"/>
      <c r="B372" s="9"/>
      <c r="C372" s="9"/>
      <c r="E372" s="9"/>
      <c r="H372" s="9"/>
      <c r="I372" s="9"/>
      <c r="J372" s="9"/>
    </row>
    <row r="373" spans="1:10" ht="15.95" customHeight="1" x14ac:dyDescent="0.25">
      <c r="A373" s="9"/>
      <c r="B373" s="9"/>
      <c r="C373" s="9"/>
      <c r="E373" s="9"/>
      <c r="H373" s="9"/>
      <c r="I373" s="9"/>
      <c r="J373" s="9"/>
    </row>
    <row r="374" spans="1:10" ht="15.95" customHeight="1" x14ac:dyDescent="0.25">
      <c r="A374" s="9"/>
      <c r="B374" s="9"/>
      <c r="C374" s="9"/>
      <c r="E374" s="9"/>
      <c r="H374" s="9"/>
      <c r="I374" s="9"/>
      <c r="J374" s="9"/>
    </row>
    <row r="375" spans="1:10" ht="15.95" customHeight="1" x14ac:dyDescent="0.25">
      <c r="A375" s="9"/>
      <c r="B375" s="9"/>
      <c r="C375" s="9"/>
      <c r="E375" s="9"/>
      <c r="H375" s="9"/>
      <c r="I375" s="9"/>
      <c r="J375" s="9"/>
    </row>
    <row r="376" spans="1:10" ht="15.95" customHeight="1" x14ac:dyDescent="0.25">
      <c r="A376" s="9"/>
      <c r="B376" s="9"/>
      <c r="C376" s="9"/>
      <c r="E376" s="9"/>
      <c r="H376" s="9"/>
      <c r="I376" s="9"/>
      <c r="J376" s="9"/>
    </row>
    <row r="377" spans="1:10" ht="15.95" customHeight="1" x14ac:dyDescent="0.25">
      <c r="A377" s="9"/>
      <c r="B377" s="9"/>
      <c r="C377" s="9"/>
      <c r="E377" s="9"/>
      <c r="H377" s="9"/>
      <c r="I377" s="9"/>
      <c r="J377" s="9"/>
    </row>
    <row r="378" spans="1:10" ht="15.95" customHeight="1" x14ac:dyDescent="0.25">
      <c r="A378" s="9"/>
      <c r="B378" s="9"/>
      <c r="C378" s="9"/>
      <c r="E378" s="9"/>
      <c r="H378" s="9"/>
      <c r="I378" s="9"/>
      <c r="J378" s="9"/>
    </row>
    <row r="379" spans="1:10" ht="15.95" customHeight="1" x14ac:dyDescent="0.25">
      <c r="A379" s="9"/>
      <c r="B379" s="9"/>
      <c r="C379" s="9"/>
      <c r="E379" s="9"/>
      <c r="H379" s="9"/>
      <c r="I379" s="9"/>
      <c r="J379" s="9"/>
    </row>
    <row r="380" spans="1:10" ht="15.95" customHeight="1" x14ac:dyDescent="0.25">
      <c r="A380" s="9"/>
      <c r="B380" s="9"/>
      <c r="C380" s="9"/>
      <c r="E380" s="9"/>
      <c r="H380" s="9"/>
      <c r="I380" s="9"/>
      <c r="J380" s="9"/>
    </row>
    <row r="381" spans="1:10" ht="15.95" customHeight="1" x14ac:dyDescent="0.25">
      <c r="A381" s="9"/>
      <c r="B381" s="9"/>
      <c r="C381" s="9"/>
      <c r="E381" s="9"/>
      <c r="H381" s="9"/>
      <c r="I381" s="9"/>
      <c r="J381" s="9"/>
    </row>
    <row r="382" spans="1:10" ht="15.95" customHeight="1" x14ac:dyDescent="0.25">
      <c r="A382" s="9"/>
      <c r="B382" s="9"/>
      <c r="C382" s="9"/>
      <c r="E382" s="9"/>
      <c r="H382" s="9"/>
      <c r="I382" s="9"/>
      <c r="J382" s="9"/>
    </row>
    <row r="383" spans="1:10" ht="15.95" customHeight="1" x14ac:dyDescent="0.25">
      <c r="A383" s="9"/>
      <c r="B383" s="9"/>
      <c r="C383" s="9"/>
      <c r="E383" s="9"/>
      <c r="H383" s="9"/>
      <c r="I383" s="9"/>
      <c r="J383" s="9"/>
    </row>
    <row r="384" spans="1:10" ht="15.95" customHeight="1" x14ac:dyDescent="0.25">
      <c r="A384" s="9"/>
      <c r="B384" s="9"/>
      <c r="C384" s="9"/>
      <c r="E384" s="9"/>
      <c r="H384" s="9"/>
      <c r="I384" s="9"/>
      <c r="J384" s="9"/>
    </row>
    <row r="385" spans="1:10" ht="15.95" customHeight="1" x14ac:dyDescent="0.25">
      <c r="A385" s="9"/>
      <c r="B385" s="9"/>
      <c r="C385" s="9"/>
      <c r="E385" s="9"/>
      <c r="H385" s="9"/>
      <c r="I385" s="9"/>
      <c r="J385" s="9"/>
    </row>
    <row r="386" spans="1:10" ht="15.95" customHeight="1" x14ac:dyDescent="0.25">
      <c r="A386" s="9"/>
      <c r="B386" s="9"/>
      <c r="C386" s="9"/>
      <c r="E386" s="9"/>
      <c r="H386" s="9"/>
      <c r="I386" s="9"/>
      <c r="J386" s="9"/>
    </row>
    <row r="387" spans="1:10" ht="15.95" customHeight="1" x14ac:dyDescent="0.25">
      <c r="A387" s="9"/>
      <c r="B387" s="9"/>
      <c r="C387" s="9"/>
      <c r="E387" s="9"/>
      <c r="H387" s="9"/>
      <c r="I387" s="9"/>
      <c r="J387" s="9"/>
    </row>
    <row r="388" spans="1:10" ht="15.95" customHeight="1" x14ac:dyDescent="0.25">
      <c r="A388" s="9"/>
      <c r="B388" s="9"/>
      <c r="C388" s="9"/>
      <c r="E388" s="9"/>
      <c r="H388" s="9"/>
      <c r="I388" s="9"/>
      <c r="J388" s="9"/>
    </row>
    <row r="389" spans="1:10" ht="15.95" customHeight="1" x14ac:dyDescent="0.25">
      <c r="A389" s="9"/>
      <c r="B389" s="9"/>
      <c r="C389" s="9"/>
      <c r="E389" s="9"/>
      <c r="H389" s="9"/>
      <c r="I389" s="9"/>
      <c r="J389" s="9"/>
    </row>
    <row r="390" spans="1:10" ht="15.95" customHeight="1" x14ac:dyDescent="0.25">
      <c r="A390" s="9"/>
      <c r="B390" s="9"/>
      <c r="C390" s="9"/>
      <c r="E390" s="9"/>
      <c r="H390" s="9"/>
      <c r="I390" s="9"/>
      <c r="J390" s="9"/>
    </row>
    <row r="391" spans="1:10" ht="15.95" customHeight="1" x14ac:dyDescent="0.25">
      <c r="A391" s="9"/>
      <c r="B391" s="9"/>
      <c r="C391" s="9"/>
      <c r="E391" s="9"/>
      <c r="H391" s="9"/>
      <c r="I391" s="9"/>
      <c r="J391" s="9"/>
    </row>
    <row r="392" spans="1:10" ht="15.95" customHeight="1" x14ac:dyDescent="0.25">
      <c r="A392" s="9"/>
      <c r="B392" s="9"/>
      <c r="C392" s="9"/>
      <c r="E392" s="9"/>
      <c r="H392" s="9"/>
      <c r="I392" s="9"/>
      <c r="J392" s="9"/>
    </row>
    <row r="393" spans="1:10" ht="15.95" customHeight="1" x14ac:dyDescent="0.25">
      <c r="A393" s="9"/>
      <c r="B393" s="9"/>
      <c r="C393" s="9"/>
      <c r="E393" s="9"/>
      <c r="H393" s="9"/>
      <c r="I393" s="9"/>
      <c r="J393" s="9"/>
    </row>
    <row r="394" spans="1:10" ht="15.95" customHeight="1" x14ac:dyDescent="0.25">
      <c r="A394" s="9"/>
      <c r="B394" s="9"/>
      <c r="C394" s="9"/>
      <c r="E394" s="9"/>
      <c r="H394" s="9"/>
      <c r="I394" s="9"/>
      <c r="J394" s="9"/>
    </row>
    <row r="395" spans="1:10" ht="15.95" customHeight="1" x14ac:dyDescent="0.25">
      <c r="A395" s="9"/>
      <c r="B395" s="9"/>
      <c r="C395" s="9"/>
      <c r="E395" s="9"/>
      <c r="H395" s="9"/>
      <c r="I395" s="9"/>
      <c r="J395" s="9"/>
    </row>
    <row r="396" spans="1:10" ht="15.95" customHeight="1" x14ac:dyDescent="0.25">
      <c r="A396" s="9"/>
      <c r="B396" s="9"/>
      <c r="C396" s="9"/>
      <c r="E396" s="9"/>
      <c r="H396" s="9"/>
      <c r="I396" s="9"/>
      <c r="J396" s="9"/>
    </row>
    <row r="397" spans="1:10" ht="15.95" customHeight="1" x14ac:dyDescent="0.25">
      <c r="A397" s="9"/>
      <c r="B397" s="9"/>
      <c r="C397" s="9"/>
      <c r="E397" s="9"/>
      <c r="H397" s="9"/>
      <c r="I397" s="9"/>
      <c r="J397" s="9"/>
    </row>
    <row r="398" spans="1:10" ht="15.95" customHeight="1" x14ac:dyDescent="0.25">
      <c r="A398" s="9"/>
      <c r="B398" s="9"/>
      <c r="C398" s="9"/>
      <c r="E398" s="9"/>
      <c r="H398" s="9"/>
      <c r="I398" s="9"/>
      <c r="J398" s="9"/>
    </row>
    <row r="399" spans="1:10" ht="15.95" customHeight="1" x14ac:dyDescent="0.25">
      <c r="A399" s="9"/>
      <c r="B399" s="9"/>
      <c r="C399" s="9"/>
      <c r="E399" s="9"/>
      <c r="H399" s="9"/>
      <c r="I399" s="9"/>
      <c r="J399" s="9"/>
    </row>
    <row r="400" spans="1:10" ht="15.95" customHeight="1" x14ac:dyDescent="0.25">
      <c r="A400" s="9"/>
      <c r="B400" s="9"/>
      <c r="C400" s="9"/>
      <c r="E400" s="9"/>
      <c r="H400" s="9"/>
      <c r="I400" s="9"/>
      <c r="J400" s="9"/>
    </row>
    <row r="401" spans="1:10" ht="15.95" customHeight="1" x14ac:dyDescent="0.25">
      <c r="A401" s="9"/>
      <c r="B401" s="9"/>
      <c r="C401" s="9"/>
      <c r="E401" s="9"/>
      <c r="H401" s="9"/>
      <c r="I401" s="9"/>
      <c r="J401" s="9"/>
    </row>
    <row r="402" spans="1:10" ht="15.95" customHeight="1" x14ac:dyDescent="0.25">
      <c r="A402" s="9"/>
      <c r="B402" s="9"/>
      <c r="C402" s="9"/>
      <c r="E402" s="9"/>
      <c r="H402" s="9"/>
      <c r="I402" s="9"/>
      <c r="J402" s="9"/>
    </row>
    <row r="403" spans="1:10" ht="15.95" customHeight="1" x14ac:dyDescent="0.25">
      <c r="A403" s="9"/>
      <c r="B403" s="9"/>
      <c r="C403" s="9"/>
      <c r="E403" s="9"/>
      <c r="H403" s="9"/>
      <c r="I403" s="9"/>
      <c r="J403" s="9"/>
    </row>
    <row r="404" spans="1:10" ht="15.95" customHeight="1" x14ac:dyDescent="0.25">
      <c r="A404" s="9"/>
      <c r="B404" s="9"/>
      <c r="C404" s="9"/>
      <c r="E404" s="9"/>
      <c r="H404" s="9"/>
      <c r="I404" s="9"/>
      <c r="J404" s="9"/>
    </row>
    <row r="405" spans="1:10" ht="15.95" customHeight="1" x14ac:dyDescent="0.25">
      <c r="A405" s="9"/>
      <c r="B405" s="9"/>
      <c r="C405" s="9"/>
      <c r="E405" s="9"/>
      <c r="H405" s="9"/>
      <c r="I405" s="9"/>
      <c r="J405" s="9"/>
    </row>
    <row r="406" spans="1:10" ht="15.95" customHeight="1" x14ac:dyDescent="0.25">
      <c r="A406" s="9"/>
      <c r="B406" s="9"/>
      <c r="C406" s="9"/>
      <c r="E406" s="9"/>
      <c r="H406" s="9"/>
      <c r="I406" s="9"/>
      <c r="J406" s="9"/>
    </row>
    <row r="407" spans="1:10" ht="15.95" customHeight="1" x14ac:dyDescent="0.25">
      <c r="A407" s="9"/>
      <c r="B407" s="9"/>
      <c r="C407" s="9"/>
      <c r="E407" s="9"/>
      <c r="H407" s="9"/>
      <c r="I407" s="9"/>
      <c r="J407" s="9"/>
    </row>
    <row r="408" spans="1:10" ht="15.95" customHeight="1" x14ac:dyDescent="0.25">
      <c r="A408" s="9"/>
      <c r="B408" s="9"/>
      <c r="C408" s="9"/>
      <c r="E408" s="9"/>
      <c r="H408" s="9"/>
      <c r="I408" s="9"/>
      <c r="J408" s="9"/>
    </row>
    <row r="409" spans="1:10" ht="15.95" customHeight="1" x14ac:dyDescent="0.25">
      <c r="A409" s="9"/>
      <c r="B409" s="9"/>
      <c r="C409" s="9"/>
      <c r="E409" s="9"/>
      <c r="H409" s="9"/>
      <c r="I409" s="9"/>
      <c r="J409" s="9"/>
    </row>
    <row r="410" spans="1:10" ht="15.95" customHeight="1" x14ac:dyDescent="0.25">
      <c r="A410" s="9"/>
      <c r="B410" s="9"/>
      <c r="C410" s="9"/>
      <c r="E410" s="9"/>
      <c r="H410" s="9"/>
      <c r="I410" s="9"/>
      <c r="J410" s="9"/>
    </row>
    <row r="411" spans="1:10" ht="15.95" customHeight="1" x14ac:dyDescent="0.25">
      <c r="A411" s="9"/>
      <c r="B411" s="9"/>
      <c r="C411" s="9"/>
      <c r="E411" s="9"/>
      <c r="H411" s="9"/>
      <c r="I411" s="9"/>
      <c r="J411" s="9"/>
    </row>
    <row r="412" spans="1:10" ht="15.95" customHeight="1" x14ac:dyDescent="0.25">
      <c r="A412" s="9"/>
      <c r="B412" s="9"/>
      <c r="C412" s="9"/>
      <c r="E412" s="9"/>
      <c r="H412" s="9"/>
      <c r="I412" s="9"/>
      <c r="J412" s="9"/>
    </row>
    <row r="413" spans="1:10" ht="15.95" customHeight="1" x14ac:dyDescent="0.25">
      <c r="A413" s="9"/>
      <c r="B413" s="9"/>
      <c r="C413" s="9"/>
      <c r="E413" s="9"/>
      <c r="H413" s="9"/>
      <c r="I413" s="9"/>
      <c r="J413" s="9"/>
    </row>
    <row r="414" spans="1:10" ht="15.95" customHeight="1" x14ac:dyDescent="0.25">
      <c r="A414" s="9"/>
      <c r="B414" s="9"/>
      <c r="C414" s="9"/>
      <c r="E414" s="9"/>
      <c r="H414" s="9"/>
      <c r="I414" s="9"/>
      <c r="J414" s="9"/>
    </row>
    <row r="415" spans="1:10" ht="15.95" customHeight="1" x14ac:dyDescent="0.25">
      <c r="A415" s="9"/>
      <c r="B415" s="9"/>
      <c r="C415" s="9"/>
      <c r="E415" s="9"/>
      <c r="H415" s="9"/>
      <c r="I415" s="9"/>
      <c r="J415" s="9"/>
    </row>
    <row r="416" spans="1:10" ht="15.95" customHeight="1" x14ac:dyDescent="0.25">
      <c r="A416" s="9"/>
      <c r="B416" s="9"/>
      <c r="C416" s="9"/>
      <c r="E416" s="9"/>
      <c r="H416" s="9"/>
      <c r="I416" s="9"/>
      <c r="J416" s="9"/>
    </row>
    <row r="417" spans="1:10" ht="15.95" customHeight="1" x14ac:dyDescent="0.25">
      <c r="A417" s="9"/>
      <c r="B417" s="9"/>
      <c r="C417" s="9"/>
      <c r="E417" s="9"/>
      <c r="H417" s="9"/>
      <c r="I417" s="9"/>
      <c r="J417" s="9"/>
    </row>
    <row r="418" spans="1:10" ht="15.95" customHeight="1" x14ac:dyDescent="0.25">
      <c r="A418" s="9"/>
      <c r="B418" s="9"/>
      <c r="C418" s="9"/>
      <c r="E418" s="9"/>
      <c r="H418" s="9"/>
      <c r="I418" s="9"/>
      <c r="J418" s="9"/>
    </row>
    <row r="419" spans="1:10" ht="15.95" customHeight="1" x14ac:dyDescent="0.25">
      <c r="A419" s="9"/>
      <c r="B419" s="9"/>
      <c r="C419" s="9"/>
      <c r="E419" s="9"/>
      <c r="H419" s="9"/>
      <c r="I419" s="9"/>
      <c r="J419" s="9"/>
    </row>
    <row r="420" spans="1:10" ht="15.95" customHeight="1" x14ac:dyDescent="0.25">
      <c r="A420" s="9"/>
      <c r="B420" s="9"/>
      <c r="C420" s="9"/>
      <c r="E420" s="9"/>
      <c r="H420" s="9"/>
      <c r="I420" s="9"/>
      <c r="J420" s="9"/>
    </row>
    <row r="421" spans="1:10" ht="15.95" customHeight="1" x14ac:dyDescent="0.25">
      <c r="A421" s="9"/>
      <c r="B421" s="9"/>
      <c r="C421" s="9"/>
      <c r="E421" s="9"/>
      <c r="H421" s="9"/>
      <c r="I421" s="9"/>
      <c r="J421" s="9"/>
    </row>
    <row r="422" spans="1:10" ht="15.95" customHeight="1" x14ac:dyDescent="0.25">
      <c r="A422" s="9"/>
      <c r="B422" s="9"/>
      <c r="C422" s="9"/>
      <c r="E422" s="9"/>
      <c r="H422" s="9"/>
      <c r="I422" s="9"/>
      <c r="J422" s="9"/>
    </row>
    <row r="423" spans="1:10" ht="15.95" customHeight="1" x14ac:dyDescent="0.25">
      <c r="A423" s="9"/>
      <c r="B423" s="9"/>
      <c r="C423" s="9"/>
      <c r="E423" s="9"/>
      <c r="H423" s="9"/>
      <c r="I423" s="9"/>
      <c r="J423" s="9"/>
    </row>
    <row r="424" spans="1:10" ht="15.95" customHeight="1" x14ac:dyDescent="0.25">
      <c r="A424" s="9"/>
      <c r="B424" s="9"/>
      <c r="C424" s="9"/>
      <c r="E424" s="9"/>
      <c r="H424" s="9"/>
      <c r="I424" s="9"/>
      <c r="J424" s="9"/>
    </row>
    <row r="425" spans="1:10" ht="15.95" customHeight="1" x14ac:dyDescent="0.25">
      <c r="A425" s="9"/>
      <c r="B425" s="9"/>
      <c r="C425" s="9"/>
      <c r="E425" s="9"/>
      <c r="H425" s="9"/>
      <c r="I425" s="9"/>
      <c r="J425" s="9"/>
    </row>
    <row r="426" spans="1:10" ht="15.95" customHeight="1" x14ac:dyDescent="0.25">
      <c r="A426" s="9"/>
      <c r="B426" s="9"/>
      <c r="C426" s="9"/>
      <c r="E426" s="9"/>
      <c r="H426" s="9"/>
      <c r="I426" s="9"/>
      <c r="J426" s="9"/>
    </row>
    <row r="427" spans="1:10" ht="15.95" customHeight="1" x14ac:dyDescent="0.25">
      <c r="A427" s="9"/>
      <c r="B427" s="9"/>
      <c r="C427" s="9"/>
      <c r="E427" s="9"/>
      <c r="H427" s="9"/>
      <c r="I427" s="9"/>
      <c r="J427" s="9"/>
    </row>
    <row r="428" spans="1:10" ht="15.95" customHeight="1" x14ac:dyDescent="0.25">
      <c r="A428" s="9"/>
      <c r="B428" s="9"/>
      <c r="C428" s="9"/>
      <c r="E428" s="9"/>
      <c r="H428" s="9"/>
      <c r="I428" s="9"/>
      <c r="J428" s="9"/>
    </row>
    <row r="429" spans="1:10" ht="15.95" customHeight="1" x14ac:dyDescent="0.25">
      <c r="A429" s="9"/>
      <c r="B429" s="9"/>
      <c r="C429" s="9"/>
      <c r="E429" s="9"/>
      <c r="H429" s="9"/>
      <c r="I429" s="9"/>
      <c r="J429" s="9"/>
    </row>
    <row r="430" spans="1:10" ht="15.95" customHeight="1" x14ac:dyDescent="0.25">
      <c r="A430" s="9"/>
      <c r="B430" s="9"/>
      <c r="C430" s="9"/>
      <c r="E430" s="9"/>
      <c r="H430" s="9"/>
      <c r="I430" s="9"/>
      <c r="J430" s="9"/>
    </row>
    <row r="431" spans="1:10" ht="15.95" customHeight="1" x14ac:dyDescent="0.25">
      <c r="A431" s="9"/>
      <c r="B431" s="9"/>
      <c r="C431" s="9"/>
      <c r="E431" s="9"/>
      <c r="H431" s="9"/>
      <c r="I431" s="9"/>
      <c r="J431" s="9"/>
    </row>
    <row r="432" spans="1:10" ht="15.95" customHeight="1" x14ac:dyDescent="0.25">
      <c r="A432" s="9"/>
      <c r="B432" s="9"/>
      <c r="C432" s="9"/>
      <c r="E432" s="9"/>
      <c r="H432" s="9"/>
      <c r="I432" s="9"/>
      <c r="J432" s="9"/>
    </row>
    <row r="433" spans="1:10" ht="15.95" customHeight="1" x14ac:dyDescent="0.25">
      <c r="A433" s="9"/>
      <c r="B433" s="9"/>
      <c r="C433" s="9"/>
      <c r="E433" s="9"/>
      <c r="H433" s="9"/>
      <c r="I433" s="9"/>
      <c r="J433" s="9"/>
    </row>
    <row r="434" spans="1:10" ht="15.95" customHeight="1" x14ac:dyDescent="0.25">
      <c r="A434" s="9"/>
      <c r="B434" s="9"/>
      <c r="C434" s="9"/>
      <c r="E434" s="9"/>
      <c r="H434" s="9"/>
      <c r="I434" s="9"/>
      <c r="J434" s="9"/>
    </row>
    <row r="435" spans="1:10" ht="15.95" customHeight="1" x14ac:dyDescent="0.25">
      <c r="A435" s="9"/>
      <c r="B435" s="9"/>
      <c r="C435" s="9"/>
      <c r="E435" s="9"/>
      <c r="H435" s="9"/>
      <c r="I435" s="9"/>
      <c r="J435" s="9"/>
    </row>
    <row r="436" spans="1:10" ht="15.95" customHeight="1" x14ac:dyDescent="0.25">
      <c r="A436" s="9"/>
      <c r="B436" s="9"/>
      <c r="C436" s="9"/>
      <c r="E436" s="9"/>
      <c r="H436" s="9"/>
      <c r="I436" s="9"/>
      <c r="J436" s="9"/>
    </row>
    <row r="437" spans="1:10" ht="15.95" customHeight="1" x14ac:dyDescent="0.25">
      <c r="A437" s="9"/>
      <c r="B437" s="9"/>
      <c r="C437" s="9"/>
      <c r="E437" s="9"/>
      <c r="H437" s="9"/>
      <c r="I437" s="9"/>
      <c r="J437" s="9"/>
    </row>
    <row r="438" spans="1:10" ht="15.95" customHeight="1" x14ac:dyDescent="0.25">
      <c r="A438" s="9"/>
      <c r="B438" s="9"/>
      <c r="C438" s="9"/>
      <c r="E438" s="9"/>
      <c r="H438" s="9"/>
      <c r="I438" s="9"/>
      <c r="J438" s="9"/>
    </row>
    <row r="439" spans="1:10" ht="15.95" customHeight="1" x14ac:dyDescent="0.25">
      <c r="A439" s="9"/>
      <c r="B439" s="9"/>
      <c r="C439" s="9"/>
      <c r="E439" s="9"/>
      <c r="H439" s="9"/>
      <c r="I439" s="9"/>
      <c r="J439" s="9"/>
    </row>
    <row r="440" spans="1:10" ht="15.95" customHeight="1" x14ac:dyDescent="0.25">
      <c r="A440" s="9"/>
      <c r="B440" s="9"/>
      <c r="C440" s="9"/>
      <c r="E440" s="9"/>
      <c r="H440" s="9"/>
      <c r="I440" s="9"/>
      <c r="J440" s="9"/>
    </row>
    <row r="441" spans="1:10" ht="15.95" customHeight="1" x14ac:dyDescent="0.25">
      <c r="A441" s="9"/>
      <c r="B441" s="9"/>
      <c r="C441" s="9"/>
      <c r="E441" s="9"/>
      <c r="H441" s="9"/>
      <c r="I441" s="9"/>
      <c r="J441" s="9"/>
    </row>
    <row r="442" spans="1:10" ht="15.95" customHeight="1" x14ac:dyDescent="0.25">
      <c r="A442" s="9"/>
      <c r="B442" s="9"/>
      <c r="C442" s="9"/>
      <c r="E442" s="9"/>
      <c r="H442" s="9"/>
      <c r="I442" s="9"/>
      <c r="J442" s="9"/>
    </row>
    <row r="443" spans="1:10" ht="15.95" customHeight="1" x14ac:dyDescent="0.25">
      <c r="A443" s="9"/>
      <c r="B443" s="9"/>
      <c r="C443" s="9"/>
      <c r="E443" s="9"/>
      <c r="H443" s="9"/>
      <c r="I443" s="9"/>
      <c r="J443" s="9"/>
    </row>
  </sheetData>
  <autoFilter ref="A1:J1">
    <sortState ref="A2:R443">
      <sortCondition ref="A1"/>
    </sortState>
  </autoFilter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460"/>
  <sheetViews>
    <sheetView workbookViewId="0">
      <selection activeCell="O70" sqref="O70"/>
    </sheetView>
  </sheetViews>
  <sheetFormatPr baseColWidth="10" defaultColWidth="11.42578125" defaultRowHeight="15.95" customHeight="1" x14ac:dyDescent="0.25"/>
  <sheetData>
    <row r="1" spans="1:10" ht="15.95" customHeight="1" x14ac:dyDescent="0.25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</row>
    <row r="2" spans="1:10" ht="15.95" customHeight="1" x14ac:dyDescent="0.25">
      <c r="A2" s="10">
        <v>12315</v>
      </c>
      <c r="B2" s="10">
        <v>50</v>
      </c>
      <c r="C2" s="10">
        <v>50</v>
      </c>
      <c r="D2" s="11">
        <v>42713</v>
      </c>
      <c r="E2" s="10" t="s">
        <v>13</v>
      </c>
      <c r="F2" s="15">
        <v>40592</v>
      </c>
      <c r="G2" s="15">
        <v>41992.394409722219</v>
      </c>
      <c r="H2" s="10">
        <v>0</v>
      </c>
      <c r="I2" s="10" t="s">
        <v>14</v>
      </c>
      <c r="J2" s="10" t="s">
        <v>15</v>
      </c>
    </row>
    <row r="3" spans="1:10" ht="15.95" customHeight="1" x14ac:dyDescent="0.25">
      <c r="A3" s="10">
        <v>12316</v>
      </c>
      <c r="B3" s="10">
        <v>50</v>
      </c>
      <c r="C3" s="10">
        <v>50</v>
      </c>
      <c r="D3" s="11">
        <v>42377</v>
      </c>
      <c r="E3" s="10" t="s">
        <v>13</v>
      </c>
      <c r="F3" s="15">
        <v>40592</v>
      </c>
      <c r="G3" s="15">
        <v>42023.385949074072</v>
      </c>
      <c r="H3" s="10">
        <v>0</v>
      </c>
      <c r="I3" s="10" t="s">
        <v>14</v>
      </c>
      <c r="J3" s="10" t="s">
        <v>15</v>
      </c>
    </row>
    <row r="4" spans="1:10" ht="15.95" customHeight="1" x14ac:dyDescent="0.25">
      <c r="A4" s="10">
        <v>13867</v>
      </c>
      <c r="B4" s="10">
        <v>1</v>
      </c>
      <c r="C4" s="10">
        <v>50</v>
      </c>
      <c r="D4" s="11">
        <v>42377</v>
      </c>
      <c r="E4" s="10" t="s">
        <v>13</v>
      </c>
      <c r="F4" s="15">
        <v>40812</v>
      </c>
      <c r="G4" s="15">
        <v>42060.289571759262</v>
      </c>
      <c r="H4" s="10">
        <v>0</v>
      </c>
      <c r="I4" s="10" t="s">
        <v>19</v>
      </c>
      <c r="J4" s="10" t="s">
        <v>20</v>
      </c>
    </row>
    <row r="5" spans="1:10" ht="15.95" customHeight="1" x14ac:dyDescent="0.25">
      <c r="A5" s="10">
        <v>15592</v>
      </c>
      <c r="B5" s="10">
        <v>50</v>
      </c>
      <c r="C5" s="10">
        <v>50</v>
      </c>
      <c r="D5" s="11">
        <v>42174</v>
      </c>
      <c r="E5" s="10" t="s">
        <v>13</v>
      </c>
      <c r="F5" s="15">
        <v>41018</v>
      </c>
      <c r="G5" s="15">
        <v>41947.271516203706</v>
      </c>
      <c r="H5" s="10">
        <v>0</v>
      </c>
      <c r="I5" s="10" t="s">
        <v>22</v>
      </c>
      <c r="J5" s="10" t="s">
        <v>15</v>
      </c>
    </row>
    <row r="6" spans="1:10" ht="15.95" customHeight="1" x14ac:dyDescent="0.25">
      <c r="A6" s="10">
        <v>15593</v>
      </c>
      <c r="B6" s="10">
        <v>50</v>
      </c>
      <c r="C6" s="10">
        <v>10</v>
      </c>
      <c r="D6" s="11">
        <v>42163</v>
      </c>
      <c r="E6" s="10" t="s">
        <v>13</v>
      </c>
      <c r="F6" s="15">
        <v>41018</v>
      </c>
      <c r="G6" s="15">
        <v>41754.591238425928</v>
      </c>
      <c r="H6" s="10">
        <v>0</v>
      </c>
      <c r="I6" s="10" t="s">
        <v>22</v>
      </c>
      <c r="J6" s="10" t="s">
        <v>15</v>
      </c>
    </row>
    <row r="7" spans="1:10" ht="15.95" customHeight="1" x14ac:dyDescent="0.25">
      <c r="A7" s="10">
        <v>16257</v>
      </c>
      <c r="B7" s="10">
        <v>50</v>
      </c>
      <c r="C7" s="10">
        <v>50</v>
      </c>
      <c r="D7" s="11">
        <v>42132</v>
      </c>
      <c r="E7" s="10" t="s">
        <v>13</v>
      </c>
      <c r="F7" s="15">
        <v>41106</v>
      </c>
      <c r="G7" s="15">
        <v>41967.312037037038</v>
      </c>
      <c r="H7" s="10">
        <v>0</v>
      </c>
      <c r="I7" s="10" t="s">
        <v>19</v>
      </c>
      <c r="J7" s="10" t="s">
        <v>20</v>
      </c>
    </row>
    <row r="8" spans="1:10" ht="15.95" customHeight="1" x14ac:dyDescent="0.25">
      <c r="A8" s="10">
        <v>16441</v>
      </c>
      <c r="B8" s="10">
        <v>10</v>
      </c>
      <c r="C8" s="10">
        <v>10</v>
      </c>
      <c r="D8" s="11">
        <v>42117</v>
      </c>
      <c r="E8" s="10" t="s">
        <v>13</v>
      </c>
      <c r="F8" s="15">
        <v>41156</v>
      </c>
      <c r="G8" s="15">
        <v>41962.555393518516</v>
      </c>
      <c r="H8" s="10">
        <v>1</v>
      </c>
      <c r="I8" s="10" t="s">
        <v>26</v>
      </c>
      <c r="J8" s="10" t="s">
        <v>27</v>
      </c>
    </row>
    <row r="9" spans="1:10" ht="15.95" customHeight="1" x14ac:dyDescent="0.25">
      <c r="A9" s="10">
        <v>16503</v>
      </c>
      <c r="B9" s="10">
        <v>10</v>
      </c>
      <c r="C9" s="10">
        <v>10</v>
      </c>
      <c r="D9" s="11">
        <v>42160</v>
      </c>
      <c r="E9" s="10" t="s">
        <v>13</v>
      </c>
      <c r="F9" s="15">
        <v>41163</v>
      </c>
      <c r="G9" s="15">
        <v>42086.312222222223</v>
      </c>
      <c r="H9" s="10">
        <v>0</v>
      </c>
      <c r="I9" s="10" t="s">
        <v>22</v>
      </c>
      <c r="J9" s="10" t="s">
        <v>15</v>
      </c>
    </row>
    <row r="10" spans="1:10" ht="15.95" customHeight="1" x14ac:dyDescent="0.25">
      <c r="A10" s="10">
        <v>16505</v>
      </c>
      <c r="B10" s="10">
        <v>1</v>
      </c>
      <c r="C10" s="10">
        <v>10</v>
      </c>
      <c r="D10" s="11">
        <v>42188</v>
      </c>
      <c r="E10" s="10" t="s">
        <v>13</v>
      </c>
      <c r="F10" s="15">
        <v>41163</v>
      </c>
      <c r="G10" s="15">
        <v>42087.539120370369</v>
      </c>
      <c r="H10" s="10">
        <v>0</v>
      </c>
      <c r="I10" s="10" t="s">
        <v>22</v>
      </c>
      <c r="J10" s="10" t="s">
        <v>15</v>
      </c>
    </row>
    <row r="11" spans="1:10" ht="15.95" customHeight="1" x14ac:dyDescent="0.25">
      <c r="A11" s="10">
        <v>16508</v>
      </c>
      <c r="B11" s="10">
        <v>50</v>
      </c>
      <c r="C11" s="10">
        <v>50</v>
      </c>
      <c r="D11" s="11">
        <v>42321</v>
      </c>
      <c r="E11" s="10" t="s">
        <v>13</v>
      </c>
      <c r="F11" s="15">
        <v>41163</v>
      </c>
      <c r="G11" s="15">
        <v>42095.320613425924</v>
      </c>
      <c r="H11" s="10">
        <v>0</v>
      </c>
      <c r="I11" s="10" t="s">
        <v>29</v>
      </c>
      <c r="J11" s="10" t="s">
        <v>30</v>
      </c>
    </row>
    <row r="12" spans="1:10" ht="15.95" customHeight="1" x14ac:dyDescent="0.25">
      <c r="A12" s="10">
        <v>16562</v>
      </c>
      <c r="B12" s="10">
        <v>50</v>
      </c>
      <c r="C12" s="10">
        <v>50</v>
      </c>
      <c r="D12" s="11">
        <v>42265</v>
      </c>
      <c r="E12" s="10" t="s">
        <v>13</v>
      </c>
      <c r="F12" s="15">
        <v>41165</v>
      </c>
      <c r="G12" s="15">
        <v>42047.282812500001</v>
      </c>
      <c r="H12" s="10">
        <v>0</v>
      </c>
      <c r="I12" s="10" t="s">
        <v>32</v>
      </c>
      <c r="J12" s="10" t="s">
        <v>27</v>
      </c>
    </row>
    <row r="13" spans="1:10" ht="15.95" customHeight="1" x14ac:dyDescent="0.25">
      <c r="A13" s="10">
        <v>16603</v>
      </c>
      <c r="B13" s="10">
        <v>10</v>
      </c>
      <c r="C13" s="10">
        <v>10</v>
      </c>
      <c r="D13" s="11">
        <v>42145</v>
      </c>
      <c r="E13" s="10" t="s">
        <v>13</v>
      </c>
      <c r="F13" s="15">
        <v>41170</v>
      </c>
      <c r="G13" s="15">
        <v>41962.550370370373</v>
      </c>
      <c r="H13" s="10">
        <v>0</v>
      </c>
      <c r="I13" s="10" t="s">
        <v>26</v>
      </c>
      <c r="J13" s="10" t="s">
        <v>27</v>
      </c>
    </row>
    <row r="14" spans="1:10" ht="15.95" customHeight="1" x14ac:dyDescent="0.25">
      <c r="A14" s="10">
        <v>16735</v>
      </c>
      <c r="B14" s="10">
        <v>10</v>
      </c>
      <c r="C14" s="10">
        <v>10</v>
      </c>
      <c r="D14" s="11">
        <v>42251</v>
      </c>
      <c r="E14" s="10" t="s">
        <v>13</v>
      </c>
      <c r="F14" s="15">
        <v>41183</v>
      </c>
      <c r="G14" s="15">
        <v>42023.398842592593</v>
      </c>
      <c r="H14" s="10">
        <v>0</v>
      </c>
      <c r="I14" s="10" t="s">
        <v>22</v>
      </c>
      <c r="J14" s="10" t="s">
        <v>15</v>
      </c>
    </row>
    <row r="15" spans="1:10" ht="15.95" customHeight="1" x14ac:dyDescent="0.25">
      <c r="A15" s="10">
        <v>16736</v>
      </c>
      <c r="B15" s="10">
        <v>10</v>
      </c>
      <c r="C15" s="10">
        <v>10</v>
      </c>
      <c r="D15" s="11">
        <v>42097</v>
      </c>
      <c r="E15" s="10" t="s">
        <v>13</v>
      </c>
      <c r="F15" s="15">
        <v>41183</v>
      </c>
      <c r="G15" s="15">
        <v>42051.577731481484</v>
      </c>
      <c r="H15" s="10">
        <v>1</v>
      </c>
      <c r="I15" s="10" t="s">
        <v>22</v>
      </c>
      <c r="J15" s="10" t="s">
        <v>15</v>
      </c>
    </row>
    <row r="16" spans="1:10" ht="15.95" customHeight="1" x14ac:dyDescent="0.25">
      <c r="A16" s="10">
        <v>16737</v>
      </c>
      <c r="B16" s="10">
        <v>10</v>
      </c>
      <c r="C16" s="10">
        <v>10</v>
      </c>
      <c r="D16" s="11">
        <v>42160</v>
      </c>
      <c r="E16" s="10" t="s">
        <v>13</v>
      </c>
      <c r="F16" s="15">
        <v>41183</v>
      </c>
      <c r="G16" s="15">
        <v>42086.309560185182</v>
      </c>
      <c r="H16" s="10">
        <v>0</v>
      </c>
      <c r="I16" s="10" t="s">
        <v>22</v>
      </c>
      <c r="J16" s="10" t="s">
        <v>15</v>
      </c>
    </row>
    <row r="17" spans="1:10" ht="15.95" customHeight="1" x14ac:dyDescent="0.25">
      <c r="A17" s="10">
        <v>16738</v>
      </c>
      <c r="B17" s="10">
        <v>10</v>
      </c>
      <c r="C17" s="10">
        <v>10</v>
      </c>
      <c r="D17" s="11">
        <v>42097</v>
      </c>
      <c r="E17" s="10" t="s">
        <v>13</v>
      </c>
      <c r="F17" s="15">
        <v>41183</v>
      </c>
      <c r="G17" s="15">
        <v>42051.577951388892</v>
      </c>
      <c r="H17" s="10">
        <v>1</v>
      </c>
      <c r="I17" s="10" t="s">
        <v>22</v>
      </c>
      <c r="J17" s="10" t="s">
        <v>15</v>
      </c>
    </row>
    <row r="18" spans="1:10" ht="15.95" customHeight="1" x14ac:dyDescent="0.25">
      <c r="A18" s="10">
        <v>16745</v>
      </c>
      <c r="B18" s="10">
        <v>50</v>
      </c>
      <c r="C18" s="10">
        <v>10</v>
      </c>
      <c r="D18" s="11">
        <v>42188</v>
      </c>
      <c r="E18" s="10" t="s">
        <v>13</v>
      </c>
      <c r="F18" s="15">
        <v>41183</v>
      </c>
      <c r="G18" s="15">
        <v>42087.53056712963</v>
      </c>
      <c r="H18" s="10">
        <v>0</v>
      </c>
      <c r="I18" s="10" t="s">
        <v>22</v>
      </c>
      <c r="J18" s="10" t="s">
        <v>15</v>
      </c>
    </row>
    <row r="19" spans="1:10" ht="15.95" customHeight="1" x14ac:dyDescent="0.25">
      <c r="A19" s="10">
        <v>17019</v>
      </c>
      <c r="B19" s="10">
        <v>10</v>
      </c>
      <c r="C19" s="10">
        <v>10</v>
      </c>
      <c r="D19" s="11">
        <v>42175</v>
      </c>
      <c r="E19" s="10" t="s">
        <v>13</v>
      </c>
      <c r="F19" s="15">
        <v>41211</v>
      </c>
      <c r="G19" s="15">
        <v>42093.604108796295</v>
      </c>
      <c r="H19" s="10">
        <v>0</v>
      </c>
      <c r="I19" s="10" t="s">
        <v>34</v>
      </c>
      <c r="J19" s="10" t="s">
        <v>15</v>
      </c>
    </row>
    <row r="20" spans="1:10" ht="15.95" customHeight="1" x14ac:dyDescent="0.25">
      <c r="A20" s="10">
        <v>17128</v>
      </c>
      <c r="B20" s="10">
        <v>10</v>
      </c>
      <c r="C20" s="10">
        <v>10</v>
      </c>
      <c r="D20" s="11">
        <v>42327</v>
      </c>
      <c r="E20" s="10" t="s">
        <v>13</v>
      </c>
      <c r="F20" s="15">
        <v>41221</v>
      </c>
      <c r="G20" s="15">
        <v>41962.551828703705</v>
      </c>
      <c r="H20" s="10">
        <v>0</v>
      </c>
      <c r="I20" s="10" t="s">
        <v>26</v>
      </c>
      <c r="J20" s="10" t="s">
        <v>27</v>
      </c>
    </row>
    <row r="21" spans="1:10" ht="15.95" customHeight="1" x14ac:dyDescent="0.25">
      <c r="A21" s="10">
        <v>17158</v>
      </c>
      <c r="B21" s="10">
        <v>10</v>
      </c>
      <c r="C21" s="10">
        <v>10</v>
      </c>
      <c r="D21" s="11">
        <v>42132</v>
      </c>
      <c r="E21" s="10" t="s">
        <v>13</v>
      </c>
      <c r="F21" s="15">
        <v>41222</v>
      </c>
      <c r="G21" s="15">
        <v>41918.584236111114</v>
      </c>
      <c r="H21" s="10">
        <v>0</v>
      </c>
      <c r="I21" s="10" t="s">
        <v>22</v>
      </c>
      <c r="J21" s="10" t="s">
        <v>15</v>
      </c>
    </row>
    <row r="22" spans="1:10" ht="15.95" customHeight="1" x14ac:dyDescent="0.25">
      <c r="A22" s="10">
        <v>17159</v>
      </c>
      <c r="B22" s="10">
        <v>10</v>
      </c>
      <c r="C22" s="10">
        <v>10</v>
      </c>
      <c r="D22" s="11">
        <v>42167</v>
      </c>
      <c r="E22" s="10" t="s">
        <v>13</v>
      </c>
      <c r="F22" s="15">
        <v>41222</v>
      </c>
      <c r="G22" s="15">
        <v>41967.321423611109</v>
      </c>
      <c r="H22" s="10">
        <v>0</v>
      </c>
      <c r="I22" s="10" t="s">
        <v>22</v>
      </c>
      <c r="J22" s="10" t="s">
        <v>15</v>
      </c>
    </row>
    <row r="23" spans="1:10" ht="15.95" customHeight="1" x14ac:dyDescent="0.25">
      <c r="A23" s="10">
        <v>17162</v>
      </c>
      <c r="B23" s="10">
        <v>10</v>
      </c>
      <c r="C23" s="10">
        <v>10</v>
      </c>
      <c r="D23" s="11">
        <v>42167</v>
      </c>
      <c r="E23" s="10" t="s">
        <v>13</v>
      </c>
      <c r="F23" s="15">
        <v>41222</v>
      </c>
      <c r="G23" s="15">
        <v>41967.321666666663</v>
      </c>
      <c r="H23" s="10">
        <v>0</v>
      </c>
      <c r="I23" s="10" t="s">
        <v>22</v>
      </c>
      <c r="J23" s="10" t="s">
        <v>15</v>
      </c>
    </row>
    <row r="24" spans="1:10" ht="15.95" customHeight="1" x14ac:dyDescent="0.25">
      <c r="A24" s="10">
        <v>17163</v>
      </c>
      <c r="B24" s="10">
        <v>10</v>
      </c>
      <c r="C24" s="10">
        <v>10</v>
      </c>
      <c r="D24" s="11">
        <v>42369</v>
      </c>
      <c r="E24" s="10" t="s">
        <v>13</v>
      </c>
      <c r="F24" s="15">
        <v>41222</v>
      </c>
      <c r="G24" s="15">
        <v>41222</v>
      </c>
      <c r="H24" s="10">
        <v>0</v>
      </c>
      <c r="I24" s="10" t="s">
        <v>22</v>
      </c>
      <c r="J24" s="10" t="s">
        <v>15</v>
      </c>
    </row>
    <row r="25" spans="1:10" ht="15.95" customHeight="1" x14ac:dyDescent="0.25">
      <c r="A25" s="10">
        <v>17173</v>
      </c>
      <c r="B25" s="10">
        <v>10</v>
      </c>
      <c r="C25" s="10">
        <v>10</v>
      </c>
      <c r="D25" s="11">
        <v>42167</v>
      </c>
      <c r="E25" s="10" t="s">
        <v>13</v>
      </c>
      <c r="F25" s="15">
        <v>41222</v>
      </c>
      <c r="G25" s="15">
        <v>41967.322268518517</v>
      </c>
      <c r="H25" s="10">
        <v>0</v>
      </c>
      <c r="I25" s="10" t="s">
        <v>22</v>
      </c>
      <c r="J25" s="10" t="s">
        <v>15</v>
      </c>
    </row>
    <row r="26" spans="1:10" ht="15.95" customHeight="1" x14ac:dyDescent="0.25">
      <c r="A26" s="10">
        <v>17174</v>
      </c>
      <c r="B26" s="10">
        <v>10</v>
      </c>
      <c r="C26" s="10">
        <v>10</v>
      </c>
      <c r="D26" s="11">
        <v>42167</v>
      </c>
      <c r="E26" s="10" t="s">
        <v>13</v>
      </c>
      <c r="F26" s="15">
        <v>41222</v>
      </c>
      <c r="G26" s="15">
        <v>41967.324907407405</v>
      </c>
      <c r="H26" s="10">
        <v>0</v>
      </c>
      <c r="I26" s="10" t="s">
        <v>22</v>
      </c>
      <c r="J26" s="10" t="s">
        <v>15</v>
      </c>
    </row>
    <row r="27" spans="1:10" ht="15.95" customHeight="1" x14ac:dyDescent="0.25">
      <c r="A27" s="10">
        <v>17175</v>
      </c>
      <c r="B27" s="10">
        <v>10</v>
      </c>
      <c r="C27" s="10">
        <v>10</v>
      </c>
      <c r="D27" s="11">
        <v>42167</v>
      </c>
      <c r="E27" s="10" t="s">
        <v>13</v>
      </c>
      <c r="F27" s="15">
        <v>41222</v>
      </c>
      <c r="G27" s="15">
        <v>41967.325254629628</v>
      </c>
      <c r="H27" s="10">
        <v>0</v>
      </c>
      <c r="I27" s="10" t="s">
        <v>22</v>
      </c>
      <c r="J27" s="10" t="s">
        <v>15</v>
      </c>
    </row>
    <row r="28" spans="1:10" ht="15.95" customHeight="1" x14ac:dyDescent="0.25">
      <c r="A28" s="10">
        <v>17178</v>
      </c>
      <c r="B28" s="10">
        <v>10</v>
      </c>
      <c r="C28" s="10">
        <v>10</v>
      </c>
      <c r="D28" s="11">
        <v>42097</v>
      </c>
      <c r="E28" s="10" t="s">
        <v>13</v>
      </c>
      <c r="F28" s="15">
        <v>41222</v>
      </c>
      <c r="G28" s="15">
        <v>42051.578657407408</v>
      </c>
      <c r="H28" s="10">
        <v>1</v>
      </c>
      <c r="I28" s="10" t="s">
        <v>22</v>
      </c>
      <c r="J28" s="10" t="s">
        <v>15</v>
      </c>
    </row>
    <row r="29" spans="1:10" ht="15.95" customHeight="1" x14ac:dyDescent="0.25">
      <c r="A29" s="10">
        <v>17189</v>
      </c>
      <c r="B29" s="10">
        <v>10</v>
      </c>
      <c r="C29" s="10">
        <v>10</v>
      </c>
      <c r="D29" s="11">
        <v>42132</v>
      </c>
      <c r="E29" s="10" t="s">
        <v>13</v>
      </c>
      <c r="F29" s="15">
        <v>41222</v>
      </c>
      <c r="G29" s="15">
        <v>42086.310150462959</v>
      </c>
      <c r="H29" s="10">
        <v>0</v>
      </c>
      <c r="I29" s="10" t="s">
        <v>14</v>
      </c>
      <c r="J29" s="10" t="s">
        <v>15</v>
      </c>
    </row>
    <row r="30" spans="1:10" ht="15.95" customHeight="1" x14ac:dyDescent="0.25">
      <c r="A30" s="10">
        <v>17190</v>
      </c>
      <c r="B30" s="10">
        <v>10</v>
      </c>
      <c r="C30" s="10">
        <v>10</v>
      </c>
      <c r="D30" s="11">
        <v>42132</v>
      </c>
      <c r="E30" s="10" t="s">
        <v>13</v>
      </c>
      <c r="F30" s="15">
        <v>41222</v>
      </c>
      <c r="G30" s="15">
        <v>42086.310474537036</v>
      </c>
      <c r="H30" s="10">
        <v>0</v>
      </c>
      <c r="I30" s="10" t="s">
        <v>14</v>
      </c>
      <c r="J30" s="10" t="s">
        <v>15</v>
      </c>
    </row>
    <row r="31" spans="1:10" ht="15.95" customHeight="1" x14ac:dyDescent="0.25">
      <c r="A31" s="10">
        <v>17380</v>
      </c>
      <c r="B31" s="10">
        <v>10</v>
      </c>
      <c r="C31" s="10">
        <v>10</v>
      </c>
      <c r="D31" s="11">
        <v>42132</v>
      </c>
      <c r="E31" s="10" t="s">
        <v>13</v>
      </c>
      <c r="F31" s="15">
        <v>41236</v>
      </c>
      <c r="G31" s="15">
        <v>42096.630023148151</v>
      </c>
      <c r="H31" s="10">
        <v>0</v>
      </c>
      <c r="I31" s="10" t="s">
        <v>36</v>
      </c>
      <c r="J31" s="10" t="s">
        <v>20</v>
      </c>
    </row>
    <row r="32" spans="1:10" ht="15.95" customHeight="1" x14ac:dyDescent="0.25">
      <c r="A32" s="10">
        <v>17509</v>
      </c>
      <c r="B32" s="10">
        <v>50</v>
      </c>
      <c r="C32" s="10">
        <v>50</v>
      </c>
      <c r="D32" s="11">
        <v>42172</v>
      </c>
      <c r="E32" s="10" t="s">
        <v>13</v>
      </c>
      <c r="F32" s="15">
        <v>41289</v>
      </c>
      <c r="G32" s="15">
        <v>42030.373124999998</v>
      </c>
      <c r="H32" s="10">
        <v>0</v>
      </c>
      <c r="I32" s="10" t="s">
        <v>37</v>
      </c>
      <c r="J32" s="10" t="s">
        <v>30</v>
      </c>
    </row>
    <row r="33" spans="1:10" ht="15.95" customHeight="1" x14ac:dyDescent="0.25">
      <c r="A33" s="10">
        <v>17696</v>
      </c>
      <c r="B33" s="10">
        <v>1</v>
      </c>
      <c r="C33" s="10">
        <v>1</v>
      </c>
      <c r="D33" s="11">
        <v>42156</v>
      </c>
      <c r="E33" s="10" t="s">
        <v>13</v>
      </c>
      <c r="F33" s="15">
        <v>41289</v>
      </c>
      <c r="G33" s="15">
        <v>42030.377222222225</v>
      </c>
      <c r="H33" s="10">
        <v>0</v>
      </c>
      <c r="I33" s="10" t="s">
        <v>37</v>
      </c>
      <c r="J33" s="10" t="s">
        <v>30</v>
      </c>
    </row>
    <row r="34" spans="1:10" ht="15.95" customHeight="1" x14ac:dyDescent="0.25">
      <c r="A34" s="10">
        <v>17699</v>
      </c>
      <c r="B34" s="10">
        <v>1</v>
      </c>
      <c r="C34" s="10">
        <v>1</v>
      </c>
      <c r="D34" s="11">
        <v>42156</v>
      </c>
      <c r="E34" s="10" t="s">
        <v>13</v>
      </c>
      <c r="F34" s="15">
        <v>41289</v>
      </c>
      <c r="G34" s="15">
        <v>42030.37703703704</v>
      </c>
      <c r="H34" s="10">
        <v>0</v>
      </c>
      <c r="I34" s="10" t="s">
        <v>37</v>
      </c>
      <c r="J34" s="10" t="s">
        <v>30</v>
      </c>
    </row>
    <row r="35" spans="1:10" ht="15.95" customHeight="1" x14ac:dyDescent="0.25">
      <c r="A35" s="10">
        <v>17706</v>
      </c>
      <c r="B35" s="10">
        <v>50</v>
      </c>
      <c r="C35" s="10">
        <v>50</v>
      </c>
      <c r="D35" s="11">
        <v>42156</v>
      </c>
      <c r="E35" s="10" t="s">
        <v>13</v>
      </c>
      <c r="F35" s="15">
        <v>41290</v>
      </c>
      <c r="G35" s="15">
        <v>42030.374525462961</v>
      </c>
      <c r="H35" s="10">
        <v>0</v>
      </c>
      <c r="I35" s="10" t="s">
        <v>37</v>
      </c>
      <c r="J35" s="10" t="s">
        <v>30</v>
      </c>
    </row>
    <row r="36" spans="1:10" ht="15.95" customHeight="1" x14ac:dyDescent="0.25">
      <c r="A36" s="10">
        <v>17745</v>
      </c>
      <c r="B36" s="10">
        <v>10</v>
      </c>
      <c r="C36" s="10">
        <v>10</v>
      </c>
      <c r="D36" s="11">
        <v>42156</v>
      </c>
      <c r="E36" s="10" t="s">
        <v>13</v>
      </c>
      <c r="F36" s="15">
        <v>41290</v>
      </c>
      <c r="G36" s="15">
        <v>42030.376550925925</v>
      </c>
      <c r="H36" s="10">
        <v>0</v>
      </c>
      <c r="I36" s="10" t="s">
        <v>37</v>
      </c>
      <c r="J36" s="10" t="s">
        <v>30</v>
      </c>
    </row>
    <row r="37" spans="1:10" ht="15.95" customHeight="1" x14ac:dyDescent="0.25">
      <c r="A37" s="10">
        <v>17747</v>
      </c>
      <c r="B37" s="10">
        <v>50</v>
      </c>
      <c r="C37" s="10">
        <v>50</v>
      </c>
      <c r="D37" s="11">
        <v>42156</v>
      </c>
      <c r="E37" s="10" t="s">
        <v>13</v>
      </c>
      <c r="F37" s="15">
        <v>41290</v>
      </c>
      <c r="G37" s="15">
        <v>42030.374699074076</v>
      </c>
      <c r="H37" s="10">
        <v>0</v>
      </c>
      <c r="I37" s="10" t="s">
        <v>37</v>
      </c>
      <c r="J37" s="10" t="s">
        <v>30</v>
      </c>
    </row>
    <row r="38" spans="1:10" ht="15.95" customHeight="1" x14ac:dyDescent="0.25">
      <c r="A38" s="10">
        <v>18045</v>
      </c>
      <c r="B38" s="10">
        <v>10</v>
      </c>
      <c r="C38" s="10">
        <v>10</v>
      </c>
      <c r="D38" s="11">
        <v>42247</v>
      </c>
      <c r="E38" s="10" t="s">
        <v>13</v>
      </c>
      <c r="F38" s="15">
        <v>41323</v>
      </c>
      <c r="G38" s="15">
        <v>42073.432349537034</v>
      </c>
      <c r="H38" s="10">
        <v>0</v>
      </c>
      <c r="I38" s="10" t="s">
        <v>39</v>
      </c>
      <c r="J38" s="10" t="s">
        <v>27</v>
      </c>
    </row>
    <row r="39" spans="1:10" ht="15.95" customHeight="1" x14ac:dyDescent="0.25">
      <c r="A39" s="10">
        <v>18046</v>
      </c>
      <c r="B39" s="10">
        <v>10</v>
      </c>
      <c r="C39" s="10">
        <v>10</v>
      </c>
      <c r="D39" s="11">
        <v>42247</v>
      </c>
      <c r="E39" s="10" t="s">
        <v>13</v>
      </c>
      <c r="F39" s="15">
        <v>41323</v>
      </c>
      <c r="G39" s="15">
        <v>42073.432638888888</v>
      </c>
      <c r="H39" s="10">
        <v>0</v>
      </c>
      <c r="I39" s="10" t="s">
        <v>39</v>
      </c>
      <c r="J39" s="10" t="s">
        <v>27</v>
      </c>
    </row>
    <row r="40" spans="1:10" ht="15.95" customHeight="1" x14ac:dyDescent="0.25">
      <c r="A40" s="10">
        <v>18052</v>
      </c>
      <c r="B40" s="10">
        <v>10</v>
      </c>
      <c r="C40" s="10">
        <v>10</v>
      </c>
      <c r="D40" s="11">
        <v>42247</v>
      </c>
      <c r="E40" s="10" t="s">
        <v>13</v>
      </c>
      <c r="F40" s="15">
        <v>41323</v>
      </c>
      <c r="G40" s="15">
        <v>42073.432858796295</v>
      </c>
      <c r="H40" s="10">
        <v>0</v>
      </c>
      <c r="I40" s="10" t="s">
        <v>39</v>
      </c>
      <c r="J40" s="10" t="s">
        <v>27</v>
      </c>
    </row>
    <row r="41" spans="1:10" ht="15.95" customHeight="1" x14ac:dyDescent="0.25">
      <c r="A41" s="10">
        <v>18053</v>
      </c>
      <c r="B41" s="10">
        <v>10</v>
      </c>
      <c r="C41" s="10">
        <v>10</v>
      </c>
      <c r="D41" s="11">
        <v>42712</v>
      </c>
      <c r="E41" s="10" t="s">
        <v>13</v>
      </c>
      <c r="F41" s="15">
        <v>41323</v>
      </c>
      <c r="G41" s="15">
        <v>42073.431793981479</v>
      </c>
      <c r="H41" s="10">
        <v>0</v>
      </c>
      <c r="I41" s="10" t="s">
        <v>39</v>
      </c>
      <c r="J41" s="10" t="s">
        <v>27</v>
      </c>
    </row>
    <row r="42" spans="1:10" ht="15.95" customHeight="1" x14ac:dyDescent="0.25">
      <c r="A42" s="10">
        <v>18055</v>
      </c>
      <c r="B42" s="10">
        <v>10</v>
      </c>
      <c r="C42" s="10">
        <v>10</v>
      </c>
      <c r="D42" s="11">
        <v>42173</v>
      </c>
      <c r="E42" s="10" t="s">
        <v>13</v>
      </c>
      <c r="F42" s="15">
        <v>41323</v>
      </c>
      <c r="G42" s="15">
        <v>42073.427337962959</v>
      </c>
      <c r="H42" s="10">
        <v>0</v>
      </c>
      <c r="I42" s="10" t="s">
        <v>39</v>
      </c>
      <c r="J42" s="10" t="s">
        <v>27</v>
      </c>
    </row>
    <row r="43" spans="1:10" ht="15.95" customHeight="1" x14ac:dyDescent="0.25">
      <c r="A43" s="10">
        <v>18057</v>
      </c>
      <c r="B43" s="10">
        <v>50</v>
      </c>
      <c r="C43" s="10">
        <v>50</v>
      </c>
      <c r="D43" s="11">
        <v>42247</v>
      </c>
      <c r="E43" s="10" t="s">
        <v>13</v>
      </c>
      <c r="F43" s="15">
        <v>41323</v>
      </c>
      <c r="G43" s="15">
        <v>42073.418599537035</v>
      </c>
      <c r="H43" s="10">
        <v>0</v>
      </c>
      <c r="I43" s="10" t="s">
        <v>39</v>
      </c>
      <c r="J43" s="10" t="s">
        <v>27</v>
      </c>
    </row>
    <row r="44" spans="1:10" ht="15.95" customHeight="1" x14ac:dyDescent="0.25">
      <c r="A44" s="10">
        <v>18063</v>
      </c>
      <c r="B44" s="10">
        <v>10</v>
      </c>
      <c r="C44" s="10">
        <v>10</v>
      </c>
      <c r="D44" s="11">
        <v>42247</v>
      </c>
      <c r="E44" s="10" t="s">
        <v>13</v>
      </c>
      <c r="F44" s="15">
        <v>41323</v>
      </c>
      <c r="G44" s="15">
        <v>42073.433078703703</v>
      </c>
      <c r="H44" s="10">
        <v>0</v>
      </c>
      <c r="I44" s="10" t="s">
        <v>39</v>
      </c>
      <c r="J44" s="10" t="s">
        <v>27</v>
      </c>
    </row>
    <row r="45" spans="1:10" ht="15.95" customHeight="1" x14ac:dyDescent="0.25">
      <c r="A45" s="10">
        <v>18064</v>
      </c>
      <c r="B45" s="10">
        <v>50</v>
      </c>
      <c r="C45" s="10">
        <v>50</v>
      </c>
      <c r="D45" s="11">
        <v>42247</v>
      </c>
      <c r="E45" s="10" t="s">
        <v>13</v>
      </c>
      <c r="F45" s="15">
        <v>41323</v>
      </c>
      <c r="G45" s="15">
        <v>42073.431261574071</v>
      </c>
      <c r="H45" s="10">
        <v>0</v>
      </c>
      <c r="I45" s="10" t="s">
        <v>39</v>
      </c>
      <c r="J45" s="10" t="s">
        <v>27</v>
      </c>
    </row>
    <row r="46" spans="1:10" ht="15.95" customHeight="1" x14ac:dyDescent="0.25">
      <c r="A46" s="10">
        <v>18353</v>
      </c>
      <c r="B46" s="10">
        <v>10</v>
      </c>
      <c r="C46" s="10">
        <v>10</v>
      </c>
      <c r="D46" s="11">
        <v>42156</v>
      </c>
      <c r="E46" s="10" t="s">
        <v>13</v>
      </c>
      <c r="F46" s="15">
        <v>41351</v>
      </c>
      <c r="G46" s="15">
        <v>42030.376354166663</v>
      </c>
      <c r="H46" s="10">
        <v>0</v>
      </c>
      <c r="I46" s="10" t="s">
        <v>37</v>
      </c>
      <c r="J46" s="10" t="s">
        <v>30</v>
      </c>
    </row>
    <row r="47" spans="1:10" ht="15.95" customHeight="1" x14ac:dyDescent="0.25">
      <c r="A47" s="10">
        <v>18357</v>
      </c>
      <c r="B47" s="10">
        <v>1</v>
      </c>
      <c r="C47" s="10">
        <v>1</v>
      </c>
      <c r="D47" s="11">
        <v>42156</v>
      </c>
      <c r="E47" s="10" t="s">
        <v>13</v>
      </c>
      <c r="F47" s="15">
        <v>41351</v>
      </c>
      <c r="G47" s="15">
        <v>42030.377314814818</v>
      </c>
      <c r="H47" s="10">
        <v>0</v>
      </c>
      <c r="I47" s="10" t="s">
        <v>37</v>
      </c>
      <c r="J47" s="10" t="s">
        <v>30</v>
      </c>
    </row>
    <row r="48" spans="1:10" ht="15.95" customHeight="1" x14ac:dyDescent="0.25">
      <c r="A48" s="10">
        <v>18358</v>
      </c>
      <c r="B48" s="10">
        <v>1</v>
      </c>
      <c r="C48" s="10">
        <v>1</v>
      </c>
      <c r="D48" s="11">
        <v>42156</v>
      </c>
      <c r="E48" s="10" t="s">
        <v>13</v>
      </c>
      <c r="F48" s="15">
        <v>41351</v>
      </c>
      <c r="G48" s="15">
        <v>42030.377430555556</v>
      </c>
      <c r="H48" s="10">
        <v>0</v>
      </c>
      <c r="I48" s="10" t="s">
        <v>37</v>
      </c>
      <c r="J48" s="10" t="s">
        <v>30</v>
      </c>
    </row>
    <row r="49" spans="1:10" ht="15.95" customHeight="1" x14ac:dyDescent="0.25">
      <c r="A49" s="10">
        <v>18359</v>
      </c>
      <c r="B49" s="10">
        <v>10</v>
      </c>
      <c r="C49" s="10">
        <v>10</v>
      </c>
      <c r="D49" s="11">
        <v>42156</v>
      </c>
      <c r="E49" s="10" t="s">
        <v>13</v>
      </c>
      <c r="F49" s="15">
        <v>41351</v>
      </c>
      <c r="G49" s="15">
        <v>42030.376446759263</v>
      </c>
      <c r="H49" s="10">
        <v>0</v>
      </c>
      <c r="I49" s="10" t="s">
        <v>37</v>
      </c>
      <c r="J49" s="10" t="s">
        <v>30</v>
      </c>
    </row>
    <row r="50" spans="1:10" ht="15.95" customHeight="1" x14ac:dyDescent="0.25">
      <c r="A50" s="10">
        <v>18360</v>
      </c>
      <c r="B50" s="10">
        <v>1</v>
      </c>
      <c r="C50" s="10">
        <v>1</v>
      </c>
      <c r="D50" s="11">
        <v>42156</v>
      </c>
      <c r="E50" s="10" t="s">
        <v>13</v>
      </c>
      <c r="F50" s="15">
        <v>41351</v>
      </c>
      <c r="G50" s="15">
        <v>42030.376655092594</v>
      </c>
      <c r="H50" s="10">
        <v>0</v>
      </c>
      <c r="I50" s="10" t="s">
        <v>37</v>
      </c>
      <c r="J50" s="10" t="s">
        <v>30</v>
      </c>
    </row>
    <row r="51" spans="1:10" ht="15.95" customHeight="1" x14ac:dyDescent="0.25">
      <c r="A51" s="10">
        <v>18363</v>
      </c>
      <c r="B51" s="10">
        <v>1</v>
      </c>
      <c r="C51" s="10">
        <v>1</v>
      </c>
      <c r="D51" s="11">
        <v>42156</v>
      </c>
      <c r="E51" s="10" t="s">
        <v>13</v>
      </c>
      <c r="F51" s="15">
        <v>41351</v>
      </c>
      <c r="G51" s="15">
        <v>42030.377129629633</v>
      </c>
      <c r="H51" s="10">
        <v>0</v>
      </c>
      <c r="I51" s="10" t="s">
        <v>37</v>
      </c>
      <c r="J51" s="10" t="s">
        <v>30</v>
      </c>
    </row>
    <row r="52" spans="1:10" ht="15.95" customHeight="1" x14ac:dyDescent="0.25">
      <c r="A52" s="10">
        <v>18417</v>
      </c>
      <c r="B52" s="10">
        <v>10</v>
      </c>
      <c r="C52" s="10">
        <v>10</v>
      </c>
      <c r="D52" s="11">
        <v>42260</v>
      </c>
      <c r="E52" s="10" t="s">
        <v>13</v>
      </c>
      <c r="F52" s="15">
        <v>41367</v>
      </c>
      <c r="G52" s="15">
        <v>42107.295381944445</v>
      </c>
      <c r="H52" s="10">
        <v>0</v>
      </c>
      <c r="I52" s="10" t="s">
        <v>42</v>
      </c>
      <c r="J52" s="10" t="s">
        <v>27</v>
      </c>
    </row>
    <row r="53" spans="1:10" ht="15.95" customHeight="1" x14ac:dyDescent="0.25">
      <c r="A53" s="10">
        <v>18544</v>
      </c>
      <c r="B53" s="10">
        <v>10</v>
      </c>
      <c r="C53" s="10">
        <v>10</v>
      </c>
      <c r="D53" s="11">
        <v>42132</v>
      </c>
      <c r="E53" s="10" t="s">
        <v>13</v>
      </c>
      <c r="F53" s="15">
        <v>41381</v>
      </c>
      <c r="G53" s="15">
        <v>41962.550763888888</v>
      </c>
      <c r="H53" s="10">
        <v>0</v>
      </c>
      <c r="I53" s="10" t="s">
        <v>39</v>
      </c>
      <c r="J53" s="10" t="s">
        <v>27</v>
      </c>
    </row>
    <row r="54" spans="1:10" ht="15.95" customHeight="1" x14ac:dyDescent="0.25">
      <c r="A54" s="10">
        <v>18713</v>
      </c>
      <c r="B54" s="10">
        <v>50</v>
      </c>
      <c r="C54" s="10">
        <v>50</v>
      </c>
      <c r="D54" s="11">
        <v>42144</v>
      </c>
      <c r="E54" s="10" t="s">
        <v>13</v>
      </c>
      <c r="F54" s="15">
        <v>41409</v>
      </c>
      <c r="G54" s="15">
        <v>42110.626666666663</v>
      </c>
      <c r="H54" s="10">
        <v>0</v>
      </c>
      <c r="I54" s="10" t="s">
        <v>44</v>
      </c>
      <c r="J54" s="10" t="s">
        <v>30</v>
      </c>
    </row>
    <row r="55" spans="1:10" ht="15.95" customHeight="1" x14ac:dyDescent="0.25">
      <c r="A55" s="10">
        <v>18719</v>
      </c>
      <c r="B55" s="10">
        <v>50</v>
      </c>
      <c r="C55" s="10">
        <v>50</v>
      </c>
      <c r="D55" s="11">
        <v>42139</v>
      </c>
      <c r="E55" s="10" t="s">
        <v>13</v>
      </c>
      <c r="F55" s="15">
        <v>41409</v>
      </c>
      <c r="G55" s="15">
        <v>42110.621655092589</v>
      </c>
      <c r="H55" s="10">
        <v>0</v>
      </c>
      <c r="I55" s="10" t="s">
        <v>46</v>
      </c>
      <c r="J55" s="10" t="s">
        <v>30</v>
      </c>
    </row>
    <row r="56" spans="1:10" ht="15.95" customHeight="1" x14ac:dyDescent="0.25">
      <c r="A56" s="10">
        <v>19355</v>
      </c>
      <c r="B56" s="10">
        <v>1</v>
      </c>
      <c r="C56" s="10">
        <v>1</v>
      </c>
      <c r="D56" s="11">
        <v>42117</v>
      </c>
      <c r="E56" s="10" t="s">
        <v>13</v>
      </c>
      <c r="F56" s="15">
        <v>41526</v>
      </c>
      <c r="G56" s="15">
        <v>42053.685717592591</v>
      </c>
      <c r="H56" s="10">
        <v>1</v>
      </c>
      <c r="I56" s="10" t="s">
        <v>26</v>
      </c>
      <c r="J56" s="10" t="s">
        <v>27</v>
      </c>
    </row>
    <row r="57" spans="1:10" ht="15.95" customHeight="1" x14ac:dyDescent="0.25">
      <c r="A57" s="10">
        <v>19370</v>
      </c>
      <c r="B57" s="10">
        <v>1</v>
      </c>
      <c r="C57" s="10">
        <v>1</v>
      </c>
      <c r="D57" s="11">
        <v>42117</v>
      </c>
      <c r="E57" s="10" t="s">
        <v>13</v>
      </c>
      <c r="F57" s="15">
        <v>41526</v>
      </c>
      <c r="G57" s="15">
        <v>41962.554120370369</v>
      </c>
      <c r="H57" s="10">
        <v>1</v>
      </c>
      <c r="I57" s="10" t="s">
        <v>26</v>
      </c>
      <c r="J57" s="10" t="s">
        <v>27</v>
      </c>
    </row>
    <row r="58" spans="1:10" ht="15.95" customHeight="1" x14ac:dyDescent="0.25">
      <c r="A58" s="10">
        <v>19373</v>
      </c>
      <c r="B58" s="10">
        <v>10</v>
      </c>
      <c r="C58" s="10">
        <v>10</v>
      </c>
      <c r="D58" s="11">
        <v>42174</v>
      </c>
      <c r="E58" s="10" t="s">
        <v>13</v>
      </c>
      <c r="F58" s="15">
        <v>41526</v>
      </c>
      <c r="G58" s="15">
        <v>42023.306064814817</v>
      </c>
      <c r="H58" s="10">
        <v>0</v>
      </c>
      <c r="I58" s="10" t="s">
        <v>32</v>
      </c>
      <c r="J58" s="10" t="s">
        <v>27</v>
      </c>
    </row>
    <row r="59" spans="1:10" ht="15.95" customHeight="1" x14ac:dyDescent="0.25">
      <c r="A59" s="10">
        <v>19383</v>
      </c>
      <c r="B59" s="10">
        <v>1</v>
      </c>
      <c r="C59" s="10">
        <v>1</v>
      </c>
      <c r="D59" s="11">
        <v>42174</v>
      </c>
      <c r="E59" s="10" t="s">
        <v>13</v>
      </c>
      <c r="F59" s="15">
        <v>41526</v>
      </c>
      <c r="G59" s="15">
        <v>42053.685497685183</v>
      </c>
      <c r="H59" s="10">
        <v>0</v>
      </c>
      <c r="I59" s="10" t="s">
        <v>32</v>
      </c>
      <c r="J59" s="10" t="s">
        <v>27</v>
      </c>
    </row>
    <row r="60" spans="1:10" ht="15.95" customHeight="1" x14ac:dyDescent="0.25">
      <c r="A60" s="10">
        <v>19447</v>
      </c>
      <c r="B60" s="10">
        <v>10</v>
      </c>
      <c r="C60" s="10">
        <v>10</v>
      </c>
      <c r="D60" s="11">
        <v>42174</v>
      </c>
      <c r="E60" s="10" t="s">
        <v>13</v>
      </c>
      <c r="F60" s="15">
        <v>41537</v>
      </c>
      <c r="G60" s="15">
        <v>42047.285960648151</v>
      </c>
      <c r="H60" s="10">
        <v>0</v>
      </c>
      <c r="I60" s="10" t="s">
        <v>48</v>
      </c>
      <c r="J60" s="10" t="s">
        <v>27</v>
      </c>
    </row>
    <row r="61" spans="1:10" ht="15.95" customHeight="1" x14ac:dyDescent="0.25">
      <c r="A61" s="10">
        <v>19613</v>
      </c>
      <c r="B61" s="10">
        <v>10</v>
      </c>
      <c r="C61" s="10">
        <v>50</v>
      </c>
      <c r="D61" s="11">
        <v>42200</v>
      </c>
      <c r="E61" s="10" t="s">
        <v>13</v>
      </c>
      <c r="F61" s="15">
        <v>41551</v>
      </c>
      <c r="G61" s="15">
        <v>42111.292916666665</v>
      </c>
      <c r="H61" s="10">
        <v>0</v>
      </c>
      <c r="I61" s="10" t="s">
        <v>39</v>
      </c>
      <c r="J61" s="10" t="s">
        <v>27</v>
      </c>
    </row>
    <row r="62" spans="1:10" ht="15.95" customHeight="1" x14ac:dyDescent="0.25">
      <c r="A62" s="10">
        <v>19774</v>
      </c>
      <c r="B62" s="10">
        <v>10</v>
      </c>
      <c r="C62" s="10">
        <v>10</v>
      </c>
      <c r="D62" s="11">
        <v>41915</v>
      </c>
      <c r="E62" s="10" t="s">
        <v>13</v>
      </c>
      <c r="F62" s="15">
        <v>41563</v>
      </c>
      <c r="G62" s="15">
        <v>41885.599953703706</v>
      </c>
      <c r="H62" s="10">
        <v>1</v>
      </c>
      <c r="I62" s="10" t="s">
        <v>50</v>
      </c>
      <c r="J62" s="10" t="s">
        <v>15</v>
      </c>
    </row>
    <row r="63" spans="1:10" ht="15.95" customHeight="1" x14ac:dyDescent="0.25">
      <c r="A63" s="10">
        <v>19823</v>
      </c>
      <c r="B63" s="10">
        <v>10</v>
      </c>
      <c r="C63" s="10">
        <v>10</v>
      </c>
      <c r="D63" s="11">
        <v>42286</v>
      </c>
      <c r="E63" s="10" t="s">
        <v>13</v>
      </c>
      <c r="F63" s="15">
        <v>41571</v>
      </c>
      <c r="G63" s="15">
        <v>42095.343865740739</v>
      </c>
      <c r="H63" s="10">
        <v>0</v>
      </c>
      <c r="I63" s="10" t="s">
        <v>29</v>
      </c>
      <c r="J63" s="10" t="s">
        <v>30</v>
      </c>
    </row>
    <row r="64" spans="1:10" ht="15.95" customHeight="1" x14ac:dyDescent="0.25">
      <c r="A64" s="10">
        <v>19825</v>
      </c>
      <c r="B64" s="10">
        <v>1</v>
      </c>
      <c r="C64" s="10">
        <v>1</v>
      </c>
      <c r="D64" s="11">
        <v>42170</v>
      </c>
      <c r="E64" s="10" t="s">
        <v>13</v>
      </c>
      <c r="F64" s="15">
        <v>41571</v>
      </c>
      <c r="G64" s="15">
        <v>41897.264710648145</v>
      </c>
      <c r="H64" s="10">
        <v>0</v>
      </c>
      <c r="I64" s="10" t="s">
        <v>29</v>
      </c>
      <c r="J64" s="10" t="s">
        <v>30</v>
      </c>
    </row>
    <row r="65" spans="1:10" ht="15.95" customHeight="1" x14ac:dyDescent="0.25">
      <c r="A65" s="10">
        <v>19867</v>
      </c>
      <c r="B65" s="10">
        <v>10</v>
      </c>
      <c r="C65" s="10">
        <v>10</v>
      </c>
      <c r="D65" s="11">
        <v>42268</v>
      </c>
      <c r="E65" s="10" t="s">
        <v>13</v>
      </c>
      <c r="F65" s="15">
        <v>41583</v>
      </c>
      <c r="G65" s="15">
        <v>41897.260821759257</v>
      </c>
      <c r="H65" s="10">
        <v>0</v>
      </c>
      <c r="I65" s="10" t="s">
        <v>29</v>
      </c>
      <c r="J65" s="10" t="s">
        <v>30</v>
      </c>
    </row>
    <row r="66" spans="1:10" ht="15.95" customHeight="1" x14ac:dyDescent="0.25">
      <c r="A66" s="10">
        <v>20053</v>
      </c>
      <c r="B66" s="10">
        <v>50</v>
      </c>
      <c r="C66" s="10">
        <v>50</v>
      </c>
      <c r="D66" s="11">
        <v>42263</v>
      </c>
      <c r="E66" s="10" t="s">
        <v>13</v>
      </c>
      <c r="F66" s="15">
        <v>41599</v>
      </c>
      <c r="G66" s="15">
        <v>41897.245740740742</v>
      </c>
      <c r="H66" s="10">
        <v>0</v>
      </c>
      <c r="I66" s="10" t="s">
        <v>29</v>
      </c>
      <c r="J66" s="10" t="s">
        <v>30</v>
      </c>
    </row>
    <row r="67" spans="1:10" ht="15.95" customHeight="1" x14ac:dyDescent="0.25">
      <c r="A67" s="10"/>
      <c r="B67" s="10"/>
      <c r="C67" s="10"/>
      <c r="D67" s="11"/>
      <c r="E67" s="10"/>
      <c r="F67" s="15"/>
      <c r="G67" s="15"/>
      <c r="H67" s="10"/>
      <c r="I67" s="10"/>
      <c r="J67" s="10"/>
    </row>
    <row r="68" spans="1:10" ht="15.95" customHeight="1" x14ac:dyDescent="0.25">
      <c r="A68" s="10"/>
      <c r="B68" s="10"/>
      <c r="C68" s="10"/>
      <c r="D68" s="11"/>
      <c r="E68" s="10"/>
      <c r="F68" s="15"/>
      <c r="G68" s="15"/>
      <c r="H68" s="10"/>
      <c r="I68" s="10"/>
      <c r="J68" s="10"/>
    </row>
    <row r="69" spans="1:10" ht="15.95" customHeight="1" x14ac:dyDescent="0.25">
      <c r="A69" s="10"/>
      <c r="B69" s="10"/>
      <c r="C69" s="10"/>
      <c r="D69" s="11"/>
      <c r="E69" s="10"/>
      <c r="F69" s="15"/>
      <c r="G69" s="15"/>
      <c r="H69" s="10"/>
      <c r="I69" s="10"/>
      <c r="J69" s="10"/>
    </row>
    <row r="70" spans="1:10" ht="15.95" customHeight="1" x14ac:dyDescent="0.25">
      <c r="A70" s="10"/>
      <c r="B70" s="10"/>
      <c r="C70" s="10"/>
      <c r="D70" s="11"/>
      <c r="E70" s="10"/>
      <c r="F70" s="15"/>
      <c r="G70" s="15"/>
      <c r="H70" s="10"/>
      <c r="I70" s="10"/>
      <c r="J70" s="10"/>
    </row>
    <row r="71" spans="1:10" ht="15.95" customHeight="1" x14ac:dyDescent="0.25">
      <c r="A71" s="10"/>
      <c r="B71" s="10"/>
      <c r="C71" s="10"/>
      <c r="D71" s="11"/>
      <c r="E71" s="10"/>
      <c r="F71" s="15"/>
      <c r="G71" s="15"/>
      <c r="H71" s="10"/>
      <c r="I71" s="10"/>
      <c r="J71" s="10"/>
    </row>
    <row r="72" spans="1:10" ht="15.95" customHeight="1" x14ac:dyDescent="0.25">
      <c r="A72" s="10"/>
      <c r="B72" s="10"/>
      <c r="C72" s="10"/>
      <c r="D72" s="11"/>
      <c r="E72" s="10"/>
      <c r="F72" s="15"/>
      <c r="G72" s="15"/>
      <c r="H72" s="10"/>
      <c r="I72" s="10"/>
      <c r="J72" s="10"/>
    </row>
    <row r="73" spans="1:10" ht="15.95" customHeight="1" x14ac:dyDescent="0.25">
      <c r="A73" s="10"/>
      <c r="B73" s="10"/>
      <c r="C73" s="10"/>
      <c r="D73" s="11"/>
      <c r="E73" s="10"/>
      <c r="F73" s="15"/>
      <c r="G73" s="15"/>
      <c r="H73" s="10"/>
      <c r="I73" s="10"/>
      <c r="J73" s="10"/>
    </row>
    <row r="74" spans="1:10" ht="15.95" customHeight="1" x14ac:dyDescent="0.25">
      <c r="A74" s="10"/>
      <c r="B74" s="10"/>
      <c r="C74" s="10"/>
      <c r="D74" s="11"/>
      <c r="E74" s="10"/>
      <c r="F74" s="15"/>
      <c r="G74" s="15"/>
      <c r="H74" s="10"/>
      <c r="I74" s="10"/>
      <c r="J74" s="10"/>
    </row>
    <row r="75" spans="1:10" ht="15.95" customHeight="1" x14ac:dyDescent="0.25">
      <c r="A75" s="10"/>
      <c r="B75" s="10"/>
      <c r="C75" s="10"/>
      <c r="D75" s="11"/>
      <c r="E75" s="10"/>
      <c r="F75" s="15"/>
      <c r="G75" s="15"/>
      <c r="H75" s="10"/>
      <c r="I75" s="10"/>
      <c r="J75" s="10"/>
    </row>
    <row r="76" spans="1:10" ht="15.95" customHeight="1" x14ac:dyDescent="0.25">
      <c r="A76" s="10"/>
      <c r="B76" s="10"/>
      <c r="C76" s="10"/>
      <c r="D76" s="11"/>
      <c r="E76" s="10"/>
      <c r="F76" s="15"/>
      <c r="G76" s="15"/>
      <c r="H76" s="10"/>
      <c r="I76" s="10"/>
      <c r="J76" s="10"/>
    </row>
    <row r="77" spans="1:10" ht="15.95" customHeight="1" x14ac:dyDescent="0.25">
      <c r="A77" s="10"/>
      <c r="B77" s="10"/>
      <c r="C77" s="10"/>
      <c r="D77" s="11"/>
      <c r="E77" s="10"/>
      <c r="F77" s="15"/>
      <c r="G77" s="15"/>
      <c r="H77" s="10"/>
      <c r="I77" s="10"/>
      <c r="J77" s="10"/>
    </row>
    <row r="78" spans="1:10" ht="15.95" customHeight="1" x14ac:dyDescent="0.25">
      <c r="A78" s="10"/>
      <c r="B78" s="10"/>
      <c r="C78" s="10"/>
      <c r="D78" s="11"/>
      <c r="E78" s="10"/>
      <c r="F78" s="15"/>
      <c r="G78" s="15"/>
      <c r="H78" s="10"/>
      <c r="I78" s="10"/>
      <c r="J78" s="10"/>
    </row>
    <row r="79" spans="1:10" ht="15.95" customHeight="1" x14ac:dyDescent="0.25">
      <c r="A79" s="10"/>
      <c r="B79" s="10"/>
      <c r="C79" s="10"/>
      <c r="D79" s="11"/>
      <c r="E79" s="10"/>
      <c r="F79" s="15"/>
      <c r="G79" s="15"/>
      <c r="H79" s="10"/>
      <c r="I79" s="10"/>
      <c r="J79" s="10"/>
    </row>
    <row r="80" spans="1:10" ht="15.95" customHeight="1" x14ac:dyDescent="0.25">
      <c r="A80" s="10"/>
      <c r="B80" s="10"/>
      <c r="C80" s="10"/>
      <c r="D80" s="11"/>
      <c r="E80" s="10"/>
      <c r="F80" s="15"/>
      <c r="G80" s="15"/>
      <c r="H80" s="10"/>
      <c r="I80" s="10"/>
      <c r="J80" s="10"/>
    </row>
    <row r="81" spans="1:10" ht="15.95" customHeight="1" x14ac:dyDescent="0.25">
      <c r="A81" s="10"/>
      <c r="B81" s="10"/>
      <c r="C81" s="10"/>
      <c r="D81" s="11"/>
      <c r="E81" s="10"/>
      <c r="F81" s="15"/>
      <c r="G81" s="15"/>
      <c r="H81" s="10"/>
      <c r="I81" s="10"/>
      <c r="J81" s="10"/>
    </row>
    <row r="82" spans="1:10" ht="15.95" customHeight="1" x14ac:dyDescent="0.25">
      <c r="A82" s="10"/>
      <c r="B82" s="10"/>
      <c r="C82" s="10"/>
      <c r="D82" s="11"/>
      <c r="E82" s="10"/>
      <c r="F82" s="15"/>
      <c r="G82" s="15"/>
      <c r="H82" s="10"/>
      <c r="I82" s="10"/>
      <c r="J82" s="10"/>
    </row>
    <row r="83" spans="1:10" ht="15.95" customHeight="1" x14ac:dyDescent="0.25">
      <c r="A83" s="10"/>
      <c r="B83" s="10"/>
      <c r="C83" s="10"/>
      <c r="D83" s="11"/>
      <c r="E83" s="10"/>
      <c r="F83" s="15"/>
      <c r="G83" s="15"/>
      <c r="H83" s="10"/>
      <c r="I83" s="10"/>
      <c r="J83" s="10"/>
    </row>
    <row r="84" spans="1:10" ht="15.95" customHeight="1" x14ac:dyDescent="0.25">
      <c r="A84" s="10"/>
      <c r="B84" s="10"/>
      <c r="C84" s="10"/>
      <c r="D84" s="11"/>
      <c r="E84" s="10"/>
      <c r="F84" s="15"/>
      <c r="G84" s="15"/>
      <c r="H84" s="10"/>
      <c r="I84" s="10"/>
      <c r="J84" s="10"/>
    </row>
    <row r="85" spans="1:10" ht="15.95" customHeight="1" x14ac:dyDescent="0.25">
      <c r="A85" s="10"/>
      <c r="B85" s="10"/>
      <c r="C85" s="10"/>
      <c r="D85" s="11"/>
      <c r="E85" s="10"/>
      <c r="F85" s="15"/>
      <c r="G85" s="15"/>
      <c r="H85" s="10"/>
      <c r="I85" s="10"/>
      <c r="J85" s="10"/>
    </row>
    <row r="86" spans="1:10" ht="15.95" customHeight="1" x14ac:dyDescent="0.25">
      <c r="A86" s="10"/>
      <c r="B86" s="10"/>
      <c r="C86" s="10"/>
      <c r="D86" s="11"/>
      <c r="E86" s="10"/>
      <c r="F86" s="15"/>
      <c r="G86" s="15"/>
      <c r="H86" s="10"/>
      <c r="I86" s="10"/>
      <c r="J86" s="10"/>
    </row>
    <row r="87" spans="1:10" ht="15.95" customHeight="1" x14ac:dyDescent="0.25">
      <c r="A87" s="10"/>
      <c r="B87" s="10"/>
      <c r="C87" s="10"/>
      <c r="D87" s="11"/>
      <c r="E87" s="10"/>
      <c r="F87" s="15"/>
      <c r="G87" s="15"/>
      <c r="H87" s="10"/>
      <c r="I87" s="10"/>
      <c r="J87" s="10"/>
    </row>
    <row r="88" spans="1:10" ht="15.95" customHeight="1" x14ac:dyDescent="0.25">
      <c r="A88" s="10"/>
      <c r="B88" s="10"/>
      <c r="C88" s="10"/>
      <c r="D88" s="11"/>
      <c r="E88" s="10"/>
      <c r="F88" s="15"/>
      <c r="G88" s="15"/>
      <c r="H88" s="10"/>
      <c r="I88" s="10"/>
      <c r="J88" s="10"/>
    </row>
    <row r="89" spans="1:10" ht="15.95" customHeight="1" x14ac:dyDescent="0.25">
      <c r="A89" s="10"/>
      <c r="B89" s="10"/>
      <c r="C89" s="10"/>
      <c r="D89" s="11"/>
      <c r="E89" s="10"/>
      <c r="F89" s="15"/>
      <c r="G89" s="15"/>
      <c r="H89" s="10"/>
      <c r="I89" s="10"/>
      <c r="J89" s="10"/>
    </row>
    <row r="90" spans="1:10" ht="15.95" customHeight="1" x14ac:dyDescent="0.25">
      <c r="A90" s="10"/>
      <c r="B90" s="10"/>
      <c r="C90" s="10"/>
      <c r="D90" s="11"/>
      <c r="E90" s="10"/>
      <c r="F90" s="15"/>
      <c r="G90" s="15"/>
      <c r="H90" s="10"/>
      <c r="I90" s="10"/>
      <c r="J90" s="10"/>
    </row>
    <row r="91" spans="1:10" ht="15.95" customHeight="1" x14ac:dyDescent="0.25">
      <c r="A91" s="10"/>
      <c r="B91" s="10"/>
      <c r="C91" s="10"/>
      <c r="D91" s="11"/>
      <c r="E91" s="10"/>
      <c r="F91" s="15"/>
      <c r="G91" s="15"/>
      <c r="H91" s="10"/>
      <c r="I91" s="10"/>
      <c r="J91" s="10"/>
    </row>
    <row r="92" spans="1:10" ht="15.95" customHeight="1" x14ac:dyDescent="0.25">
      <c r="A92" s="10"/>
      <c r="B92" s="10"/>
      <c r="C92" s="10"/>
      <c r="D92" s="11"/>
      <c r="E92" s="10"/>
      <c r="F92" s="15"/>
      <c r="G92" s="15"/>
      <c r="H92" s="10"/>
      <c r="I92" s="10"/>
      <c r="J92" s="10"/>
    </row>
    <row r="93" spans="1:10" ht="15.95" customHeight="1" x14ac:dyDescent="0.25">
      <c r="A93" s="10"/>
      <c r="B93" s="10"/>
      <c r="C93" s="10"/>
      <c r="D93" s="11"/>
      <c r="E93" s="10"/>
      <c r="F93" s="15"/>
      <c r="G93" s="15"/>
      <c r="H93" s="10"/>
      <c r="I93" s="10"/>
      <c r="J93" s="10"/>
    </row>
    <row r="94" spans="1:10" ht="15.95" customHeight="1" x14ac:dyDescent="0.25">
      <c r="A94" s="10"/>
      <c r="B94" s="10"/>
      <c r="C94" s="10"/>
      <c r="D94" s="11"/>
      <c r="E94" s="10"/>
      <c r="F94" s="15"/>
      <c r="G94" s="15"/>
      <c r="H94" s="10"/>
      <c r="I94" s="10"/>
      <c r="J94" s="10"/>
    </row>
    <row r="95" spans="1:10" ht="15.95" customHeight="1" x14ac:dyDescent="0.25">
      <c r="A95" s="10"/>
      <c r="B95" s="10"/>
      <c r="C95" s="10"/>
      <c r="D95" s="11"/>
      <c r="E95" s="10"/>
      <c r="F95" s="15"/>
      <c r="G95" s="15"/>
      <c r="H95" s="10"/>
      <c r="I95" s="10"/>
      <c r="J95" s="10"/>
    </row>
    <row r="96" spans="1:10" ht="15.95" customHeight="1" x14ac:dyDescent="0.25">
      <c r="A96" s="10"/>
      <c r="B96" s="10"/>
      <c r="C96" s="10"/>
      <c r="D96" s="11"/>
      <c r="E96" s="10"/>
      <c r="F96" s="15"/>
      <c r="G96" s="15"/>
      <c r="H96" s="10"/>
      <c r="I96" s="10"/>
      <c r="J96" s="10"/>
    </row>
    <row r="97" spans="1:10" ht="15.95" customHeight="1" x14ac:dyDescent="0.25">
      <c r="A97" s="10"/>
      <c r="B97" s="10"/>
      <c r="C97" s="10"/>
      <c r="D97" s="11"/>
      <c r="E97" s="10"/>
      <c r="F97" s="15"/>
      <c r="G97" s="15"/>
      <c r="H97" s="10"/>
      <c r="I97" s="10"/>
      <c r="J97" s="10"/>
    </row>
    <row r="98" spans="1:10" ht="15.95" customHeight="1" x14ac:dyDescent="0.25">
      <c r="A98" s="10"/>
      <c r="B98" s="10"/>
      <c r="C98" s="10"/>
      <c r="D98" s="11"/>
      <c r="E98" s="10"/>
      <c r="F98" s="15"/>
      <c r="G98" s="10"/>
      <c r="H98" s="10"/>
      <c r="I98" s="10"/>
      <c r="J98" s="10"/>
    </row>
    <row r="99" spans="1:10" ht="15.95" customHeight="1" x14ac:dyDescent="0.25">
      <c r="A99" s="10"/>
      <c r="B99" s="10"/>
      <c r="C99" s="10"/>
      <c r="D99" s="11"/>
      <c r="E99" s="10"/>
      <c r="F99" s="15"/>
      <c r="G99" s="15"/>
      <c r="H99" s="10"/>
      <c r="I99" s="10"/>
      <c r="J99" s="10"/>
    </row>
    <row r="100" spans="1:10" ht="15.95" customHeight="1" x14ac:dyDescent="0.25">
      <c r="A100" s="10"/>
      <c r="B100" s="10"/>
      <c r="C100" s="10"/>
      <c r="D100" s="11"/>
      <c r="E100" s="10"/>
      <c r="F100" s="15"/>
      <c r="G100" s="15"/>
      <c r="H100" s="10"/>
      <c r="I100" s="10"/>
      <c r="J100" s="10"/>
    </row>
    <row r="101" spans="1:10" ht="15.95" customHeight="1" x14ac:dyDescent="0.25">
      <c r="A101" s="10"/>
      <c r="B101" s="10"/>
      <c r="C101" s="10"/>
      <c r="D101" s="11"/>
      <c r="E101" s="10"/>
      <c r="F101" s="15"/>
      <c r="G101" s="15"/>
      <c r="H101" s="10"/>
      <c r="I101" s="10"/>
      <c r="J101" s="10"/>
    </row>
    <row r="102" spans="1:10" ht="15.95" customHeight="1" x14ac:dyDescent="0.25">
      <c r="A102" s="10"/>
      <c r="B102" s="10"/>
      <c r="C102" s="10"/>
      <c r="D102" s="11"/>
      <c r="E102" s="10"/>
      <c r="F102" s="15"/>
      <c r="G102" s="15"/>
      <c r="H102" s="10"/>
      <c r="I102" s="10"/>
      <c r="J102" s="10"/>
    </row>
    <row r="103" spans="1:10" ht="15.95" customHeight="1" x14ac:dyDescent="0.25">
      <c r="A103" s="10"/>
      <c r="B103" s="10"/>
      <c r="C103" s="10"/>
      <c r="D103" s="11"/>
      <c r="E103" s="10"/>
      <c r="F103" s="15"/>
      <c r="G103" s="15"/>
      <c r="H103" s="10"/>
      <c r="I103" s="10"/>
      <c r="J103" s="10"/>
    </row>
    <row r="104" spans="1:10" ht="15.95" customHeight="1" x14ac:dyDescent="0.25">
      <c r="A104" s="10"/>
      <c r="B104" s="10"/>
      <c r="C104" s="10"/>
      <c r="D104" s="11"/>
      <c r="E104" s="10"/>
      <c r="F104" s="15"/>
      <c r="G104" s="15"/>
      <c r="H104" s="10"/>
      <c r="I104" s="10"/>
      <c r="J104" s="10"/>
    </row>
    <row r="105" spans="1:10" ht="15.95" customHeight="1" x14ac:dyDescent="0.25">
      <c r="A105" s="10"/>
      <c r="B105" s="10"/>
      <c r="C105" s="10"/>
      <c r="D105" s="11"/>
      <c r="E105" s="10"/>
      <c r="F105" s="15"/>
      <c r="G105" s="15"/>
      <c r="H105" s="10"/>
      <c r="I105" s="10"/>
      <c r="J105" s="10"/>
    </row>
    <row r="106" spans="1:10" ht="15.95" customHeight="1" x14ac:dyDescent="0.25">
      <c r="A106" s="10"/>
      <c r="B106" s="10"/>
      <c r="C106" s="10"/>
      <c r="D106" s="11"/>
      <c r="E106" s="10"/>
      <c r="F106" s="15"/>
      <c r="G106" s="15"/>
      <c r="H106" s="10"/>
      <c r="I106" s="10"/>
      <c r="J106" s="10"/>
    </row>
    <row r="107" spans="1:10" ht="15.95" customHeight="1" x14ac:dyDescent="0.25">
      <c r="A107" s="10"/>
      <c r="B107" s="10"/>
      <c r="C107" s="10"/>
      <c r="D107" s="11"/>
      <c r="E107" s="10"/>
      <c r="F107" s="15"/>
      <c r="G107" s="15"/>
      <c r="H107" s="10"/>
      <c r="I107" s="10"/>
      <c r="J107" s="10"/>
    </row>
    <row r="108" spans="1:10" ht="15.95" customHeight="1" x14ac:dyDescent="0.25">
      <c r="A108" s="10"/>
      <c r="B108" s="10"/>
      <c r="C108" s="10"/>
      <c r="D108" s="11"/>
      <c r="E108" s="10"/>
      <c r="F108" s="15"/>
      <c r="G108" s="15"/>
      <c r="H108" s="10"/>
      <c r="I108" s="10"/>
      <c r="J108" s="10"/>
    </row>
    <row r="109" spans="1:10" ht="15.95" customHeight="1" x14ac:dyDescent="0.25">
      <c r="A109" s="10"/>
      <c r="B109" s="10"/>
      <c r="C109" s="10"/>
      <c r="D109" s="11"/>
      <c r="E109" s="10"/>
      <c r="F109" s="15"/>
      <c r="G109" s="15"/>
      <c r="H109" s="10"/>
      <c r="I109" s="10"/>
      <c r="J109" s="10"/>
    </row>
    <row r="110" spans="1:10" ht="15.95" customHeight="1" x14ac:dyDescent="0.25">
      <c r="A110" s="10"/>
      <c r="B110" s="10"/>
      <c r="C110" s="10"/>
      <c r="D110" s="11"/>
      <c r="E110" s="10"/>
      <c r="F110" s="15"/>
      <c r="G110" s="15"/>
      <c r="H110" s="10"/>
      <c r="I110" s="10"/>
      <c r="J110" s="10"/>
    </row>
    <row r="111" spans="1:10" ht="15.95" customHeight="1" x14ac:dyDescent="0.25">
      <c r="A111" s="10"/>
      <c r="B111" s="10"/>
      <c r="C111" s="10"/>
      <c r="D111" s="11"/>
      <c r="E111" s="10"/>
      <c r="F111" s="15"/>
      <c r="G111" s="15"/>
      <c r="H111" s="10"/>
      <c r="I111" s="10"/>
      <c r="J111" s="10"/>
    </row>
    <row r="112" spans="1:10" ht="15.95" customHeight="1" x14ac:dyDescent="0.25">
      <c r="A112" s="10"/>
      <c r="B112" s="10"/>
      <c r="C112" s="10"/>
      <c r="D112" s="11"/>
      <c r="E112" s="10"/>
      <c r="F112" s="15"/>
      <c r="G112" s="15"/>
      <c r="H112" s="10"/>
      <c r="I112" s="10"/>
      <c r="J112" s="10"/>
    </row>
    <row r="113" spans="1:10" ht="15.95" customHeight="1" x14ac:dyDescent="0.25">
      <c r="A113" s="10"/>
      <c r="B113" s="10"/>
      <c r="C113" s="10"/>
      <c r="D113" s="11"/>
      <c r="E113" s="10"/>
      <c r="F113" s="15"/>
      <c r="G113" s="15"/>
      <c r="H113" s="10"/>
      <c r="I113" s="10"/>
      <c r="J113" s="10"/>
    </row>
    <row r="114" spans="1:10" ht="15.95" customHeight="1" x14ac:dyDescent="0.25">
      <c r="A114" s="10"/>
      <c r="B114" s="10"/>
      <c r="C114" s="10"/>
      <c r="D114" s="11"/>
      <c r="E114" s="10"/>
      <c r="F114" s="15"/>
      <c r="G114" s="15"/>
      <c r="H114" s="10"/>
      <c r="I114" s="10"/>
      <c r="J114" s="10"/>
    </row>
    <row r="115" spans="1:10" ht="15.95" customHeight="1" x14ac:dyDescent="0.25">
      <c r="A115" s="10"/>
      <c r="B115" s="10"/>
      <c r="C115" s="10"/>
      <c r="D115" s="11"/>
      <c r="E115" s="10"/>
      <c r="F115" s="15"/>
      <c r="G115" s="15"/>
      <c r="H115" s="10"/>
      <c r="I115" s="10"/>
      <c r="J115" s="10"/>
    </row>
    <row r="116" spans="1:10" ht="15.95" customHeight="1" x14ac:dyDescent="0.25">
      <c r="A116" s="10"/>
      <c r="B116" s="10"/>
      <c r="C116" s="10"/>
      <c r="D116" s="11"/>
      <c r="E116" s="10"/>
      <c r="F116" s="15"/>
      <c r="G116" s="15"/>
      <c r="H116" s="10"/>
      <c r="I116" s="10"/>
      <c r="J116" s="10"/>
    </row>
    <row r="117" spans="1:10" ht="15.95" customHeight="1" x14ac:dyDescent="0.25">
      <c r="A117" s="10"/>
      <c r="B117" s="10"/>
      <c r="C117" s="10"/>
      <c r="D117" s="11"/>
      <c r="E117" s="10"/>
      <c r="F117" s="15"/>
      <c r="G117" s="15"/>
      <c r="H117" s="10"/>
      <c r="I117" s="10"/>
      <c r="J117" s="10"/>
    </row>
    <row r="118" spans="1:10" ht="15.95" customHeight="1" x14ac:dyDescent="0.25">
      <c r="A118" s="10"/>
      <c r="B118" s="10"/>
      <c r="C118" s="10"/>
      <c r="D118" s="11"/>
      <c r="E118" s="10"/>
      <c r="F118" s="15"/>
      <c r="G118" s="15"/>
      <c r="H118" s="10"/>
      <c r="I118" s="10"/>
      <c r="J118" s="10"/>
    </row>
    <row r="119" spans="1:10" ht="15.95" customHeight="1" x14ac:dyDescent="0.25">
      <c r="A119" s="10"/>
      <c r="B119" s="10"/>
      <c r="C119" s="10"/>
      <c r="D119" s="11"/>
      <c r="E119" s="10"/>
      <c r="F119" s="15"/>
      <c r="G119" s="15"/>
      <c r="H119" s="10"/>
      <c r="I119" s="10"/>
      <c r="J119" s="10"/>
    </row>
    <row r="120" spans="1:10" ht="15.95" customHeight="1" x14ac:dyDescent="0.25">
      <c r="A120" s="10"/>
      <c r="B120" s="10"/>
      <c r="C120" s="10"/>
      <c r="D120" s="11"/>
      <c r="E120" s="10"/>
      <c r="F120" s="15"/>
      <c r="G120" s="15"/>
      <c r="H120" s="10"/>
      <c r="I120" s="10"/>
      <c r="J120" s="10"/>
    </row>
    <row r="121" spans="1:10" ht="15.95" customHeight="1" x14ac:dyDescent="0.25">
      <c r="A121" s="10"/>
      <c r="B121" s="10"/>
      <c r="C121" s="10"/>
      <c r="D121" s="11"/>
      <c r="E121" s="10"/>
      <c r="F121" s="15"/>
      <c r="G121" s="15"/>
      <c r="H121" s="10"/>
      <c r="I121" s="10"/>
      <c r="J121" s="10"/>
    </row>
    <row r="122" spans="1:10" ht="15.95" customHeight="1" x14ac:dyDescent="0.25">
      <c r="A122" s="10"/>
      <c r="B122" s="10"/>
      <c r="C122" s="10"/>
      <c r="D122" s="11"/>
      <c r="E122" s="10"/>
      <c r="F122" s="15"/>
      <c r="G122" s="15"/>
      <c r="H122" s="10"/>
      <c r="I122" s="10"/>
      <c r="J122" s="10"/>
    </row>
    <row r="123" spans="1:10" ht="15.95" customHeight="1" x14ac:dyDescent="0.25">
      <c r="A123" s="10"/>
      <c r="B123" s="10"/>
      <c r="C123" s="10"/>
      <c r="D123" s="11"/>
      <c r="E123" s="10"/>
      <c r="F123" s="15"/>
      <c r="G123" s="15"/>
      <c r="H123" s="10"/>
      <c r="I123" s="10"/>
      <c r="J123" s="10"/>
    </row>
    <row r="124" spans="1:10" ht="15.95" customHeight="1" x14ac:dyDescent="0.25">
      <c r="A124" s="10"/>
      <c r="B124" s="10"/>
      <c r="C124" s="10"/>
      <c r="D124" s="11"/>
      <c r="E124" s="10"/>
      <c r="F124" s="15"/>
      <c r="G124" s="15"/>
      <c r="H124" s="10"/>
      <c r="I124" s="10"/>
      <c r="J124" s="10"/>
    </row>
    <row r="125" spans="1:10" ht="15.95" customHeight="1" x14ac:dyDescent="0.25">
      <c r="A125" s="10"/>
      <c r="B125" s="10"/>
      <c r="C125" s="10"/>
      <c r="D125" s="11"/>
      <c r="E125" s="10"/>
      <c r="F125" s="15"/>
      <c r="G125" s="15"/>
      <c r="H125" s="10"/>
      <c r="I125" s="10"/>
      <c r="J125" s="10"/>
    </row>
    <row r="126" spans="1:10" ht="15.95" customHeight="1" x14ac:dyDescent="0.25">
      <c r="A126" s="10"/>
      <c r="B126" s="10"/>
      <c r="C126" s="10"/>
      <c r="D126" s="11"/>
      <c r="E126" s="10"/>
      <c r="F126" s="15"/>
      <c r="G126" s="15"/>
      <c r="H126" s="10"/>
      <c r="I126" s="10"/>
      <c r="J126" s="10"/>
    </row>
    <row r="127" spans="1:10" ht="15.95" customHeight="1" x14ac:dyDescent="0.25">
      <c r="A127" s="10"/>
      <c r="B127" s="10"/>
      <c r="C127" s="10"/>
      <c r="D127" s="11"/>
      <c r="E127" s="10"/>
      <c r="F127" s="15"/>
      <c r="G127" s="15"/>
      <c r="H127" s="10"/>
      <c r="I127" s="10"/>
      <c r="J127" s="10"/>
    </row>
    <row r="128" spans="1:10" ht="15.95" customHeight="1" x14ac:dyDescent="0.25">
      <c r="A128" s="10"/>
      <c r="B128" s="10"/>
      <c r="C128" s="10"/>
      <c r="D128" s="11"/>
      <c r="E128" s="10"/>
      <c r="F128" s="15"/>
      <c r="G128" s="15"/>
      <c r="H128" s="10"/>
      <c r="I128" s="10"/>
      <c r="J128" s="10"/>
    </row>
    <row r="129" spans="1:10" ht="15.95" customHeight="1" x14ac:dyDescent="0.25">
      <c r="A129" s="10"/>
      <c r="B129" s="10"/>
      <c r="C129" s="10"/>
      <c r="D129" s="11"/>
      <c r="E129" s="10"/>
      <c r="F129" s="15"/>
      <c r="G129" s="15"/>
      <c r="H129" s="10"/>
      <c r="I129" s="10"/>
      <c r="J129" s="10"/>
    </row>
    <row r="130" spans="1:10" ht="15.95" customHeight="1" x14ac:dyDescent="0.25">
      <c r="A130" s="10"/>
      <c r="B130" s="10"/>
      <c r="C130" s="10"/>
      <c r="D130" s="11"/>
      <c r="E130" s="10"/>
      <c r="F130" s="15"/>
      <c r="G130" s="15"/>
      <c r="H130" s="10"/>
      <c r="I130" s="10"/>
      <c r="J130" s="10"/>
    </row>
    <row r="131" spans="1:10" ht="15.95" customHeight="1" x14ac:dyDescent="0.25">
      <c r="A131" s="10"/>
      <c r="B131" s="10"/>
      <c r="C131" s="10"/>
      <c r="D131" s="11"/>
      <c r="E131" s="10"/>
      <c r="F131" s="15"/>
      <c r="G131" s="15"/>
      <c r="H131" s="10"/>
      <c r="I131" s="10"/>
      <c r="J131" s="10"/>
    </row>
    <row r="132" spans="1:10" ht="15.95" customHeight="1" x14ac:dyDescent="0.25">
      <c r="A132" s="10"/>
      <c r="B132" s="10"/>
      <c r="C132" s="10"/>
      <c r="D132" s="11"/>
      <c r="E132" s="10"/>
      <c r="F132" s="15"/>
      <c r="G132" s="15"/>
      <c r="H132" s="10"/>
      <c r="I132" s="10"/>
      <c r="J132" s="10"/>
    </row>
    <row r="133" spans="1:10" ht="15.95" customHeight="1" x14ac:dyDescent="0.25">
      <c r="A133" s="10"/>
      <c r="B133" s="10"/>
      <c r="C133" s="10"/>
      <c r="D133" s="11"/>
      <c r="E133" s="10"/>
      <c r="F133" s="15"/>
      <c r="G133" s="15"/>
      <c r="H133" s="10"/>
      <c r="I133" s="10"/>
      <c r="J133" s="10"/>
    </row>
    <row r="134" spans="1:10" ht="15.95" customHeight="1" x14ac:dyDescent="0.25">
      <c r="A134" s="10"/>
      <c r="B134" s="10"/>
      <c r="C134" s="10"/>
      <c r="D134" s="11"/>
      <c r="E134" s="10"/>
      <c r="F134" s="15"/>
      <c r="G134" s="15"/>
      <c r="H134" s="10"/>
      <c r="I134" s="10"/>
      <c r="J134" s="10"/>
    </row>
    <row r="135" spans="1:10" ht="15.95" customHeight="1" x14ac:dyDescent="0.25">
      <c r="A135" s="10"/>
      <c r="B135" s="10"/>
      <c r="C135" s="10"/>
      <c r="D135" s="11"/>
      <c r="E135" s="10"/>
      <c r="F135" s="15"/>
      <c r="G135" s="15"/>
      <c r="H135" s="10"/>
      <c r="I135" s="10"/>
      <c r="J135" s="10"/>
    </row>
    <row r="136" spans="1:10" ht="15.95" customHeight="1" x14ac:dyDescent="0.25">
      <c r="A136" s="10"/>
      <c r="B136" s="10"/>
      <c r="C136" s="10"/>
      <c r="D136" s="11"/>
      <c r="E136" s="10"/>
      <c r="F136" s="15"/>
      <c r="G136" s="15"/>
      <c r="H136" s="10"/>
      <c r="I136" s="10"/>
      <c r="J136" s="10"/>
    </row>
    <row r="137" spans="1:10" ht="15.95" customHeight="1" x14ac:dyDescent="0.25">
      <c r="A137" s="10"/>
      <c r="B137" s="10"/>
      <c r="C137" s="10"/>
      <c r="D137" s="11"/>
      <c r="E137" s="10"/>
      <c r="F137" s="15"/>
      <c r="G137" s="15"/>
      <c r="H137" s="10"/>
      <c r="I137" s="10"/>
      <c r="J137" s="10"/>
    </row>
    <row r="138" spans="1:10" ht="15.95" customHeight="1" x14ac:dyDescent="0.25">
      <c r="A138" s="10"/>
      <c r="B138" s="10"/>
      <c r="C138" s="10"/>
      <c r="D138" s="11"/>
      <c r="E138" s="10"/>
      <c r="F138" s="15"/>
      <c r="G138" s="15"/>
      <c r="H138" s="10"/>
      <c r="I138" s="10"/>
      <c r="J138" s="10"/>
    </row>
    <row r="139" spans="1:10" ht="15.95" customHeight="1" x14ac:dyDescent="0.25">
      <c r="A139" s="10"/>
      <c r="B139" s="10"/>
      <c r="C139" s="10"/>
      <c r="D139" s="11"/>
      <c r="E139" s="10"/>
      <c r="F139" s="15"/>
      <c r="G139" s="15"/>
      <c r="H139" s="10"/>
      <c r="I139" s="10"/>
      <c r="J139" s="10"/>
    </row>
    <row r="140" spans="1:10" ht="15.95" customHeight="1" x14ac:dyDescent="0.25">
      <c r="A140" s="10"/>
      <c r="B140" s="10"/>
      <c r="C140" s="10"/>
      <c r="D140" s="11"/>
      <c r="E140" s="10"/>
      <c r="F140" s="15"/>
      <c r="G140" s="15"/>
      <c r="H140" s="10"/>
      <c r="I140" s="10"/>
      <c r="J140" s="10"/>
    </row>
    <row r="141" spans="1:10" ht="15.95" customHeight="1" x14ac:dyDescent="0.25">
      <c r="A141" s="10"/>
      <c r="B141" s="10"/>
      <c r="C141" s="10"/>
      <c r="D141" s="11"/>
      <c r="E141" s="10"/>
      <c r="F141" s="15"/>
      <c r="G141" s="15"/>
      <c r="H141" s="10"/>
      <c r="I141" s="10"/>
      <c r="J141" s="10"/>
    </row>
    <row r="142" spans="1:10" ht="15.95" customHeight="1" x14ac:dyDescent="0.25">
      <c r="A142" s="10"/>
      <c r="B142" s="10"/>
      <c r="C142" s="10"/>
      <c r="D142" s="11"/>
      <c r="E142" s="10"/>
      <c r="F142" s="15"/>
      <c r="G142" s="15"/>
      <c r="H142" s="10"/>
      <c r="I142" s="10"/>
      <c r="J142" s="10"/>
    </row>
    <row r="143" spans="1:10" ht="15.95" customHeight="1" x14ac:dyDescent="0.25">
      <c r="A143" s="10"/>
      <c r="B143" s="10"/>
      <c r="C143" s="10"/>
      <c r="D143" s="11"/>
      <c r="E143" s="10"/>
      <c r="F143" s="15"/>
      <c r="G143" s="15"/>
      <c r="H143" s="10"/>
      <c r="I143" s="10"/>
      <c r="J143" s="10"/>
    </row>
    <row r="144" spans="1:10" ht="15.95" customHeight="1" x14ac:dyDescent="0.25">
      <c r="A144" s="10"/>
      <c r="B144" s="10"/>
      <c r="C144" s="10"/>
      <c r="D144" s="11"/>
      <c r="E144" s="10"/>
      <c r="F144" s="15"/>
      <c r="G144" s="15"/>
      <c r="H144" s="10"/>
      <c r="I144" s="10"/>
      <c r="J144" s="10"/>
    </row>
    <row r="145" spans="1:10" ht="15.95" customHeight="1" x14ac:dyDescent="0.25">
      <c r="A145" s="10"/>
      <c r="B145" s="10"/>
      <c r="C145" s="10"/>
      <c r="D145" s="11"/>
      <c r="E145" s="10"/>
      <c r="F145" s="15"/>
      <c r="G145" s="15"/>
      <c r="H145" s="10"/>
      <c r="I145" s="10"/>
      <c r="J145" s="10"/>
    </row>
    <row r="146" spans="1:10" ht="15.95" customHeight="1" x14ac:dyDescent="0.25">
      <c r="A146" s="10"/>
      <c r="B146" s="10"/>
      <c r="C146" s="10"/>
      <c r="D146" s="11"/>
      <c r="E146" s="10"/>
      <c r="F146" s="15"/>
      <c r="G146" s="15"/>
      <c r="H146" s="10"/>
      <c r="I146" s="10"/>
      <c r="J146" s="10"/>
    </row>
    <row r="147" spans="1:10" ht="15.95" customHeight="1" x14ac:dyDescent="0.25">
      <c r="A147" s="10"/>
      <c r="B147" s="10"/>
      <c r="C147" s="10"/>
      <c r="D147" s="11"/>
      <c r="E147" s="10"/>
      <c r="F147" s="15"/>
      <c r="G147" s="15"/>
      <c r="H147" s="10"/>
      <c r="I147" s="10"/>
      <c r="J147" s="10"/>
    </row>
    <row r="148" spans="1:10" ht="15.95" customHeight="1" x14ac:dyDescent="0.25">
      <c r="A148" s="10"/>
      <c r="B148" s="10"/>
      <c r="C148" s="10"/>
      <c r="D148" s="11"/>
      <c r="E148" s="10"/>
      <c r="F148" s="15"/>
      <c r="G148" s="15"/>
      <c r="H148" s="10"/>
      <c r="I148" s="10"/>
      <c r="J148" s="10"/>
    </row>
    <row r="149" spans="1:10" ht="15.95" customHeight="1" x14ac:dyDescent="0.25">
      <c r="A149" s="10"/>
      <c r="B149" s="10"/>
      <c r="C149" s="10"/>
      <c r="D149" s="11"/>
      <c r="E149" s="10"/>
      <c r="F149" s="15"/>
      <c r="G149" s="15"/>
      <c r="H149" s="10"/>
      <c r="I149" s="10"/>
      <c r="J149" s="10"/>
    </row>
    <row r="150" spans="1:10" ht="15.95" customHeight="1" x14ac:dyDescent="0.25">
      <c r="A150" s="10"/>
      <c r="B150" s="10"/>
      <c r="C150" s="10"/>
      <c r="D150" s="11"/>
      <c r="E150" s="10"/>
      <c r="F150" s="15"/>
      <c r="G150" s="15"/>
      <c r="H150" s="10"/>
      <c r="I150" s="10"/>
      <c r="J150" s="10"/>
    </row>
    <row r="151" spans="1:10" ht="15.95" customHeight="1" x14ac:dyDescent="0.25">
      <c r="A151" s="10"/>
      <c r="B151" s="10"/>
      <c r="C151" s="10"/>
      <c r="D151" s="11"/>
      <c r="E151" s="10"/>
      <c r="F151" s="15"/>
      <c r="G151" s="15"/>
      <c r="H151" s="10"/>
      <c r="I151" s="10"/>
      <c r="J151" s="10"/>
    </row>
    <row r="152" spans="1:10" ht="15.95" customHeight="1" x14ac:dyDescent="0.25">
      <c r="A152" s="10"/>
      <c r="B152" s="10"/>
      <c r="C152" s="10"/>
      <c r="D152" s="11"/>
      <c r="E152" s="10"/>
      <c r="F152" s="15"/>
      <c r="G152" s="15"/>
      <c r="H152" s="10"/>
      <c r="I152" s="10"/>
      <c r="J152" s="10"/>
    </row>
    <row r="153" spans="1:10" ht="15.95" customHeight="1" x14ac:dyDescent="0.25">
      <c r="A153" s="10"/>
      <c r="B153" s="10"/>
      <c r="C153" s="10"/>
      <c r="D153" s="11"/>
      <c r="E153" s="10"/>
      <c r="F153" s="15"/>
      <c r="G153" s="15"/>
      <c r="H153" s="10"/>
      <c r="I153" s="10"/>
      <c r="J153" s="10"/>
    </row>
    <row r="154" spans="1:10" ht="15.95" customHeight="1" x14ac:dyDescent="0.25">
      <c r="A154" s="10"/>
      <c r="B154" s="10"/>
      <c r="C154" s="10"/>
      <c r="D154" s="11"/>
      <c r="E154" s="10"/>
      <c r="F154" s="15"/>
      <c r="G154" s="15"/>
      <c r="H154" s="10"/>
      <c r="I154" s="10"/>
      <c r="J154" s="10"/>
    </row>
    <row r="155" spans="1:10" ht="15.95" customHeight="1" x14ac:dyDescent="0.25">
      <c r="A155" s="10"/>
      <c r="B155" s="10"/>
      <c r="C155" s="10"/>
      <c r="D155" s="11"/>
      <c r="E155" s="10"/>
      <c r="F155" s="15"/>
      <c r="G155" s="10"/>
      <c r="H155" s="10"/>
      <c r="I155" s="10"/>
      <c r="J155" s="10"/>
    </row>
    <row r="156" spans="1:10" ht="15.95" customHeight="1" x14ac:dyDescent="0.25">
      <c r="A156" s="10"/>
      <c r="B156" s="10"/>
      <c r="C156" s="10"/>
      <c r="D156" s="11"/>
      <c r="E156" s="10"/>
      <c r="F156" s="15"/>
      <c r="G156" s="15"/>
      <c r="H156" s="10"/>
      <c r="I156" s="10"/>
      <c r="J156" s="10"/>
    </row>
    <row r="157" spans="1:10" ht="15.95" customHeight="1" x14ac:dyDescent="0.25">
      <c r="A157" s="10"/>
      <c r="B157" s="10"/>
      <c r="C157" s="10"/>
      <c r="D157" s="11"/>
      <c r="E157" s="10"/>
      <c r="F157" s="15"/>
      <c r="G157" s="15"/>
      <c r="H157" s="10"/>
      <c r="I157" s="10"/>
      <c r="J157" s="10"/>
    </row>
    <row r="158" spans="1:10" ht="15.95" customHeight="1" x14ac:dyDescent="0.25">
      <c r="A158" s="10"/>
      <c r="B158" s="10"/>
      <c r="C158" s="10"/>
      <c r="D158" s="11"/>
      <c r="E158" s="10"/>
      <c r="F158" s="15"/>
      <c r="G158" s="15"/>
      <c r="H158" s="10"/>
      <c r="I158" s="10"/>
      <c r="J158" s="10"/>
    </row>
    <row r="159" spans="1:10" ht="15.95" customHeight="1" x14ac:dyDescent="0.25">
      <c r="A159" s="10"/>
      <c r="B159" s="10"/>
      <c r="C159" s="10"/>
      <c r="D159" s="11"/>
      <c r="E159" s="10"/>
      <c r="F159" s="15"/>
      <c r="G159" s="15"/>
      <c r="H159" s="10"/>
      <c r="I159" s="10"/>
      <c r="J159" s="10"/>
    </row>
    <row r="160" spans="1:10" ht="15.95" customHeight="1" x14ac:dyDescent="0.25">
      <c r="A160" s="10"/>
      <c r="B160" s="10"/>
      <c r="C160" s="10"/>
      <c r="D160" s="11"/>
      <c r="E160" s="10"/>
      <c r="F160" s="15"/>
      <c r="G160" s="15"/>
      <c r="H160" s="10"/>
      <c r="I160" s="10"/>
      <c r="J160" s="10"/>
    </row>
    <row r="161" spans="1:10" ht="15.95" customHeight="1" x14ac:dyDescent="0.25">
      <c r="A161" s="10"/>
      <c r="B161" s="10"/>
      <c r="C161" s="10"/>
      <c r="D161" s="11"/>
      <c r="E161" s="10"/>
      <c r="F161" s="15"/>
      <c r="G161" s="10"/>
      <c r="H161" s="10"/>
      <c r="I161" s="10"/>
      <c r="J161" s="10"/>
    </row>
    <row r="162" spans="1:10" ht="15.95" customHeight="1" x14ac:dyDescent="0.25">
      <c r="A162" s="10"/>
      <c r="B162" s="10"/>
      <c r="C162" s="10"/>
      <c r="D162" s="11"/>
      <c r="E162" s="10"/>
      <c r="F162" s="15"/>
      <c r="G162" s="10"/>
      <c r="H162" s="10"/>
      <c r="I162" s="10"/>
      <c r="J162" s="10"/>
    </row>
    <row r="163" spans="1:10" ht="15.95" customHeight="1" x14ac:dyDescent="0.25">
      <c r="A163" s="10"/>
      <c r="B163" s="10"/>
      <c r="C163" s="10"/>
      <c r="D163" s="11"/>
      <c r="E163" s="10"/>
      <c r="F163" s="15"/>
      <c r="G163" s="15"/>
      <c r="H163" s="10"/>
      <c r="I163" s="10"/>
      <c r="J163" s="10"/>
    </row>
    <row r="164" spans="1:10" ht="15.95" customHeight="1" x14ac:dyDescent="0.25">
      <c r="A164" s="10"/>
      <c r="B164" s="10"/>
      <c r="C164" s="10"/>
      <c r="D164" s="11"/>
      <c r="E164" s="10"/>
      <c r="F164" s="15"/>
      <c r="G164" s="15"/>
      <c r="H164" s="10"/>
      <c r="I164" s="10"/>
      <c r="J164" s="10"/>
    </row>
    <row r="165" spans="1:10" ht="15.95" customHeight="1" x14ac:dyDescent="0.25">
      <c r="A165" s="10"/>
      <c r="B165" s="10"/>
      <c r="C165" s="10"/>
      <c r="D165" s="11"/>
      <c r="E165" s="10"/>
      <c r="F165" s="15"/>
      <c r="G165" s="15"/>
      <c r="H165" s="10"/>
      <c r="I165" s="10"/>
      <c r="J165" s="10"/>
    </row>
    <row r="166" spans="1:10" ht="15.95" customHeight="1" x14ac:dyDescent="0.25">
      <c r="A166" s="10"/>
      <c r="B166" s="10"/>
      <c r="C166" s="10"/>
      <c r="D166" s="11"/>
      <c r="E166" s="10"/>
      <c r="F166" s="15"/>
      <c r="G166" s="15"/>
      <c r="H166" s="10"/>
      <c r="I166" s="10"/>
      <c r="J166" s="10"/>
    </row>
    <row r="167" spans="1:10" ht="15.95" customHeight="1" x14ac:dyDescent="0.25">
      <c r="A167" s="10"/>
      <c r="B167" s="10"/>
      <c r="C167" s="10"/>
      <c r="D167" s="11"/>
      <c r="E167" s="10"/>
      <c r="F167" s="15"/>
      <c r="G167" s="15"/>
      <c r="H167" s="10"/>
      <c r="I167" s="10"/>
      <c r="J167" s="10"/>
    </row>
    <row r="168" spans="1:10" ht="15.95" customHeight="1" x14ac:dyDescent="0.25">
      <c r="A168" s="10"/>
      <c r="B168" s="10"/>
      <c r="C168" s="10"/>
      <c r="D168" s="11"/>
      <c r="E168" s="10"/>
      <c r="F168" s="15"/>
      <c r="G168" s="15"/>
      <c r="H168" s="10"/>
      <c r="I168" s="10"/>
      <c r="J168" s="10"/>
    </row>
    <row r="169" spans="1:10" ht="15.95" customHeight="1" x14ac:dyDescent="0.25">
      <c r="A169" s="10"/>
      <c r="B169" s="10"/>
      <c r="C169" s="10"/>
      <c r="D169" s="11"/>
      <c r="E169" s="10"/>
      <c r="F169" s="15"/>
      <c r="G169" s="15"/>
      <c r="H169" s="10"/>
      <c r="I169" s="10"/>
      <c r="J169" s="10"/>
    </row>
    <row r="170" spans="1:10" ht="15.95" customHeight="1" x14ac:dyDescent="0.25">
      <c r="A170" s="10"/>
      <c r="B170" s="10"/>
      <c r="C170" s="10"/>
      <c r="D170" s="11"/>
      <c r="E170" s="10"/>
      <c r="F170" s="15"/>
      <c r="G170" s="15"/>
      <c r="H170" s="10"/>
      <c r="I170" s="10"/>
      <c r="J170" s="10"/>
    </row>
    <row r="171" spans="1:10" ht="15.95" customHeight="1" x14ac:dyDescent="0.25">
      <c r="A171" s="10"/>
      <c r="B171" s="10"/>
      <c r="C171" s="10"/>
      <c r="D171" s="11"/>
      <c r="E171" s="10"/>
      <c r="F171" s="15"/>
      <c r="G171" s="15"/>
      <c r="H171" s="10"/>
      <c r="I171" s="10"/>
      <c r="J171" s="10"/>
    </row>
    <row r="172" spans="1:10" ht="15.95" customHeight="1" x14ac:dyDescent="0.25">
      <c r="A172" s="10"/>
      <c r="B172" s="10"/>
      <c r="C172" s="10"/>
      <c r="D172" s="11"/>
      <c r="E172" s="10"/>
      <c r="F172" s="15"/>
      <c r="G172" s="15"/>
      <c r="H172" s="10"/>
      <c r="I172" s="10"/>
      <c r="J172" s="10"/>
    </row>
    <row r="173" spans="1:10" ht="15.95" customHeight="1" x14ac:dyDescent="0.25">
      <c r="A173" s="10"/>
      <c r="B173" s="10"/>
      <c r="C173" s="10"/>
      <c r="D173" s="11"/>
      <c r="E173" s="10"/>
      <c r="F173" s="15"/>
      <c r="G173" s="15"/>
      <c r="H173" s="10"/>
      <c r="I173" s="10"/>
      <c r="J173" s="10"/>
    </row>
    <row r="174" spans="1:10" ht="15.95" customHeight="1" x14ac:dyDescent="0.25">
      <c r="A174" s="10"/>
      <c r="B174" s="10"/>
      <c r="C174" s="10"/>
      <c r="D174" s="11"/>
      <c r="E174" s="10"/>
      <c r="F174" s="15"/>
      <c r="G174" s="15"/>
      <c r="H174" s="10"/>
      <c r="I174" s="10"/>
      <c r="J174" s="10"/>
    </row>
    <row r="175" spans="1:10" ht="15.95" customHeight="1" x14ac:dyDescent="0.25">
      <c r="A175" s="10"/>
      <c r="B175" s="10"/>
      <c r="C175" s="10"/>
      <c r="D175" s="11"/>
      <c r="E175" s="10"/>
      <c r="F175" s="15"/>
      <c r="G175" s="15"/>
      <c r="H175" s="10"/>
      <c r="I175" s="10"/>
      <c r="J175" s="10"/>
    </row>
    <row r="176" spans="1:10" ht="15.95" customHeight="1" x14ac:dyDescent="0.25">
      <c r="A176" s="10"/>
      <c r="B176" s="10"/>
      <c r="C176" s="10"/>
      <c r="D176" s="11"/>
      <c r="E176" s="10"/>
      <c r="F176" s="15"/>
      <c r="G176" s="15"/>
      <c r="H176" s="10"/>
      <c r="I176" s="10"/>
      <c r="J176" s="10"/>
    </row>
    <row r="177" spans="1:10" ht="15.95" customHeight="1" x14ac:dyDescent="0.25">
      <c r="A177" s="10"/>
      <c r="B177" s="10"/>
      <c r="C177" s="10"/>
      <c r="D177" s="11"/>
      <c r="E177" s="10"/>
      <c r="F177" s="15"/>
      <c r="G177" s="15"/>
      <c r="H177" s="10"/>
      <c r="I177" s="10"/>
      <c r="J177" s="10"/>
    </row>
    <row r="178" spans="1:10" ht="15.95" customHeight="1" x14ac:dyDescent="0.25">
      <c r="A178" s="10"/>
      <c r="B178" s="10"/>
      <c r="C178" s="10"/>
      <c r="D178" s="11"/>
      <c r="E178" s="10"/>
      <c r="F178" s="15"/>
      <c r="G178" s="15"/>
      <c r="H178" s="10"/>
      <c r="I178" s="10"/>
      <c r="J178" s="10"/>
    </row>
    <row r="179" spans="1:10" ht="15.95" customHeight="1" x14ac:dyDescent="0.25">
      <c r="A179" s="10"/>
      <c r="B179" s="10"/>
      <c r="C179" s="10"/>
      <c r="D179" s="11"/>
      <c r="E179" s="10"/>
      <c r="F179" s="15"/>
      <c r="G179" s="15"/>
      <c r="H179" s="10"/>
      <c r="I179" s="10"/>
      <c r="J179" s="10"/>
    </row>
    <row r="180" spans="1:10" ht="15.95" customHeight="1" x14ac:dyDescent="0.25">
      <c r="A180" s="10"/>
      <c r="B180" s="10"/>
      <c r="C180" s="10"/>
      <c r="D180" s="11"/>
      <c r="E180" s="10"/>
      <c r="F180" s="15"/>
      <c r="G180" s="15"/>
      <c r="H180" s="10"/>
      <c r="I180" s="10"/>
      <c r="J180" s="10"/>
    </row>
    <row r="181" spans="1:10" ht="15.95" customHeight="1" x14ac:dyDescent="0.25">
      <c r="A181" s="10"/>
      <c r="B181" s="10"/>
      <c r="C181" s="10"/>
      <c r="D181" s="11"/>
      <c r="E181" s="10"/>
      <c r="F181" s="15"/>
      <c r="G181" s="15"/>
      <c r="H181" s="10"/>
      <c r="I181" s="10"/>
      <c r="J181" s="10"/>
    </row>
    <row r="182" spans="1:10" ht="15.95" customHeight="1" x14ac:dyDescent="0.25">
      <c r="A182" s="10"/>
      <c r="B182" s="10"/>
      <c r="C182" s="10"/>
      <c r="D182" s="11"/>
      <c r="E182" s="10"/>
      <c r="F182" s="15"/>
      <c r="G182" s="10"/>
      <c r="H182" s="10"/>
      <c r="I182" s="10"/>
      <c r="J182" s="10"/>
    </row>
    <row r="183" spans="1:10" ht="15.95" customHeight="1" x14ac:dyDescent="0.25">
      <c r="A183" s="10"/>
      <c r="B183" s="10"/>
      <c r="C183" s="10"/>
      <c r="D183" s="11"/>
      <c r="E183" s="10"/>
      <c r="F183" s="15"/>
      <c r="G183" s="10"/>
      <c r="H183" s="10"/>
      <c r="I183" s="10"/>
      <c r="J183" s="10"/>
    </row>
    <row r="184" spans="1:10" ht="15.95" customHeight="1" x14ac:dyDescent="0.25">
      <c r="A184" s="10"/>
      <c r="B184" s="10"/>
      <c r="C184" s="10"/>
      <c r="D184" s="11"/>
      <c r="E184" s="10"/>
      <c r="F184" s="15"/>
      <c r="G184" s="10"/>
      <c r="H184" s="10"/>
      <c r="I184" s="10"/>
      <c r="J184" s="10"/>
    </row>
    <row r="185" spans="1:10" ht="15.95" customHeight="1" x14ac:dyDescent="0.25">
      <c r="A185" s="10"/>
      <c r="B185" s="10"/>
      <c r="C185" s="10"/>
      <c r="D185" s="11"/>
      <c r="E185" s="10"/>
      <c r="F185" s="15"/>
      <c r="G185" s="15"/>
      <c r="H185" s="10"/>
      <c r="I185" s="10"/>
      <c r="J185" s="10"/>
    </row>
    <row r="186" spans="1:10" ht="15.95" customHeight="1" x14ac:dyDescent="0.25">
      <c r="A186" s="10"/>
      <c r="B186" s="10"/>
      <c r="C186" s="10"/>
      <c r="D186" s="11"/>
      <c r="E186" s="10"/>
      <c r="F186" s="15"/>
      <c r="G186" s="15"/>
      <c r="H186" s="10"/>
      <c r="I186" s="10"/>
      <c r="J186" s="10"/>
    </row>
    <row r="187" spans="1:10" ht="15.95" customHeight="1" x14ac:dyDescent="0.25">
      <c r="A187" s="10"/>
      <c r="B187" s="10"/>
      <c r="C187" s="10"/>
      <c r="D187" s="11"/>
      <c r="E187" s="10"/>
      <c r="F187" s="15"/>
      <c r="G187" s="15"/>
      <c r="H187" s="10"/>
      <c r="I187" s="10"/>
      <c r="J187" s="10"/>
    </row>
    <row r="188" spans="1:10" ht="15.95" customHeight="1" x14ac:dyDescent="0.25">
      <c r="A188" s="10"/>
      <c r="B188" s="10"/>
      <c r="C188" s="10"/>
      <c r="D188" s="11"/>
      <c r="E188" s="10"/>
      <c r="F188" s="15"/>
      <c r="G188" s="10"/>
      <c r="H188" s="10"/>
      <c r="I188" s="10"/>
      <c r="J188" s="10"/>
    </row>
    <row r="189" spans="1:10" ht="15.95" customHeight="1" x14ac:dyDescent="0.25">
      <c r="A189" s="10"/>
      <c r="B189" s="10"/>
      <c r="C189" s="10"/>
      <c r="D189" s="11"/>
      <c r="E189" s="10"/>
      <c r="F189" s="15"/>
      <c r="G189" s="10"/>
      <c r="H189" s="10"/>
      <c r="I189" s="10"/>
      <c r="J189" s="10"/>
    </row>
    <row r="190" spans="1:10" ht="15.95" customHeight="1" x14ac:dyDescent="0.25">
      <c r="A190" s="10"/>
      <c r="B190" s="10"/>
      <c r="C190" s="10"/>
      <c r="D190" s="11"/>
      <c r="E190" s="10"/>
      <c r="F190" s="15"/>
      <c r="G190" s="10"/>
      <c r="H190" s="10"/>
      <c r="I190" s="10"/>
      <c r="J190" s="10"/>
    </row>
    <row r="191" spans="1:10" ht="15.95" customHeight="1" x14ac:dyDescent="0.25">
      <c r="A191" s="10"/>
      <c r="B191" s="10"/>
      <c r="C191" s="10"/>
      <c r="D191" s="11"/>
      <c r="E191" s="10"/>
      <c r="F191" s="15"/>
      <c r="G191" s="10"/>
      <c r="H191" s="10"/>
      <c r="I191" s="10"/>
      <c r="J191" s="10"/>
    </row>
    <row r="192" spans="1:10" ht="15.95" customHeight="1" x14ac:dyDescent="0.25">
      <c r="A192" s="10"/>
      <c r="B192" s="10"/>
      <c r="C192" s="10"/>
      <c r="D192" s="11"/>
      <c r="E192" s="10"/>
      <c r="F192" s="15"/>
      <c r="G192" s="15"/>
      <c r="H192" s="10"/>
      <c r="I192" s="10"/>
      <c r="J192" s="10"/>
    </row>
    <row r="193" spans="1:10" ht="15.95" customHeight="1" x14ac:dyDescent="0.25">
      <c r="A193" s="10"/>
      <c r="B193" s="10"/>
      <c r="C193" s="10"/>
      <c r="D193" s="11"/>
      <c r="E193" s="10"/>
      <c r="F193" s="15"/>
      <c r="G193" s="15"/>
      <c r="H193" s="10"/>
      <c r="I193" s="10"/>
      <c r="J193" s="10"/>
    </row>
    <row r="194" spans="1:10" ht="15.95" customHeight="1" x14ac:dyDescent="0.25">
      <c r="A194" s="10"/>
      <c r="B194" s="10"/>
      <c r="C194" s="10"/>
      <c r="D194" s="11"/>
      <c r="E194" s="10"/>
      <c r="F194" s="15"/>
      <c r="G194" s="15"/>
      <c r="H194" s="10"/>
      <c r="I194" s="10"/>
      <c r="J194" s="10"/>
    </row>
    <row r="195" spans="1:10" ht="15.95" customHeight="1" x14ac:dyDescent="0.25">
      <c r="A195" s="10"/>
      <c r="B195" s="10"/>
      <c r="C195" s="10"/>
      <c r="D195" s="11"/>
      <c r="E195" s="10"/>
      <c r="F195" s="15"/>
      <c r="G195" s="10"/>
      <c r="H195" s="10"/>
      <c r="I195" s="10"/>
      <c r="J195" s="10"/>
    </row>
    <row r="196" spans="1:10" ht="15.95" customHeight="1" x14ac:dyDescent="0.25">
      <c r="A196" s="10"/>
      <c r="B196" s="10"/>
      <c r="C196" s="10"/>
      <c r="D196" s="11"/>
      <c r="E196" s="10"/>
      <c r="F196" s="15"/>
      <c r="G196" s="15"/>
      <c r="H196" s="10"/>
      <c r="I196" s="10"/>
      <c r="J196" s="10"/>
    </row>
    <row r="197" spans="1:10" ht="15.95" customHeight="1" x14ac:dyDescent="0.25">
      <c r="A197" s="10"/>
      <c r="B197" s="10"/>
      <c r="C197" s="10"/>
      <c r="D197" s="11"/>
      <c r="E197" s="10"/>
      <c r="F197" s="15"/>
      <c r="G197" s="10"/>
      <c r="H197" s="10"/>
      <c r="I197" s="10"/>
      <c r="J197" s="10"/>
    </row>
    <row r="198" spans="1:10" ht="15.95" customHeight="1" x14ac:dyDescent="0.25">
      <c r="A198" s="10"/>
      <c r="B198" s="10"/>
      <c r="C198" s="10"/>
      <c r="D198" s="11"/>
      <c r="E198" s="10"/>
      <c r="F198" s="15"/>
      <c r="G198" s="15"/>
      <c r="H198" s="10"/>
      <c r="I198" s="10"/>
      <c r="J198" s="10"/>
    </row>
    <row r="199" spans="1:10" ht="15.95" customHeight="1" x14ac:dyDescent="0.25">
      <c r="A199" s="10"/>
      <c r="B199" s="10"/>
      <c r="C199" s="10"/>
      <c r="D199" s="11"/>
      <c r="E199" s="10"/>
      <c r="F199" s="15"/>
      <c r="G199" s="10"/>
      <c r="H199" s="10"/>
      <c r="I199" s="10"/>
      <c r="J199" s="10"/>
    </row>
    <row r="200" spans="1:10" ht="15.95" customHeight="1" x14ac:dyDescent="0.25">
      <c r="A200" s="10"/>
      <c r="B200" s="10"/>
      <c r="C200" s="10"/>
      <c r="D200" s="11"/>
      <c r="E200" s="10"/>
      <c r="F200" s="15"/>
      <c r="G200" s="15"/>
      <c r="H200" s="10"/>
      <c r="I200" s="10"/>
      <c r="J200" s="10"/>
    </row>
    <row r="201" spans="1:10" ht="15.95" customHeight="1" x14ac:dyDescent="0.25">
      <c r="A201" s="10"/>
      <c r="B201" s="10"/>
      <c r="C201" s="10"/>
      <c r="D201" s="11"/>
      <c r="E201" s="10"/>
      <c r="F201" s="15"/>
      <c r="G201" s="15"/>
      <c r="H201" s="10"/>
      <c r="I201" s="10"/>
      <c r="J201" s="10"/>
    </row>
    <row r="202" spans="1:10" ht="15.95" customHeight="1" x14ac:dyDescent="0.25">
      <c r="A202" s="10"/>
      <c r="B202" s="10"/>
      <c r="C202" s="10"/>
      <c r="D202" s="11"/>
      <c r="E202" s="10"/>
      <c r="F202" s="15"/>
      <c r="G202" s="15"/>
      <c r="H202" s="10"/>
      <c r="I202" s="10"/>
      <c r="J202" s="10"/>
    </row>
    <row r="203" spans="1:10" ht="15.95" customHeight="1" x14ac:dyDescent="0.25">
      <c r="A203" s="10"/>
      <c r="B203" s="10"/>
      <c r="C203" s="10"/>
      <c r="D203" s="11"/>
      <c r="E203" s="10"/>
      <c r="F203" s="15"/>
      <c r="G203" s="15"/>
      <c r="H203" s="10"/>
      <c r="I203" s="10"/>
      <c r="J203" s="10"/>
    </row>
    <row r="204" spans="1:10" ht="15.95" customHeight="1" x14ac:dyDescent="0.25">
      <c r="A204" s="10"/>
      <c r="B204" s="10"/>
      <c r="C204" s="10"/>
      <c r="D204" s="11"/>
      <c r="E204" s="10"/>
      <c r="F204" s="15"/>
      <c r="G204" s="15"/>
      <c r="H204" s="10"/>
      <c r="I204" s="10"/>
      <c r="J204" s="10"/>
    </row>
    <row r="205" spans="1:10" ht="15.95" customHeight="1" x14ac:dyDescent="0.25">
      <c r="A205" s="10"/>
      <c r="B205" s="10"/>
      <c r="C205" s="10"/>
      <c r="D205" s="11"/>
      <c r="E205" s="10"/>
      <c r="F205" s="15"/>
      <c r="G205" s="15"/>
      <c r="H205" s="10"/>
      <c r="I205" s="10"/>
      <c r="J205" s="10"/>
    </row>
    <row r="206" spans="1:10" ht="15.95" customHeight="1" x14ac:dyDescent="0.25">
      <c r="A206" s="10"/>
      <c r="B206" s="10"/>
      <c r="C206" s="10"/>
      <c r="D206" s="11"/>
      <c r="E206" s="10"/>
      <c r="F206" s="15"/>
      <c r="G206" s="15"/>
      <c r="H206" s="10"/>
      <c r="I206" s="10"/>
      <c r="J206" s="10"/>
    </row>
    <row r="207" spans="1:10" ht="15.95" customHeight="1" x14ac:dyDescent="0.25">
      <c r="A207" s="10"/>
      <c r="B207" s="10"/>
      <c r="C207" s="10"/>
      <c r="D207" s="11"/>
      <c r="E207" s="10"/>
      <c r="F207" s="15"/>
      <c r="G207" s="15"/>
      <c r="H207" s="10"/>
      <c r="I207" s="10"/>
      <c r="J207" s="10"/>
    </row>
    <row r="208" spans="1:10" ht="15.95" customHeight="1" x14ac:dyDescent="0.25">
      <c r="A208" s="10"/>
      <c r="B208" s="10"/>
      <c r="C208" s="10"/>
      <c r="D208" s="11"/>
      <c r="E208" s="10"/>
      <c r="F208" s="15"/>
      <c r="G208" s="15"/>
      <c r="H208" s="10"/>
      <c r="I208" s="10"/>
      <c r="J208" s="10"/>
    </row>
    <row r="209" spans="1:10" ht="15.95" customHeight="1" x14ac:dyDescent="0.25">
      <c r="A209" s="10"/>
      <c r="B209" s="10"/>
      <c r="C209" s="10"/>
      <c r="D209" s="11"/>
      <c r="E209" s="10"/>
      <c r="F209" s="15"/>
      <c r="G209" s="15"/>
      <c r="H209" s="10"/>
      <c r="I209" s="10"/>
      <c r="J209" s="10"/>
    </row>
    <row r="210" spans="1:10" ht="15.95" customHeight="1" x14ac:dyDescent="0.25">
      <c r="A210" s="10"/>
      <c r="B210" s="10"/>
      <c r="C210" s="10"/>
      <c r="D210" s="11"/>
      <c r="E210" s="10"/>
      <c r="F210" s="15"/>
      <c r="G210" s="15"/>
      <c r="H210" s="10"/>
      <c r="I210" s="10"/>
      <c r="J210" s="10"/>
    </row>
    <row r="211" spans="1:10" ht="15.95" customHeight="1" x14ac:dyDescent="0.25">
      <c r="A211" s="10"/>
      <c r="B211" s="10"/>
      <c r="C211" s="10"/>
      <c r="D211" s="11"/>
      <c r="E211" s="10"/>
      <c r="F211" s="15"/>
      <c r="G211" s="15"/>
      <c r="H211" s="10"/>
      <c r="I211" s="10"/>
      <c r="J211" s="10"/>
    </row>
    <row r="212" spans="1:10" ht="15.95" customHeight="1" x14ac:dyDescent="0.25">
      <c r="A212" s="10"/>
      <c r="B212" s="10"/>
      <c r="C212" s="10"/>
      <c r="D212" s="11"/>
      <c r="E212" s="10"/>
      <c r="F212" s="15"/>
      <c r="G212" s="15"/>
      <c r="H212" s="10"/>
      <c r="I212" s="10"/>
      <c r="J212" s="10"/>
    </row>
    <row r="213" spans="1:10" ht="15.95" customHeight="1" x14ac:dyDescent="0.25">
      <c r="A213" s="10"/>
      <c r="B213" s="10"/>
      <c r="C213" s="10"/>
      <c r="D213" s="11"/>
      <c r="E213" s="10"/>
      <c r="F213" s="15"/>
      <c r="G213" s="15"/>
      <c r="H213" s="10"/>
      <c r="I213" s="10"/>
      <c r="J213" s="10"/>
    </row>
    <row r="214" spans="1:10" ht="15.95" customHeight="1" x14ac:dyDescent="0.25">
      <c r="A214" s="10"/>
      <c r="B214" s="10"/>
      <c r="C214" s="10"/>
      <c r="D214" s="11"/>
      <c r="E214" s="10"/>
      <c r="F214" s="15"/>
      <c r="G214" s="15"/>
      <c r="H214" s="10"/>
      <c r="I214" s="10"/>
      <c r="J214" s="10"/>
    </row>
    <row r="215" spans="1:10" ht="15.95" customHeight="1" x14ac:dyDescent="0.25">
      <c r="A215" s="10"/>
      <c r="B215" s="10"/>
      <c r="C215" s="10"/>
      <c r="D215" s="11"/>
      <c r="E215" s="10"/>
      <c r="F215" s="15"/>
      <c r="G215" s="15"/>
      <c r="H215" s="10"/>
      <c r="I215" s="10"/>
      <c r="J215" s="10"/>
    </row>
    <row r="216" spans="1:10" ht="15.95" customHeight="1" x14ac:dyDescent="0.25">
      <c r="A216" s="10"/>
      <c r="B216" s="10"/>
      <c r="C216" s="10"/>
      <c r="D216" s="11"/>
      <c r="E216" s="10"/>
      <c r="F216" s="15"/>
      <c r="G216" s="15"/>
      <c r="H216" s="10"/>
      <c r="I216" s="10"/>
      <c r="J216" s="10"/>
    </row>
    <row r="217" spans="1:10" ht="15.95" customHeight="1" x14ac:dyDescent="0.25">
      <c r="A217" s="10"/>
      <c r="B217" s="10"/>
      <c r="C217" s="10"/>
      <c r="D217" s="11"/>
      <c r="E217" s="10"/>
      <c r="F217" s="15"/>
      <c r="G217" s="15"/>
      <c r="H217" s="10"/>
      <c r="I217" s="10"/>
      <c r="J217" s="10"/>
    </row>
    <row r="218" spans="1:10" ht="15.95" customHeight="1" x14ac:dyDescent="0.25">
      <c r="A218" s="10"/>
      <c r="B218" s="10"/>
      <c r="C218" s="10"/>
      <c r="D218" s="11"/>
      <c r="E218" s="10"/>
      <c r="F218" s="15"/>
      <c r="G218" s="15"/>
      <c r="H218" s="10"/>
      <c r="I218" s="10"/>
      <c r="J218" s="10"/>
    </row>
    <row r="219" spans="1:10" ht="15.95" customHeight="1" x14ac:dyDescent="0.25">
      <c r="A219" s="10"/>
      <c r="B219" s="10"/>
      <c r="C219" s="10"/>
      <c r="D219" s="11"/>
      <c r="E219" s="10"/>
      <c r="F219" s="15"/>
      <c r="G219" s="10"/>
      <c r="H219" s="10"/>
      <c r="I219" s="10"/>
      <c r="J219" s="10"/>
    </row>
    <row r="220" spans="1:10" ht="15.95" customHeight="1" x14ac:dyDescent="0.25">
      <c r="A220" s="10"/>
      <c r="B220" s="10"/>
      <c r="C220" s="10"/>
      <c r="D220" s="11"/>
      <c r="E220" s="10"/>
      <c r="F220" s="15"/>
      <c r="G220" s="15"/>
      <c r="H220" s="10"/>
      <c r="I220" s="10"/>
      <c r="J220" s="10"/>
    </row>
    <row r="221" spans="1:10" ht="15.95" customHeight="1" x14ac:dyDescent="0.25">
      <c r="A221" s="10"/>
      <c r="B221" s="10"/>
      <c r="C221" s="10"/>
      <c r="D221" s="11"/>
      <c r="E221" s="10"/>
      <c r="F221" s="15"/>
      <c r="G221" s="10"/>
      <c r="H221" s="10"/>
      <c r="I221" s="10"/>
      <c r="J221" s="10"/>
    </row>
    <row r="222" spans="1:10" ht="15.95" customHeight="1" x14ac:dyDescent="0.25">
      <c r="A222" s="10"/>
      <c r="B222" s="10"/>
      <c r="C222" s="10"/>
      <c r="D222" s="11"/>
      <c r="E222" s="10"/>
      <c r="F222" s="15"/>
      <c r="G222" s="15"/>
      <c r="H222" s="10"/>
      <c r="I222" s="10"/>
      <c r="J222" s="10"/>
    </row>
    <row r="223" spans="1:10" ht="15.95" customHeight="1" x14ac:dyDescent="0.25">
      <c r="A223" s="10"/>
      <c r="B223" s="10"/>
      <c r="C223" s="10"/>
      <c r="D223" s="11"/>
      <c r="E223" s="10"/>
      <c r="F223" s="15"/>
      <c r="G223" s="15"/>
      <c r="H223" s="10"/>
      <c r="I223" s="10"/>
      <c r="J223" s="10"/>
    </row>
    <row r="224" spans="1:10" ht="15.95" customHeight="1" x14ac:dyDescent="0.25">
      <c r="A224" s="10"/>
      <c r="B224" s="10"/>
      <c r="C224" s="10"/>
      <c r="D224" s="11"/>
      <c r="E224" s="10"/>
      <c r="F224" s="15"/>
      <c r="G224" s="15"/>
      <c r="H224" s="10"/>
      <c r="I224" s="10"/>
      <c r="J224" s="10"/>
    </row>
    <row r="225" spans="1:10" ht="15.95" customHeight="1" x14ac:dyDescent="0.25">
      <c r="A225" s="10"/>
      <c r="B225" s="10"/>
      <c r="C225" s="10"/>
      <c r="D225" s="11"/>
      <c r="E225" s="10"/>
      <c r="F225" s="15"/>
      <c r="G225" s="15"/>
      <c r="H225" s="10"/>
      <c r="I225" s="10"/>
      <c r="J225" s="10"/>
    </row>
    <row r="226" spans="1:10" ht="15.95" customHeight="1" x14ac:dyDescent="0.25">
      <c r="A226" s="10"/>
      <c r="B226" s="10"/>
      <c r="C226" s="10"/>
      <c r="D226" s="11"/>
      <c r="E226" s="10"/>
      <c r="F226" s="15"/>
      <c r="G226" s="10"/>
      <c r="H226" s="10"/>
      <c r="I226" s="10"/>
      <c r="J226" s="10"/>
    </row>
    <row r="227" spans="1:10" ht="15.95" customHeight="1" x14ac:dyDescent="0.25">
      <c r="A227" s="10"/>
      <c r="B227" s="10"/>
      <c r="C227" s="10"/>
      <c r="D227" s="11"/>
      <c r="E227" s="10"/>
      <c r="F227" s="15"/>
      <c r="G227" s="15"/>
      <c r="H227" s="10"/>
      <c r="I227" s="10"/>
      <c r="J227" s="10"/>
    </row>
    <row r="228" spans="1:10" ht="15.95" customHeight="1" x14ac:dyDescent="0.25">
      <c r="A228" s="10"/>
      <c r="B228" s="10"/>
      <c r="C228" s="10"/>
      <c r="D228" s="11"/>
      <c r="E228" s="10"/>
      <c r="F228" s="15"/>
      <c r="G228" s="15"/>
      <c r="H228" s="10"/>
      <c r="I228" s="10"/>
      <c r="J228" s="10"/>
    </row>
    <row r="229" spans="1:10" ht="15.95" customHeight="1" x14ac:dyDescent="0.25">
      <c r="A229" s="10"/>
      <c r="B229" s="10"/>
      <c r="C229" s="10"/>
      <c r="D229" s="11"/>
      <c r="E229" s="10"/>
      <c r="F229" s="15"/>
      <c r="G229" s="15"/>
      <c r="H229" s="10"/>
      <c r="I229" s="10"/>
      <c r="J229" s="10"/>
    </row>
    <row r="230" spans="1:10" ht="15.95" customHeight="1" x14ac:dyDescent="0.25">
      <c r="A230" s="10"/>
      <c r="B230" s="10"/>
      <c r="C230" s="10"/>
      <c r="D230" s="11"/>
      <c r="E230" s="10"/>
      <c r="F230" s="15"/>
      <c r="G230" s="15"/>
      <c r="H230" s="10"/>
      <c r="I230" s="10"/>
      <c r="J230" s="10"/>
    </row>
    <row r="231" spans="1:10" ht="15.95" customHeight="1" x14ac:dyDescent="0.25">
      <c r="A231" s="10"/>
      <c r="B231" s="10"/>
      <c r="C231" s="10"/>
      <c r="D231" s="11"/>
      <c r="E231" s="10"/>
      <c r="F231" s="15"/>
      <c r="G231" s="15"/>
      <c r="H231" s="10"/>
      <c r="I231" s="10"/>
      <c r="J231" s="10"/>
    </row>
    <row r="232" spans="1:10" ht="15.95" customHeight="1" x14ac:dyDescent="0.25">
      <c r="A232" s="10"/>
      <c r="B232" s="10"/>
      <c r="C232" s="10"/>
      <c r="D232" s="11"/>
      <c r="E232" s="10"/>
      <c r="F232" s="15"/>
      <c r="G232" s="15"/>
      <c r="H232" s="10"/>
      <c r="I232" s="10"/>
      <c r="J232" s="10"/>
    </row>
    <row r="233" spans="1:10" ht="15.95" customHeight="1" x14ac:dyDescent="0.25">
      <c r="A233" s="10"/>
      <c r="B233" s="10"/>
      <c r="C233" s="10"/>
      <c r="D233" s="11"/>
      <c r="E233" s="10"/>
      <c r="F233" s="15"/>
      <c r="G233" s="15"/>
      <c r="H233" s="10"/>
      <c r="I233" s="10"/>
      <c r="J233" s="10"/>
    </row>
    <row r="234" spans="1:10" ht="15.95" customHeight="1" x14ac:dyDescent="0.25">
      <c r="A234" s="10"/>
      <c r="B234" s="10"/>
      <c r="C234" s="10"/>
      <c r="D234" s="11"/>
      <c r="E234" s="10"/>
      <c r="F234" s="15"/>
      <c r="G234" s="15"/>
      <c r="H234" s="10"/>
      <c r="I234" s="10"/>
      <c r="J234" s="10"/>
    </row>
    <row r="235" spans="1:10" ht="15.95" customHeight="1" x14ac:dyDescent="0.25">
      <c r="A235" s="10"/>
      <c r="B235" s="10"/>
      <c r="C235" s="10"/>
      <c r="D235" s="11"/>
      <c r="E235" s="10"/>
      <c r="F235" s="15"/>
      <c r="G235" s="15"/>
      <c r="H235" s="10"/>
      <c r="I235" s="10"/>
      <c r="J235" s="10"/>
    </row>
    <row r="236" spans="1:10" ht="15.95" customHeight="1" x14ac:dyDescent="0.25">
      <c r="A236" s="10"/>
      <c r="B236" s="10"/>
      <c r="C236" s="10"/>
      <c r="D236" s="11"/>
      <c r="E236" s="10"/>
      <c r="F236" s="15"/>
      <c r="G236" s="15"/>
      <c r="H236" s="10"/>
      <c r="I236" s="10"/>
      <c r="J236" s="10"/>
    </row>
    <row r="237" spans="1:10" ht="15.95" customHeight="1" x14ac:dyDescent="0.25">
      <c r="A237" s="10"/>
      <c r="B237" s="10"/>
      <c r="C237" s="10"/>
      <c r="D237" s="11"/>
      <c r="E237" s="10"/>
      <c r="F237" s="15"/>
      <c r="G237" s="15"/>
      <c r="H237" s="10"/>
      <c r="I237" s="10"/>
      <c r="J237" s="10"/>
    </row>
    <row r="238" spans="1:10" ht="15.95" customHeight="1" x14ac:dyDescent="0.25">
      <c r="A238" s="10"/>
      <c r="B238" s="10"/>
      <c r="C238" s="10"/>
      <c r="D238" s="11"/>
      <c r="E238" s="10"/>
      <c r="F238" s="15"/>
      <c r="G238" s="15"/>
      <c r="H238" s="10"/>
      <c r="I238" s="10"/>
      <c r="J238" s="10"/>
    </row>
    <row r="239" spans="1:10" ht="15.95" customHeight="1" x14ac:dyDescent="0.25">
      <c r="A239" s="10"/>
      <c r="B239" s="10"/>
      <c r="C239" s="10"/>
      <c r="D239" s="11"/>
      <c r="E239" s="10"/>
      <c r="F239" s="15"/>
      <c r="G239" s="15"/>
      <c r="H239" s="10"/>
      <c r="I239" s="10"/>
      <c r="J239" s="10"/>
    </row>
    <row r="240" spans="1:10" ht="15.95" customHeight="1" x14ac:dyDescent="0.25">
      <c r="A240" s="10"/>
      <c r="B240" s="10"/>
      <c r="C240" s="10"/>
      <c r="D240" s="11"/>
      <c r="E240" s="10"/>
      <c r="F240" s="15"/>
      <c r="G240" s="15"/>
      <c r="H240" s="10"/>
      <c r="I240" s="10"/>
      <c r="J240" s="10"/>
    </row>
    <row r="241" spans="1:10" ht="15.95" customHeight="1" x14ac:dyDescent="0.25">
      <c r="A241" s="10"/>
      <c r="B241" s="10"/>
      <c r="C241" s="10"/>
      <c r="D241" s="11"/>
      <c r="E241" s="10"/>
      <c r="F241" s="15"/>
      <c r="G241" s="15"/>
      <c r="H241" s="10"/>
      <c r="I241" s="10"/>
      <c r="J241" s="10"/>
    </row>
    <row r="242" spans="1:10" ht="15.95" customHeight="1" x14ac:dyDescent="0.25">
      <c r="A242" s="10"/>
      <c r="B242" s="10"/>
      <c r="C242" s="10"/>
      <c r="D242" s="11"/>
      <c r="E242" s="10"/>
      <c r="F242" s="15"/>
      <c r="G242" s="15"/>
      <c r="H242" s="10"/>
      <c r="I242" s="10"/>
      <c r="J242" s="10"/>
    </row>
    <row r="243" spans="1:10" ht="15.95" customHeight="1" x14ac:dyDescent="0.25">
      <c r="A243" s="10"/>
      <c r="B243" s="10"/>
      <c r="C243" s="10"/>
      <c r="D243" s="11"/>
      <c r="E243" s="10"/>
      <c r="F243" s="15"/>
      <c r="G243" s="15"/>
      <c r="H243" s="10"/>
      <c r="I243" s="10"/>
      <c r="J243" s="10"/>
    </row>
    <row r="244" spans="1:10" ht="15.95" customHeight="1" x14ac:dyDescent="0.25">
      <c r="A244" s="10"/>
      <c r="B244" s="10"/>
      <c r="C244" s="10"/>
      <c r="D244" s="11"/>
      <c r="E244" s="10"/>
      <c r="F244" s="15"/>
      <c r="G244" s="15"/>
      <c r="H244" s="10"/>
      <c r="I244" s="10"/>
      <c r="J244" s="10"/>
    </row>
    <row r="245" spans="1:10" ht="15.95" customHeight="1" x14ac:dyDescent="0.25">
      <c r="A245" s="10"/>
      <c r="B245" s="10"/>
      <c r="C245" s="10"/>
      <c r="D245" s="11"/>
      <c r="E245" s="10"/>
      <c r="F245" s="15"/>
      <c r="G245" s="15"/>
      <c r="H245" s="10"/>
      <c r="I245" s="10"/>
      <c r="J245" s="10"/>
    </row>
    <row r="246" spans="1:10" ht="15.95" customHeight="1" x14ac:dyDescent="0.25">
      <c r="A246" s="10"/>
      <c r="B246" s="10"/>
      <c r="C246" s="10"/>
      <c r="D246" s="11"/>
      <c r="E246" s="10"/>
      <c r="F246" s="15"/>
      <c r="G246" s="15"/>
      <c r="H246" s="10"/>
      <c r="I246" s="10"/>
      <c r="J246" s="10"/>
    </row>
    <row r="247" spans="1:10" ht="15.95" customHeight="1" x14ac:dyDescent="0.25">
      <c r="A247" s="10"/>
      <c r="B247" s="10"/>
      <c r="C247" s="10"/>
      <c r="D247" s="11"/>
      <c r="E247" s="10"/>
      <c r="F247" s="15"/>
      <c r="G247" s="15"/>
      <c r="H247" s="10"/>
      <c r="I247" s="10"/>
      <c r="J247" s="10"/>
    </row>
    <row r="248" spans="1:10" ht="15.95" customHeight="1" x14ac:dyDescent="0.25">
      <c r="A248" s="10"/>
      <c r="B248" s="10"/>
      <c r="C248" s="10"/>
      <c r="D248" s="11"/>
      <c r="E248" s="10"/>
      <c r="F248" s="15"/>
      <c r="G248" s="15"/>
      <c r="H248" s="10"/>
      <c r="I248" s="10"/>
      <c r="J248" s="10"/>
    </row>
    <row r="249" spans="1:10" ht="15.95" customHeight="1" x14ac:dyDescent="0.25">
      <c r="A249" s="10"/>
      <c r="B249" s="10"/>
      <c r="C249" s="10"/>
      <c r="D249" s="11"/>
      <c r="E249" s="10"/>
      <c r="F249" s="15"/>
      <c r="G249" s="15"/>
      <c r="H249" s="10"/>
      <c r="I249" s="10"/>
      <c r="J249" s="10"/>
    </row>
    <row r="250" spans="1:10" ht="15.95" customHeight="1" x14ac:dyDescent="0.25">
      <c r="A250" s="10"/>
      <c r="B250" s="10"/>
      <c r="C250" s="10"/>
      <c r="D250" s="11"/>
      <c r="E250" s="10"/>
      <c r="F250" s="15"/>
      <c r="G250" s="15"/>
      <c r="H250" s="10"/>
      <c r="I250" s="10"/>
      <c r="J250" s="10"/>
    </row>
    <row r="251" spans="1:10" ht="15.95" customHeight="1" x14ac:dyDescent="0.25">
      <c r="A251" s="10"/>
      <c r="B251" s="10"/>
      <c r="C251" s="10"/>
      <c r="D251" s="11"/>
      <c r="E251" s="10"/>
      <c r="F251" s="15"/>
      <c r="G251" s="15"/>
      <c r="H251" s="10"/>
      <c r="I251" s="10"/>
      <c r="J251" s="10"/>
    </row>
    <row r="252" spans="1:10" ht="15.95" customHeight="1" x14ac:dyDescent="0.25">
      <c r="A252" s="10"/>
      <c r="B252" s="10"/>
      <c r="C252" s="10"/>
      <c r="D252" s="11"/>
      <c r="E252" s="10"/>
      <c r="F252" s="15"/>
      <c r="G252" s="15"/>
      <c r="H252" s="10"/>
      <c r="I252" s="10"/>
      <c r="J252" s="10"/>
    </row>
    <row r="253" spans="1:10" ht="15.95" customHeight="1" x14ac:dyDescent="0.25">
      <c r="A253" s="10"/>
      <c r="B253" s="10"/>
      <c r="C253" s="10"/>
      <c r="D253" s="11"/>
      <c r="E253" s="10"/>
      <c r="F253" s="15"/>
      <c r="G253" s="15"/>
      <c r="H253" s="10"/>
      <c r="I253" s="10"/>
      <c r="J253" s="10"/>
    </row>
    <row r="254" spans="1:10" ht="15.95" customHeight="1" x14ac:dyDescent="0.25">
      <c r="A254" s="10"/>
      <c r="B254" s="10"/>
      <c r="C254" s="10"/>
      <c r="D254" s="11"/>
      <c r="E254" s="10"/>
      <c r="F254" s="15"/>
      <c r="G254" s="15"/>
      <c r="H254" s="10"/>
      <c r="I254" s="10"/>
      <c r="J254" s="10"/>
    </row>
    <row r="255" spans="1:10" ht="15.95" customHeight="1" x14ac:dyDescent="0.25">
      <c r="A255" s="10"/>
      <c r="B255" s="10"/>
      <c r="C255" s="10"/>
      <c r="D255" s="11"/>
      <c r="E255" s="10"/>
      <c r="F255" s="15"/>
      <c r="G255" s="15"/>
      <c r="H255" s="10"/>
      <c r="I255" s="10"/>
      <c r="J255" s="10"/>
    </row>
    <row r="256" spans="1:10" ht="15.95" customHeight="1" x14ac:dyDescent="0.25">
      <c r="A256" s="10"/>
      <c r="B256" s="10"/>
      <c r="C256" s="10"/>
      <c r="D256" s="11"/>
      <c r="E256" s="10"/>
      <c r="F256" s="15"/>
      <c r="G256" s="15"/>
      <c r="H256" s="10"/>
      <c r="I256" s="10"/>
      <c r="J256" s="10"/>
    </row>
    <row r="257" spans="1:10" ht="15.95" customHeight="1" x14ac:dyDescent="0.25">
      <c r="A257" s="10"/>
      <c r="B257" s="10"/>
      <c r="C257" s="10"/>
      <c r="D257" s="11"/>
      <c r="E257" s="10"/>
      <c r="F257" s="15"/>
      <c r="G257" s="15"/>
      <c r="H257" s="10"/>
      <c r="I257" s="10"/>
      <c r="J257" s="10"/>
    </row>
    <row r="258" spans="1:10" ht="15.95" customHeight="1" x14ac:dyDescent="0.25">
      <c r="A258" s="10"/>
      <c r="B258" s="10"/>
      <c r="C258" s="10"/>
      <c r="D258" s="11"/>
      <c r="E258" s="10"/>
      <c r="F258" s="15"/>
      <c r="G258" s="15"/>
      <c r="H258" s="10"/>
      <c r="I258" s="10"/>
      <c r="J258" s="10"/>
    </row>
    <row r="259" spans="1:10" ht="15.95" customHeight="1" x14ac:dyDescent="0.25">
      <c r="A259" s="10"/>
      <c r="B259" s="10"/>
      <c r="C259" s="10"/>
      <c r="D259" s="11"/>
      <c r="E259" s="10"/>
      <c r="F259" s="15"/>
      <c r="G259" s="15"/>
      <c r="H259" s="10"/>
      <c r="I259" s="10"/>
      <c r="J259" s="10"/>
    </row>
    <row r="260" spans="1:10" ht="15.95" customHeight="1" x14ac:dyDescent="0.25">
      <c r="A260" s="10"/>
      <c r="B260" s="10"/>
      <c r="C260" s="10"/>
      <c r="D260" s="11"/>
      <c r="E260" s="10"/>
      <c r="F260" s="15"/>
      <c r="G260" s="15"/>
      <c r="H260" s="10"/>
      <c r="I260" s="10"/>
      <c r="J260" s="10"/>
    </row>
    <row r="261" spans="1:10" ht="15.95" customHeight="1" x14ac:dyDescent="0.25">
      <c r="A261" s="10"/>
      <c r="B261" s="10"/>
      <c r="C261" s="10"/>
      <c r="D261" s="11"/>
      <c r="E261" s="10"/>
      <c r="F261" s="15"/>
      <c r="G261" s="15"/>
      <c r="H261" s="10"/>
      <c r="I261" s="10"/>
      <c r="J261" s="10"/>
    </row>
    <row r="262" spans="1:10" ht="15.95" customHeight="1" x14ac:dyDescent="0.25">
      <c r="A262" s="10"/>
      <c r="B262" s="10"/>
      <c r="C262" s="10"/>
      <c r="D262" s="11"/>
      <c r="E262" s="10"/>
      <c r="F262" s="15"/>
      <c r="G262" s="15"/>
      <c r="H262" s="10"/>
      <c r="I262" s="10"/>
      <c r="J262" s="10"/>
    </row>
    <row r="263" spans="1:10" ht="15.95" customHeight="1" x14ac:dyDescent="0.25">
      <c r="A263" s="10"/>
      <c r="B263" s="10"/>
      <c r="C263" s="10"/>
      <c r="D263" s="11"/>
      <c r="E263" s="10"/>
      <c r="F263" s="15"/>
      <c r="G263" s="15"/>
      <c r="H263" s="10"/>
      <c r="I263" s="10"/>
      <c r="J263" s="10"/>
    </row>
    <row r="264" spans="1:10" ht="15.95" customHeight="1" x14ac:dyDescent="0.25">
      <c r="A264" s="10"/>
      <c r="B264" s="10"/>
      <c r="C264" s="10"/>
      <c r="D264" s="11"/>
      <c r="E264" s="10"/>
      <c r="F264" s="15"/>
      <c r="G264" s="15"/>
      <c r="H264" s="10"/>
      <c r="I264" s="10"/>
      <c r="J264" s="10"/>
    </row>
    <row r="265" spans="1:10" ht="15.95" customHeight="1" x14ac:dyDescent="0.25">
      <c r="A265" s="10"/>
      <c r="B265" s="10"/>
      <c r="C265" s="10"/>
      <c r="D265" s="11"/>
      <c r="E265" s="10"/>
      <c r="F265" s="15"/>
      <c r="G265" s="15"/>
      <c r="H265" s="10"/>
      <c r="I265" s="10"/>
      <c r="J265" s="10"/>
    </row>
    <row r="266" spans="1:10" ht="15.95" customHeight="1" x14ac:dyDescent="0.25">
      <c r="A266" s="10"/>
      <c r="B266" s="10"/>
      <c r="C266" s="10"/>
      <c r="D266" s="11"/>
      <c r="E266" s="10"/>
      <c r="F266" s="15"/>
      <c r="G266" s="15"/>
      <c r="H266" s="10"/>
      <c r="I266" s="10"/>
      <c r="J266" s="10"/>
    </row>
    <row r="267" spans="1:10" ht="15.95" customHeight="1" x14ac:dyDescent="0.25">
      <c r="A267" s="10"/>
      <c r="B267" s="10"/>
      <c r="C267" s="10"/>
      <c r="D267" s="11"/>
      <c r="E267" s="10"/>
      <c r="F267" s="15"/>
      <c r="G267" s="15"/>
      <c r="H267" s="10"/>
      <c r="I267" s="10"/>
      <c r="J267" s="10"/>
    </row>
    <row r="268" spans="1:10" ht="15.95" customHeight="1" x14ac:dyDescent="0.25">
      <c r="A268" s="10"/>
      <c r="B268" s="10"/>
      <c r="C268" s="10"/>
      <c r="D268" s="11"/>
      <c r="E268" s="10"/>
      <c r="F268" s="15"/>
      <c r="G268" s="15"/>
      <c r="H268" s="10"/>
      <c r="I268" s="10"/>
      <c r="J268" s="10"/>
    </row>
    <row r="269" spans="1:10" ht="15.95" customHeight="1" x14ac:dyDescent="0.25">
      <c r="A269" s="10"/>
      <c r="B269" s="10"/>
      <c r="C269" s="10"/>
      <c r="D269" s="11"/>
      <c r="E269" s="10"/>
      <c r="F269" s="15"/>
      <c r="G269" s="15"/>
      <c r="H269" s="10"/>
      <c r="I269" s="10"/>
      <c r="J269" s="10"/>
    </row>
    <row r="270" spans="1:10" ht="15.95" customHeight="1" x14ac:dyDescent="0.25">
      <c r="A270" s="10"/>
      <c r="B270" s="10"/>
      <c r="C270" s="10"/>
      <c r="D270" s="11"/>
      <c r="E270" s="10"/>
      <c r="F270" s="15"/>
      <c r="G270" s="10"/>
      <c r="H270" s="10"/>
      <c r="I270" s="10"/>
      <c r="J270" s="10"/>
    </row>
    <row r="271" spans="1:10" ht="15.95" customHeight="1" x14ac:dyDescent="0.25">
      <c r="A271" s="10"/>
      <c r="B271" s="10"/>
      <c r="C271" s="10"/>
      <c r="D271" s="11"/>
      <c r="E271" s="10"/>
      <c r="F271" s="15"/>
      <c r="G271" s="15"/>
      <c r="H271" s="10"/>
      <c r="I271" s="10"/>
      <c r="J271" s="10"/>
    </row>
    <row r="272" spans="1:10" ht="15.95" customHeight="1" x14ac:dyDescent="0.25">
      <c r="A272" s="10"/>
      <c r="B272" s="10"/>
      <c r="C272" s="10"/>
      <c r="D272" s="11"/>
      <c r="E272" s="10"/>
      <c r="F272" s="15"/>
      <c r="G272" s="15"/>
      <c r="H272" s="10"/>
      <c r="I272" s="10"/>
      <c r="J272" s="10"/>
    </row>
    <row r="273" spans="1:10" ht="15.95" customHeight="1" x14ac:dyDescent="0.25">
      <c r="A273" s="10"/>
      <c r="B273" s="10"/>
      <c r="C273" s="10"/>
      <c r="D273" s="11"/>
      <c r="E273" s="10"/>
      <c r="F273" s="15"/>
      <c r="G273" s="15"/>
      <c r="H273" s="10"/>
      <c r="I273" s="10"/>
      <c r="J273" s="10"/>
    </row>
    <row r="274" spans="1:10" ht="15.95" customHeight="1" x14ac:dyDescent="0.25">
      <c r="A274" s="10"/>
      <c r="B274" s="10"/>
      <c r="C274" s="10"/>
      <c r="D274" s="11"/>
      <c r="E274" s="10"/>
      <c r="F274" s="15"/>
      <c r="G274" s="15"/>
      <c r="H274" s="10"/>
      <c r="I274" s="10"/>
      <c r="J274" s="10"/>
    </row>
    <row r="275" spans="1:10" ht="15.95" customHeight="1" x14ac:dyDescent="0.25">
      <c r="A275" s="10"/>
      <c r="B275" s="10"/>
      <c r="C275" s="10"/>
      <c r="D275" s="11"/>
      <c r="E275" s="10"/>
      <c r="F275" s="15"/>
      <c r="G275" s="15"/>
      <c r="H275" s="10"/>
      <c r="I275" s="10"/>
      <c r="J275" s="10"/>
    </row>
    <row r="276" spans="1:10" ht="15.95" customHeight="1" x14ac:dyDescent="0.25">
      <c r="A276" s="10"/>
      <c r="B276" s="10"/>
      <c r="C276" s="10"/>
      <c r="D276" s="11"/>
      <c r="E276" s="10"/>
      <c r="F276" s="15"/>
      <c r="G276" s="15"/>
      <c r="H276" s="10"/>
      <c r="I276" s="10"/>
      <c r="J276" s="10"/>
    </row>
    <row r="277" spans="1:10" ht="15.95" customHeight="1" x14ac:dyDescent="0.25">
      <c r="A277" s="10"/>
      <c r="B277" s="10"/>
      <c r="C277" s="10"/>
      <c r="D277" s="11"/>
      <c r="E277" s="10"/>
      <c r="F277" s="15"/>
      <c r="G277" s="15"/>
      <c r="H277" s="10"/>
      <c r="I277" s="10"/>
      <c r="J277" s="10"/>
    </row>
    <row r="278" spans="1:10" ht="15.95" customHeight="1" x14ac:dyDescent="0.25">
      <c r="A278" s="10"/>
      <c r="B278" s="10"/>
      <c r="C278" s="10"/>
      <c r="D278" s="11"/>
      <c r="E278" s="10"/>
      <c r="F278" s="15"/>
      <c r="G278" s="15"/>
      <c r="H278" s="10"/>
      <c r="I278" s="10"/>
      <c r="J278" s="10"/>
    </row>
    <row r="279" spans="1:10" ht="15.95" customHeight="1" x14ac:dyDescent="0.25">
      <c r="A279" s="10"/>
      <c r="B279" s="10"/>
      <c r="C279" s="10"/>
      <c r="D279" s="11"/>
      <c r="E279" s="10"/>
      <c r="F279" s="15"/>
      <c r="G279" s="15"/>
      <c r="H279" s="10"/>
      <c r="I279" s="10"/>
      <c r="J279" s="10"/>
    </row>
    <row r="280" spans="1:10" ht="15.95" customHeight="1" x14ac:dyDescent="0.25">
      <c r="A280" s="10"/>
      <c r="B280" s="10"/>
      <c r="C280" s="10"/>
      <c r="D280" s="11"/>
      <c r="E280" s="10"/>
      <c r="F280" s="15"/>
      <c r="G280" s="15"/>
      <c r="H280" s="10"/>
      <c r="I280" s="10"/>
      <c r="J280" s="10"/>
    </row>
    <row r="281" spans="1:10" ht="15.95" customHeight="1" x14ac:dyDescent="0.25">
      <c r="A281" s="10"/>
      <c r="B281" s="10"/>
      <c r="C281" s="10"/>
      <c r="D281" s="11"/>
      <c r="E281" s="10"/>
      <c r="F281" s="15"/>
      <c r="G281" s="15"/>
      <c r="H281" s="10"/>
      <c r="I281" s="10"/>
      <c r="J281" s="10"/>
    </row>
    <row r="282" spans="1:10" ht="15.95" customHeight="1" x14ac:dyDescent="0.25">
      <c r="A282" s="10"/>
      <c r="B282" s="10"/>
      <c r="C282" s="10"/>
      <c r="D282" s="11"/>
      <c r="E282" s="10"/>
      <c r="F282" s="15"/>
      <c r="G282" s="15"/>
      <c r="H282" s="10"/>
      <c r="I282" s="10"/>
      <c r="J282" s="10"/>
    </row>
    <row r="283" spans="1:10" ht="15.95" customHeight="1" x14ac:dyDescent="0.25">
      <c r="A283" s="10"/>
      <c r="B283" s="10"/>
      <c r="C283" s="10"/>
      <c r="D283" s="11"/>
      <c r="E283" s="10"/>
      <c r="F283" s="15"/>
      <c r="G283" s="15"/>
      <c r="H283" s="10"/>
      <c r="I283" s="10"/>
      <c r="J283" s="10"/>
    </row>
    <row r="284" spans="1:10" ht="15.95" customHeight="1" x14ac:dyDescent="0.25">
      <c r="A284" s="10"/>
      <c r="B284" s="10"/>
      <c r="C284" s="10"/>
      <c r="D284" s="11"/>
      <c r="E284" s="10"/>
      <c r="F284" s="15"/>
      <c r="G284" s="15"/>
      <c r="H284" s="10"/>
      <c r="I284" s="10"/>
      <c r="J284" s="10"/>
    </row>
    <row r="285" spans="1:10" ht="15.95" customHeight="1" x14ac:dyDescent="0.25">
      <c r="A285" s="10"/>
      <c r="B285" s="10"/>
      <c r="C285" s="10"/>
      <c r="D285" s="11"/>
      <c r="E285" s="10"/>
      <c r="F285" s="15"/>
      <c r="G285" s="15"/>
      <c r="H285" s="10"/>
      <c r="I285" s="10"/>
      <c r="J285" s="10"/>
    </row>
    <row r="286" spans="1:10" ht="15.95" customHeight="1" x14ac:dyDescent="0.25">
      <c r="A286" s="10"/>
      <c r="B286" s="10"/>
      <c r="C286" s="10"/>
      <c r="D286" s="11"/>
      <c r="E286" s="10"/>
      <c r="F286" s="15"/>
      <c r="G286" s="15"/>
      <c r="H286" s="10"/>
      <c r="I286" s="10"/>
      <c r="J286" s="10"/>
    </row>
    <row r="287" spans="1:10" ht="15.95" customHeight="1" x14ac:dyDescent="0.25">
      <c r="A287" s="10"/>
      <c r="B287" s="10"/>
      <c r="C287" s="10"/>
      <c r="D287" s="11"/>
      <c r="E287" s="10"/>
      <c r="F287" s="15"/>
      <c r="G287" s="15"/>
      <c r="H287" s="10"/>
      <c r="I287" s="10"/>
      <c r="J287" s="10"/>
    </row>
    <row r="288" spans="1:10" ht="15.95" customHeight="1" x14ac:dyDescent="0.25">
      <c r="A288" s="10"/>
      <c r="B288" s="10"/>
      <c r="C288" s="10"/>
      <c r="D288" s="11"/>
      <c r="E288" s="10"/>
      <c r="F288" s="15"/>
      <c r="G288" s="15"/>
      <c r="H288" s="10"/>
      <c r="I288" s="10"/>
      <c r="J288" s="10"/>
    </row>
    <row r="289" spans="1:10" ht="15.95" customHeight="1" x14ac:dyDescent="0.25">
      <c r="A289" s="10"/>
      <c r="B289" s="10"/>
      <c r="C289" s="10"/>
      <c r="D289" s="11"/>
      <c r="E289" s="10"/>
      <c r="F289" s="15"/>
      <c r="G289" s="15"/>
      <c r="H289" s="10"/>
      <c r="I289" s="10"/>
      <c r="J289" s="10"/>
    </row>
    <row r="290" spans="1:10" ht="15.95" customHeight="1" x14ac:dyDescent="0.25">
      <c r="A290" s="10"/>
      <c r="B290" s="10"/>
      <c r="C290" s="10"/>
      <c r="D290" s="11"/>
      <c r="E290" s="10"/>
      <c r="F290" s="15"/>
      <c r="G290" s="10"/>
      <c r="H290" s="10"/>
      <c r="I290" s="10"/>
      <c r="J290" s="10"/>
    </row>
    <row r="291" spans="1:10" ht="15.95" customHeight="1" x14ac:dyDescent="0.25">
      <c r="A291" s="10"/>
      <c r="B291" s="10"/>
      <c r="C291" s="10"/>
      <c r="D291" s="11"/>
      <c r="E291" s="10"/>
      <c r="F291" s="15"/>
      <c r="G291" s="15"/>
      <c r="H291" s="10"/>
      <c r="I291" s="10"/>
      <c r="J291" s="10"/>
    </row>
    <row r="292" spans="1:10" ht="15.95" customHeight="1" x14ac:dyDescent="0.25">
      <c r="A292" s="10"/>
      <c r="B292" s="10"/>
      <c r="C292" s="10"/>
      <c r="D292" s="11"/>
      <c r="E292" s="10"/>
      <c r="F292" s="15"/>
      <c r="G292" s="15"/>
      <c r="H292" s="10"/>
      <c r="I292" s="10"/>
      <c r="J292" s="10"/>
    </row>
    <row r="293" spans="1:10" ht="15.95" customHeight="1" x14ac:dyDescent="0.25">
      <c r="A293" s="10"/>
      <c r="B293" s="10"/>
      <c r="C293" s="10"/>
      <c r="D293" s="11"/>
      <c r="E293" s="10"/>
      <c r="F293" s="15"/>
      <c r="G293" s="15"/>
      <c r="H293" s="10"/>
      <c r="I293" s="10"/>
      <c r="J293" s="10"/>
    </row>
    <row r="294" spans="1:10" ht="15.95" customHeight="1" x14ac:dyDescent="0.25">
      <c r="A294" s="10"/>
      <c r="B294" s="10"/>
      <c r="C294" s="10"/>
      <c r="D294" s="11"/>
      <c r="E294" s="10"/>
      <c r="F294" s="15"/>
      <c r="G294" s="15"/>
      <c r="H294" s="10"/>
      <c r="I294" s="10"/>
      <c r="J294" s="10"/>
    </row>
    <row r="295" spans="1:10" ht="15.95" customHeight="1" x14ac:dyDescent="0.25">
      <c r="A295" s="10"/>
      <c r="B295" s="10"/>
      <c r="C295" s="10"/>
      <c r="D295" s="11"/>
      <c r="E295" s="10"/>
      <c r="F295" s="15"/>
      <c r="G295" s="15"/>
      <c r="H295" s="10"/>
      <c r="I295" s="10"/>
      <c r="J295" s="10"/>
    </row>
    <row r="296" spans="1:10" ht="15.95" customHeight="1" x14ac:dyDescent="0.25">
      <c r="A296" s="10"/>
      <c r="B296" s="10"/>
      <c r="C296" s="10"/>
      <c r="D296" s="11"/>
      <c r="E296" s="10"/>
      <c r="F296" s="15"/>
      <c r="G296" s="15"/>
      <c r="H296" s="10"/>
      <c r="I296" s="10"/>
      <c r="J296" s="10"/>
    </row>
    <row r="297" spans="1:10" ht="15.95" customHeight="1" x14ac:dyDescent="0.25">
      <c r="A297" s="10"/>
      <c r="B297" s="10"/>
      <c r="C297" s="10"/>
      <c r="D297" s="11"/>
      <c r="E297" s="10"/>
      <c r="F297" s="15"/>
      <c r="G297" s="15"/>
      <c r="H297" s="10"/>
      <c r="I297" s="10"/>
      <c r="J297" s="10"/>
    </row>
    <row r="298" spans="1:10" ht="15.95" customHeight="1" x14ac:dyDescent="0.25">
      <c r="A298" s="10"/>
      <c r="B298" s="10"/>
      <c r="C298" s="10"/>
      <c r="D298" s="11"/>
      <c r="E298" s="10"/>
      <c r="F298" s="15"/>
      <c r="G298" s="15"/>
      <c r="H298" s="10"/>
      <c r="I298" s="10"/>
      <c r="J298" s="10"/>
    </row>
    <row r="299" spans="1:10" ht="15.95" customHeight="1" x14ac:dyDescent="0.25">
      <c r="A299" s="10"/>
      <c r="B299" s="10"/>
      <c r="C299" s="10"/>
      <c r="D299" s="11"/>
      <c r="E299" s="10"/>
      <c r="F299" s="15"/>
      <c r="G299" s="10"/>
      <c r="H299" s="10"/>
      <c r="I299" s="10"/>
      <c r="J299" s="10"/>
    </row>
    <row r="300" spans="1:10" ht="15.95" customHeight="1" x14ac:dyDescent="0.25">
      <c r="A300" s="10"/>
      <c r="B300" s="10"/>
      <c r="C300" s="10"/>
      <c r="D300" s="11"/>
      <c r="E300" s="10"/>
      <c r="F300" s="15"/>
      <c r="G300" s="15"/>
      <c r="H300" s="10"/>
      <c r="I300" s="10"/>
      <c r="J300" s="10"/>
    </row>
    <row r="301" spans="1:10" ht="15.95" customHeight="1" x14ac:dyDescent="0.25">
      <c r="A301" s="10"/>
      <c r="B301" s="10"/>
      <c r="C301" s="10"/>
      <c r="D301" s="11"/>
      <c r="E301" s="10"/>
      <c r="F301" s="15"/>
      <c r="G301" s="15"/>
      <c r="H301" s="10"/>
      <c r="I301" s="10"/>
      <c r="J301" s="10"/>
    </row>
    <row r="302" spans="1:10" ht="15.95" customHeight="1" x14ac:dyDescent="0.25">
      <c r="A302" s="10"/>
      <c r="B302" s="10"/>
      <c r="C302" s="10"/>
      <c r="D302" s="11"/>
      <c r="E302" s="10"/>
      <c r="F302" s="15"/>
      <c r="G302" s="15"/>
      <c r="H302" s="10"/>
      <c r="I302" s="10"/>
      <c r="J302" s="10"/>
    </row>
    <row r="303" spans="1:10" ht="15.95" customHeight="1" x14ac:dyDescent="0.25">
      <c r="A303" s="10"/>
      <c r="B303" s="10"/>
      <c r="C303" s="10"/>
      <c r="D303" s="11"/>
      <c r="E303" s="10"/>
      <c r="F303" s="15"/>
      <c r="G303" s="15"/>
      <c r="H303" s="10"/>
      <c r="I303" s="10"/>
      <c r="J303" s="10"/>
    </row>
    <row r="304" spans="1:10" ht="15.95" customHeight="1" x14ac:dyDescent="0.25">
      <c r="A304" s="10"/>
      <c r="B304" s="10"/>
      <c r="C304" s="10"/>
      <c r="D304" s="11"/>
      <c r="E304" s="10"/>
      <c r="F304" s="15"/>
      <c r="G304" s="15"/>
      <c r="H304" s="10"/>
      <c r="I304" s="10"/>
      <c r="J304" s="10"/>
    </row>
    <row r="305" spans="1:10" ht="15.95" customHeight="1" x14ac:dyDescent="0.25">
      <c r="A305" s="10"/>
      <c r="B305" s="10"/>
      <c r="C305" s="10"/>
      <c r="D305" s="11"/>
      <c r="E305" s="10"/>
      <c r="F305" s="15"/>
      <c r="G305" s="15"/>
      <c r="H305" s="10"/>
      <c r="I305" s="10"/>
      <c r="J305" s="10"/>
    </row>
    <row r="306" spans="1:10" ht="15.95" customHeight="1" x14ac:dyDescent="0.25">
      <c r="A306" s="10"/>
      <c r="B306" s="10"/>
      <c r="C306" s="10"/>
      <c r="D306" s="11"/>
      <c r="E306" s="10"/>
      <c r="F306" s="15"/>
      <c r="G306" s="15"/>
      <c r="H306" s="10"/>
      <c r="I306" s="10"/>
      <c r="J306" s="10"/>
    </row>
    <row r="307" spans="1:10" ht="15.95" customHeight="1" x14ac:dyDescent="0.25">
      <c r="A307" s="10"/>
      <c r="B307" s="10"/>
      <c r="C307" s="10"/>
      <c r="D307" s="11"/>
      <c r="E307" s="10"/>
      <c r="F307" s="15"/>
      <c r="G307" s="15"/>
      <c r="H307" s="10"/>
      <c r="I307" s="10"/>
      <c r="J307" s="10"/>
    </row>
    <row r="308" spans="1:10" ht="15.95" customHeight="1" x14ac:dyDescent="0.25">
      <c r="A308" s="10"/>
      <c r="B308" s="10"/>
      <c r="C308" s="10"/>
      <c r="D308" s="11"/>
      <c r="E308" s="10"/>
      <c r="F308" s="15"/>
      <c r="G308" s="15"/>
      <c r="H308" s="10"/>
      <c r="I308" s="10"/>
      <c r="J308" s="10"/>
    </row>
    <row r="309" spans="1:10" ht="15.95" customHeight="1" x14ac:dyDescent="0.25">
      <c r="A309" s="10"/>
      <c r="B309" s="10"/>
      <c r="C309" s="10"/>
      <c r="D309" s="11"/>
      <c r="E309" s="10"/>
      <c r="F309" s="15"/>
      <c r="G309" s="15"/>
      <c r="H309" s="10"/>
      <c r="I309" s="10"/>
      <c r="J309" s="10"/>
    </row>
    <row r="310" spans="1:10" ht="15.95" customHeight="1" x14ac:dyDescent="0.25">
      <c r="A310" s="10"/>
      <c r="B310" s="10"/>
      <c r="C310" s="10"/>
      <c r="D310" s="11"/>
      <c r="E310" s="10"/>
      <c r="F310" s="15"/>
      <c r="G310" s="15"/>
      <c r="H310" s="10"/>
      <c r="I310" s="10"/>
      <c r="J310" s="10"/>
    </row>
    <row r="311" spans="1:10" ht="15.95" customHeight="1" x14ac:dyDescent="0.25">
      <c r="A311" s="10"/>
      <c r="B311" s="10"/>
      <c r="C311" s="10"/>
      <c r="D311" s="11"/>
      <c r="E311" s="10"/>
      <c r="F311" s="15"/>
      <c r="G311" s="15"/>
      <c r="H311" s="10"/>
      <c r="I311" s="10"/>
      <c r="J311" s="10"/>
    </row>
    <row r="312" spans="1:10" ht="15.95" customHeight="1" x14ac:dyDescent="0.25">
      <c r="A312" s="10"/>
      <c r="B312" s="10"/>
      <c r="C312" s="10"/>
      <c r="D312" s="11"/>
      <c r="E312" s="10"/>
      <c r="F312" s="15"/>
      <c r="G312" s="15"/>
      <c r="H312" s="10"/>
      <c r="I312" s="10"/>
      <c r="J312" s="10"/>
    </row>
    <row r="313" spans="1:10" ht="15.95" customHeight="1" x14ac:dyDescent="0.25">
      <c r="A313" s="10"/>
      <c r="B313" s="10"/>
      <c r="C313" s="10"/>
      <c r="D313" s="11"/>
      <c r="E313" s="10"/>
      <c r="F313" s="15"/>
      <c r="G313" s="15"/>
      <c r="H313" s="10"/>
      <c r="I313" s="10"/>
      <c r="J313" s="10"/>
    </row>
    <row r="314" spans="1:10" ht="15.95" customHeight="1" x14ac:dyDescent="0.25">
      <c r="A314" s="10"/>
      <c r="B314" s="10"/>
      <c r="C314" s="10"/>
      <c r="D314" s="11"/>
      <c r="E314" s="10"/>
      <c r="F314" s="15"/>
      <c r="G314" s="15"/>
      <c r="H314" s="10"/>
      <c r="I314" s="10"/>
      <c r="J314" s="10"/>
    </row>
    <row r="315" spans="1:10" ht="15.95" customHeight="1" x14ac:dyDescent="0.25">
      <c r="A315" s="10"/>
      <c r="B315" s="10"/>
      <c r="C315" s="10"/>
      <c r="D315" s="11"/>
      <c r="E315" s="10"/>
      <c r="F315" s="15"/>
      <c r="G315" s="15"/>
      <c r="H315" s="10"/>
      <c r="I315" s="10"/>
      <c r="J315" s="10"/>
    </row>
    <row r="316" spans="1:10" ht="15.95" customHeight="1" x14ac:dyDescent="0.25">
      <c r="A316" s="10"/>
      <c r="B316" s="10"/>
      <c r="C316" s="10"/>
      <c r="D316" s="11"/>
      <c r="E316" s="10"/>
      <c r="F316" s="15"/>
      <c r="G316" s="15"/>
      <c r="H316" s="10"/>
      <c r="I316" s="10"/>
      <c r="J316" s="10"/>
    </row>
    <row r="317" spans="1:10" ht="15.95" customHeight="1" x14ac:dyDescent="0.25">
      <c r="A317" s="10"/>
      <c r="B317" s="10"/>
      <c r="C317" s="10"/>
      <c r="D317" s="11"/>
      <c r="E317" s="10"/>
      <c r="F317" s="15"/>
      <c r="G317" s="15"/>
      <c r="H317" s="10"/>
      <c r="I317" s="10"/>
      <c r="J317" s="10"/>
    </row>
    <row r="318" spans="1:10" ht="15.95" customHeight="1" x14ac:dyDescent="0.25">
      <c r="A318" s="10"/>
      <c r="B318" s="10"/>
      <c r="C318" s="10"/>
      <c r="D318" s="11"/>
      <c r="E318" s="10"/>
      <c r="F318" s="15"/>
      <c r="G318" s="15"/>
      <c r="H318" s="10"/>
      <c r="I318" s="10"/>
      <c r="J318" s="10"/>
    </row>
    <row r="319" spans="1:10" ht="15.95" customHeight="1" x14ac:dyDescent="0.25">
      <c r="A319" s="10"/>
      <c r="B319" s="10"/>
      <c r="C319" s="10"/>
      <c r="D319" s="11"/>
      <c r="E319" s="10"/>
      <c r="F319" s="15"/>
      <c r="G319" s="10"/>
      <c r="H319" s="10"/>
      <c r="I319" s="10"/>
      <c r="J319" s="10"/>
    </row>
    <row r="320" spans="1:10" ht="15.95" customHeight="1" x14ac:dyDescent="0.25">
      <c r="A320" s="10"/>
      <c r="B320" s="10"/>
      <c r="C320" s="10"/>
      <c r="D320" s="11"/>
      <c r="E320" s="10"/>
      <c r="F320" s="15"/>
      <c r="G320" s="15"/>
      <c r="H320" s="10"/>
      <c r="I320" s="10"/>
      <c r="J320" s="10"/>
    </row>
    <row r="321" spans="1:10" ht="15.95" customHeight="1" x14ac:dyDescent="0.25">
      <c r="A321" s="10"/>
      <c r="B321" s="10"/>
      <c r="C321" s="10"/>
      <c r="D321" s="11"/>
      <c r="E321" s="10"/>
      <c r="F321" s="15"/>
      <c r="G321" s="15"/>
      <c r="H321" s="10"/>
      <c r="I321" s="10"/>
      <c r="J321" s="10"/>
    </row>
    <row r="322" spans="1:10" ht="15.95" customHeight="1" x14ac:dyDescent="0.25">
      <c r="A322" s="10"/>
      <c r="B322" s="10"/>
      <c r="C322" s="10"/>
      <c r="D322" s="11"/>
      <c r="E322" s="10"/>
      <c r="F322" s="15"/>
      <c r="G322" s="15"/>
      <c r="H322" s="10"/>
      <c r="I322" s="10"/>
      <c r="J322" s="10"/>
    </row>
    <row r="323" spans="1:10" ht="15.95" customHeight="1" x14ac:dyDescent="0.25">
      <c r="A323" s="10"/>
      <c r="B323" s="10"/>
      <c r="C323" s="10"/>
      <c r="D323" s="11"/>
      <c r="E323" s="10"/>
      <c r="F323" s="15"/>
      <c r="G323" s="15"/>
      <c r="H323" s="10"/>
      <c r="I323" s="10"/>
      <c r="J323" s="10"/>
    </row>
    <row r="324" spans="1:10" ht="15.95" customHeight="1" x14ac:dyDescent="0.25">
      <c r="A324" s="10"/>
      <c r="B324" s="10"/>
      <c r="C324" s="10"/>
      <c r="D324" s="11"/>
      <c r="E324" s="10"/>
      <c r="F324" s="15"/>
      <c r="G324" s="15"/>
      <c r="H324" s="10"/>
      <c r="I324" s="10"/>
      <c r="J324" s="10"/>
    </row>
    <row r="325" spans="1:10" ht="15.95" customHeight="1" x14ac:dyDescent="0.25">
      <c r="A325" s="10"/>
      <c r="B325" s="10"/>
      <c r="C325" s="10"/>
      <c r="D325" s="11"/>
      <c r="E325" s="10"/>
      <c r="F325" s="15"/>
      <c r="G325" s="15"/>
      <c r="H325" s="10"/>
      <c r="I325" s="10"/>
      <c r="J325" s="10"/>
    </row>
    <row r="326" spans="1:10" ht="15.95" customHeight="1" x14ac:dyDescent="0.25">
      <c r="A326" s="10"/>
      <c r="B326" s="10"/>
      <c r="C326" s="10"/>
      <c r="D326" s="11"/>
      <c r="E326" s="10"/>
      <c r="F326" s="15"/>
      <c r="G326" s="10"/>
      <c r="H326" s="10"/>
      <c r="I326" s="10"/>
      <c r="J326" s="10"/>
    </row>
    <row r="327" spans="1:10" ht="15.95" customHeight="1" x14ac:dyDescent="0.25">
      <c r="A327" s="10"/>
      <c r="B327" s="10"/>
      <c r="C327" s="10"/>
      <c r="D327" s="11"/>
      <c r="E327" s="10"/>
      <c r="F327" s="15"/>
      <c r="G327" s="10"/>
      <c r="H327" s="10"/>
      <c r="I327" s="10"/>
      <c r="J327" s="10"/>
    </row>
    <row r="328" spans="1:10" ht="15.95" customHeight="1" x14ac:dyDescent="0.25">
      <c r="A328" s="10"/>
      <c r="B328" s="10"/>
      <c r="C328" s="10"/>
      <c r="D328" s="11"/>
      <c r="E328" s="10"/>
      <c r="F328" s="15"/>
      <c r="G328" s="15"/>
      <c r="H328" s="10"/>
      <c r="I328" s="10"/>
      <c r="J328" s="10"/>
    </row>
    <row r="329" spans="1:10" ht="15.95" customHeight="1" x14ac:dyDescent="0.25">
      <c r="A329" s="10"/>
      <c r="B329" s="10"/>
      <c r="C329" s="10"/>
      <c r="D329" s="11"/>
      <c r="E329" s="10"/>
      <c r="F329" s="15"/>
      <c r="G329" s="15"/>
      <c r="H329" s="10"/>
      <c r="I329" s="10"/>
      <c r="J329" s="10"/>
    </row>
    <row r="330" spans="1:10" ht="15.95" customHeight="1" x14ac:dyDescent="0.25">
      <c r="A330" s="10"/>
      <c r="B330" s="10"/>
      <c r="C330" s="10"/>
      <c r="D330" s="11"/>
      <c r="E330" s="10"/>
      <c r="F330" s="15"/>
      <c r="G330" s="15"/>
      <c r="H330" s="10"/>
      <c r="I330" s="10"/>
      <c r="J330" s="10"/>
    </row>
    <row r="331" spans="1:10" ht="15.95" customHeight="1" x14ac:dyDescent="0.25">
      <c r="A331" s="10"/>
      <c r="B331" s="10"/>
      <c r="C331" s="10"/>
      <c r="D331" s="11"/>
      <c r="E331" s="10"/>
      <c r="F331" s="15"/>
      <c r="G331" s="15"/>
      <c r="H331" s="10"/>
      <c r="I331" s="10"/>
      <c r="J331" s="10"/>
    </row>
    <row r="332" spans="1:10" ht="15.95" customHeight="1" x14ac:dyDescent="0.25">
      <c r="A332" s="10"/>
      <c r="B332" s="10"/>
      <c r="C332" s="10"/>
      <c r="D332" s="11"/>
      <c r="E332" s="10"/>
      <c r="F332" s="15"/>
      <c r="G332" s="15"/>
      <c r="H332" s="10"/>
      <c r="I332" s="10"/>
      <c r="J332" s="10"/>
    </row>
    <row r="333" spans="1:10" ht="15.95" customHeight="1" x14ac:dyDescent="0.25">
      <c r="A333" s="10"/>
      <c r="B333" s="10"/>
      <c r="C333" s="10"/>
      <c r="D333" s="11"/>
      <c r="E333" s="10"/>
      <c r="F333" s="15"/>
      <c r="G333" s="15"/>
      <c r="H333" s="10"/>
      <c r="I333" s="10"/>
      <c r="J333" s="10"/>
    </row>
    <row r="334" spans="1:10" ht="15.95" customHeight="1" x14ac:dyDescent="0.25">
      <c r="A334" s="10"/>
      <c r="B334" s="10"/>
      <c r="C334" s="10"/>
      <c r="D334" s="11"/>
      <c r="E334" s="10"/>
      <c r="F334" s="15"/>
      <c r="G334" s="15"/>
      <c r="H334" s="10"/>
      <c r="I334" s="10"/>
      <c r="J334" s="10"/>
    </row>
    <row r="335" spans="1:10" ht="15.95" customHeight="1" x14ac:dyDescent="0.25">
      <c r="A335" s="10"/>
      <c r="B335" s="10"/>
      <c r="C335" s="10"/>
      <c r="D335" s="11"/>
      <c r="E335" s="10"/>
      <c r="F335" s="15"/>
      <c r="G335" s="15"/>
      <c r="H335" s="10"/>
      <c r="I335" s="10"/>
      <c r="J335" s="10"/>
    </row>
    <row r="336" spans="1:10" ht="15.95" customHeight="1" x14ac:dyDescent="0.25">
      <c r="A336" s="10"/>
      <c r="B336" s="10"/>
      <c r="C336" s="10"/>
      <c r="D336" s="11"/>
      <c r="E336" s="10"/>
      <c r="F336" s="15"/>
      <c r="G336" s="15"/>
      <c r="H336" s="10"/>
      <c r="I336" s="10"/>
      <c r="J336" s="10"/>
    </row>
    <row r="337" spans="1:10" ht="15.95" customHeight="1" x14ac:dyDescent="0.25">
      <c r="A337" s="10"/>
      <c r="B337" s="10"/>
      <c r="C337" s="10"/>
      <c r="D337" s="11"/>
      <c r="E337" s="10"/>
      <c r="F337" s="15"/>
      <c r="G337" s="15"/>
      <c r="H337" s="10"/>
      <c r="I337" s="10"/>
      <c r="J337" s="10"/>
    </row>
    <row r="338" spans="1:10" ht="15.95" customHeight="1" x14ac:dyDescent="0.25">
      <c r="A338" s="10"/>
      <c r="B338" s="10"/>
      <c r="C338" s="10"/>
      <c r="D338" s="11"/>
      <c r="E338" s="10"/>
      <c r="F338" s="15"/>
      <c r="G338" s="15"/>
      <c r="H338" s="10"/>
      <c r="I338" s="10"/>
      <c r="J338" s="10"/>
    </row>
    <row r="339" spans="1:10" ht="15.95" customHeight="1" x14ac:dyDescent="0.25">
      <c r="A339" s="10"/>
      <c r="B339" s="10"/>
      <c r="C339" s="10"/>
      <c r="D339" s="11"/>
      <c r="E339" s="10"/>
      <c r="F339" s="15"/>
      <c r="G339" s="15"/>
      <c r="H339" s="10"/>
      <c r="I339" s="10"/>
      <c r="J339" s="10"/>
    </row>
    <row r="340" spans="1:10" ht="15.95" customHeight="1" x14ac:dyDescent="0.25">
      <c r="A340" s="10"/>
      <c r="B340" s="10"/>
      <c r="C340" s="10"/>
      <c r="D340" s="11"/>
      <c r="E340" s="10"/>
      <c r="F340" s="15"/>
      <c r="G340" s="15"/>
      <c r="H340" s="10"/>
      <c r="I340" s="10"/>
      <c r="J340" s="10"/>
    </row>
    <row r="341" spans="1:10" ht="15.95" customHeight="1" x14ac:dyDescent="0.25">
      <c r="A341" s="10"/>
      <c r="B341" s="10"/>
      <c r="C341" s="10"/>
      <c r="D341" s="11"/>
      <c r="E341" s="10"/>
      <c r="F341" s="15"/>
      <c r="G341" s="15"/>
      <c r="H341" s="10"/>
      <c r="I341" s="10"/>
      <c r="J341" s="10"/>
    </row>
    <row r="342" spans="1:10" ht="15.95" customHeight="1" x14ac:dyDescent="0.25">
      <c r="A342" s="10"/>
      <c r="B342" s="10"/>
      <c r="C342" s="10"/>
      <c r="D342" s="11"/>
      <c r="E342" s="10"/>
      <c r="F342" s="15"/>
      <c r="G342" s="15"/>
      <c r="H342" s="10"/>
      <c r="I342" s="10"/>
      <c r="J342" s="10"/>
    </row>
    <row r="343" spans="1:10" ht="15.95" customHeight="1" x14ac:dyDescent="0.25">
      <c r="A343" s="10"/>
      <c r="B343" s="10"/>
      <c r="C343" s="10"/>
      <c r="D343" s="11"/>
      <c r="E343" s="10"/>
      <c r="F343" s="15"/>
      <c r="G343" s="15"/>
      <c r="H343" s="10"/>
      <c r="I343" s="10"/>
      <c r="J343" s="10"/>
    </row>
    <row r="344" spans="1:10" ht="15.95" customHeight="1" x14ac:dyDescent="0.25">
      <c r="A344" s="10"/>
      <c r="B344" s="10"/>
      <c r="C344" s="10"/>
      <c r="D344" s="11"/>
      <c r="E344" s="10"/>
      <c r="F344" s="15"/>
      <c r="G344" s="15"/>
      <c r="H344" s="10"/>
      <c r="I344" s="10"/>
      <c r="J344" s="10"/>
    </row>
    <row r="345" spans="1:10" ht="15.95" customHeight="1" x14ac:dyDescent="0.25">
      <c r="A345" s="10"/>
      <c r="B345" s="10"/>
      <c r="C345" s="10"/>
      <c r="D345" s="11"/>
      <c r="E345" s="10"/>
      <c r="F345" s="15"/>
      <c r="G345" s="15"/>
      <c r="H345" s="10"/>
      <c r="I345" s="10"/>
      <c r="J345" s="10"/>
    </row>
    <row r="346" spans="1:10" ht="15.95" customHeight="1" x14ac:dyDescent="0.25">
      <c r="A346" s="10"/>
      <c r="B346" s="10"/>
      <c r="C346" s="10"/>
      <c r="D346" s="11"/>
      <c r="E346" s="10"/>
      <c r="F346" s="15"/>
      <c r="G346" s="15"/>
      <c r="H346" s="10"/>
      <c r="I346" s="10"/>
      <c r="J346" s="10"/>
    </row>
    <row r="347" spans="1:10" ht="15.95" customHeight="1" x14ac:dyDescent="0.25">
      <c r="A347" s="10"/>
      <c r="B347" s="10"/>
      <c r="C347" s="10"/>
      <c r="D347" s="11"/>
      <c r="E347" s="10"/>
      <c r="F347" s="15"/>
      <c r="G347" s="15"/>
      <c r="H347" s="10"/>
      <c r="I347" s="10"/>
      <c r="J347" s="10"/>
    </row>
    <row r="348" spans="1:10" ht="15.95" customHeight="1" x14ac:dyDescent="0.25">
      <c r="A348" s="10"/>
      <c r="B348" s="10"/>
      <c r="C348" s="10"/>
      <c r="D348" s="11"/>
      <c r="E348" s="10"/>
      <c r="F348" s="15"/>
      <c r="G348" s="15"/>
      <c r="H348" s="10"/>
      <c r="I348" s="10"/>
      <c r="J348" s="10"/>
    </row>
    <row r="349" spans="1:10" ht="15.95" customHeight="1" x14ac:dyDescent="0.25">
      <c r="A349" s="10"/>
      <c r="B349" s="10"/>
      <c r="C349" s="10"/>
      <c r="D349" s="11"/>
      <c r="E349" s="10"/>
      <c r="F349" s="15"/>
      <c r="G349" s="15"/>
      <c r="H349" s="10"/>
      <c r="I349" s="10"/>
      <c r="J349" s="10"/>
    </row>
    <row r="350" spans="1:10" ht="15.95" customHeight="1" x14ac:dyDescent="0.25">
      <c r="A350" s="10"/>
      <c r="B350" s="10"/>
      <c r="C350" s="10"/>
      <c r="D350" s="11"/>
      <c r="E350" s="10"/>
      <c r="F350" s="15"/>
      <c r="G350" s="15"/>
      <c r="H350" s="10"/>
      <c r="I350" s="10"/>
      <c r="J350" s="10"/>
    </row>
    <row r="351" spans="1:10" ht="15.95" customHeight="1" x14ac:dyDescent="0.25">
      <c r="A351" s="10"/>
      <c r="B351" s="10"/>
      <c r="C351" s="10"/>
      <c r="D351" s="11"/>
      <c r="E351" s="10"/>
      <c r="F351" s="15"/>
      <c r="G351" s="15"/>
      <c r="H351" s="10"/>
      <c r="I351" s="10"/>
      <c r="J351" s="10"/>
    </row>
    <row r="352" spans="1:10" ht="15.95" customHeight="1" x14ac:dyDescent="0.25">
      <c r="A352" s="10"/>
      <c r="B352" s="10"/>
      <c r="C352" s="10"/>
      <c r="D352" s="11"/>
      <c r="E352" s="10"/>
      <c r="F352" s="15"/>
      <c r="G352" s="15"/>
      <c r="H352" s="10"/>
      <c r="I352" s="10"/>
      <c r="J352" s="10"/>
    </row>
    <row r="353" spans="1:10" ht="15.95" customHeight="1" x14ac:dyDescent="0.25">
      <c r="A353" s="10"/>
      <c r="B353" s="10"/>
      <c r="C353" s="10"/>
      <c r="D353" s="11"/>
      <c r="E353" s="10"/>
      <c r="F353" s="15"/>
      <c r="G353" s="15"/>
      <c r="H353" s="10"/>
      <c r="I353" s="10"/>
      <c r="J353" s="10"/>
    </row>
    <row r="354" spans="1:10" ht="15.95" customHeight="1" x14ac:dyDescent="0.25">
      <c r="A354" s="10"/>
      <c r="B354" s="10"/>
      <c r="C354" s="10"/>
      <c r="D354" s="11"/>
      <c r="E354" s="10"/>
      <c r="F354" s="15"/>
      <c r="G354" s="10"/>
      <c r="H354" s="10"/>
      <c r="I354" s="10"/>
      <c r="J354" s="10"/>
    </row>
    <row r="355" spans="1:10" ht="15.95" customHeight="1" x14ac:dyDescent="0.25">
      <c r="A355" s="10"/>
      <c r="B355" s="10"/>
      <c r="C355" s="10"/>
      <c r="D355" s="11"/>
      <c r="E355" s="10"/>
      <c r="F355" s="15"/>
      <c r="G355" s="15"/>
      <c r="H355" s="10"/>
      <c r="I355" s="10"/>
      <c r="J355" s="10"/>
    </row>
    <row r="356" spans="1:10" ht="15.95" customHeight="1" x14ac:dyDescent="0.25">
      <c r="A356" s="10"/>
      <c r="B356" s="10"/>
      <c r="C356" s="10"/>
      <c r="D356" s="11"/>
      <c r="E356" s="10"/>
      <c r="F356" s="15"/>
      <c r="G356" s="15"/>
      <c r="H356" s="10"/>
      <c r="I356" s="10"/>
      <c r="J356" s="10"/>
    </row>
    <row r="357" spans="1:10" ht="15.95" customHeight="1" x14ac:dyDescent="0.25">
      <c r="A357" s="10"/>
      <c r="B357" s="10"/>
      <c r="C357" s="10"/>
      <c r="D357" s="11"/>
      <c r="E357" s="10"/>
      <c r="F357" s="15"/>
      <c r="G357" s="15"/>
      <c r="H357" s="10"/>
      <c r="I357" s="10"/>
      <c r="J357" s="10"/>
    </row>
    <row r="358" spans="1:10" ht="15.95" customHeight="1" x14ac:dyDescent="0.25">
      <c r="A358" s="10"/>
      <c r="B358" s="10"/>
      <c r="C358" s="10"/>
      <c r="D358" s="11"/>
      <c r="E358" s="10"/>
      <c r="F358" s="15"/>
      <c r="G358" s="15"/>
      <c r="H358" s="10"/>
      <c r="I358" s="10"/>
      <c r="J358" s="10"/>
    </row>
    <row r="359" spans="1:10" ht="15.95" customHeight="1" x14ac:dyDescent="0.25">
      <c r="A359" s="10"/>
      <c r="B359" s="10"/>
      <c r="C359" s="10"/>
      <c r="D359" s="11"/>
      <c r="E359" s="10"/>
      <c r="F359" s="15"/>
      <c r="G359" s="15"/>
      <c r="H359" s="10"/>
      <c r="I359" s="10"/>
      <c r="J359" s="10"/>
    </row>
    <row r="360" spans="1:10" ht="15.95" customHeight="1" x14ac:dyDescent="0.25">
      <c r="A360" s="10"/>
      <c r="B360" s="10"/>
      <c r="C360" s="10"/>
      <c r="D360" s="11"/>
      <c r="E360" s="10"/>
      <c r="F360" s="15"/>
      <c r="G360" s="15"/>
      <c r="H360" s="10"/>
      <c r="I360" s="10"/>
      <c r="J360" s="10"/>
    </row>
    <row r="361" spans="1:10" ht="15.95" customHeight="1" x14ac:dyDescent="0.25">
      <c r="A361" s="10"/>
      <c r="B361" s="10"/>
      <c r="C361" s="10"/>
      <c r="D361" s="11"/>
      <c r="E361" s="10"/>
      <c r="F361" s="15"/>
      <c r="G361" s="15"/>
      <c r="H361" s="10"/>
      <c r="I361" s="10"/>
      <c r="J361" s="10"/>
    </row>
    <row r="362" spans="1:10" ht="15.95" customHeight="1" x14ac:dyDescent="0.25">
      <c r="A362" s="10"/>
      <c r="B362" s="10"/>
      <c r="C362" s="10"/>
      <c r="D362" s="11"/>
      <c r="E362" s="10"/>
      <c r="F362" s="15"/>
      <c r="G362" s="10"/>
      <c r="H362" s="10"/>
      <c r="I362" s="10"/>
      <c r="J362" s="10"/>
    </row>
    <row r="363" spans="1:10" ht="15.95" customHeight="1" x14ac:dyDescent="0.25">
      <c r="A363" s="10"/>
      <c r="B363" s="10"/>
      <c r="C363" s="10"/>
      <c r="D363" s="11"/>
      <c r="E363" s="10"/>
      <c r="F363" s="15"/>
      <c r="G363" s="15"/>
      <c r="H363" s="10"/>
      <c r="I363" s="10"/>
      <c r="J363" s="10"/>
    </row>
    <row r="364" spans="1:10" ht="15.95" customHeight="1" x14ac:dyDescent="0.25">
      <c r="A364" s="10"/>
      <c r="B364" s="10"/>
      <c r="C364" s="10"/>
      <c r="D364" s="11"/>
      <c r="E364" s="10"/>
      <c r="F364" s="15"/>
      <c r="G364" s="15"/>
      <c r="H364" s="10"/>
      <c r="I364" s="10"/>
      <c r="J364" s="10"/>
    </row>
    <row r="365" spans="1:10" ht="15.95" customHeight="1" x14ac:dyDescent="0.25">
      <c r="A365" s="10"/>
      <c r="B365" s="10"/>
      <c r="C365" s="10"/>
      <c r="D365" s="11"/>
      <c r="E365" s="10"/>
      <c r="F365" s="15"/>
      <c r="G365" s="15"/>
      <c r="H365" s="10"/>
      <c r="I365" s="10"/>
      <c r="J365" s="10"/>
    </row>
    <row r="366" spans="1:10" ht="15.95" customHeight="1" x14ac:dyDescent="0.25">
      <c r="A366" s="10"/>
      <c r="B366" s="10"/>
      <c r="C366" s="10"/>
      <c r="D366" s="11"/>
      <c r="E366" s="10"/>
      <c r="F366" s="15"/>
      <c r="G366" s="10"/>
      <c r="H366" s="10"/>
      <c r="I366" s="10"/>
      <c r="J366" s="10"/>
    </row>
    <row r="367" spans="1:10" ht="15.95" customHeight="1" x14ac:dyDescent="0.25">
      <c r="A367" s="10"/>
      <c r="B367" s="10"/>
      <c r="C367" s="10"/>
      <c r="D367" s="11"/>
      <c r="E367" s="10"/>
      <c r="F367" s="15"/>
      <c r="G367" s="10"/>
      <c r="H367" s="10"/>
      <c r="I367" s="10"/>
      <c r="J367" s="10"/>
    </row>
    <row r="368" spans="1:10" ht="15.95" customHeight="1" x14ac:dyDescent="0.25">
      <c r="A368" s="10"/>
      <c r="B368" s="10"/>
      <c r="C368" s="10"/>
      <c r="D368" s="11"/>
      <c r="E368" s="10"/>
      <c r="F368" s="15"/>
      <c r="G368" s="15"/>
      <c r="H368" s="10"/>
      <c r="I368" s="10"/>
      <c r="J368" s="10"/>
    </row>
    <row r="369" spans="1:10" ht="15.95" customHeight="1" x14ac:dyDescent="0.25">
      <c r="A369" s="10"/>
      <c r="B369" s="10"/>
      <c r="C369" s="10"/>
      <c r="D369" s="11"/>
      <c r="E369" s="10"/>
      <c r="F369" s="15"/>
      <c r="G369" s="15"/>
      <c r="H369" s="10"/>
      <c r="I369" s="10"/>
      <c r="J369" s="10"/>
    </row>
    <row r="370" spans="1:10" ht="15.95" customHeight="1" x14ac:dyDescent="0.25">
      <c r="A370" s="10"/>
      <c r="B370" s="10"/>
      <c r="C370" s="10"/>
      <c r="D370" s="11"/>
      <c r="E370" s="10"/>
      <c r="F370" s="15"/>
      <c r="G370" s="15"/>
      <c r="H370" s="10"/>
      <c r="I370" s="10"/>
      <c r="J370" s="10"/>
    </row>
    <row r="371" spans="1:10" ht="15.95" customHeight="1" x14ac:dyDescent="0.25">
      <c r="A371" s="10"/>
      <c r="B371" s="10"/>
      <c r="C371" s="10"/>
      <c r="D371" s="11"/>
      <c r="E371" s="10"/>
      <c r="F371" s="15"/>
      <c r="G371" s="15"/>
      <c r="H371" s="10"/>
      <c r="I371" s="10"/>
      <c r="J371" s="10"/>
    </row>
    <row r="372" spans="1:10" ht="15.95" customHeight="1" x14ac:dyDescent="0.25">
      <c r="A372" s="10"/>
      <c r="B372" s="10"/>
      <c r="C372" s="10"/>
      <c r="D372" s="11"/>
      <c r="E372" s="10"/>
      <c r="F372" s="15"/>
      <c r="G372" s="15"/>
      <c r="H372" s="10"/>
      <c r="I372" s="10"/>
      <c r="J372" s="10"/>
    </row>
    <row r="373" spans="1:10" ht="15.95" customHeight="1" x14ac:dyDescent="0.25">
      <c r="A373" s="10"/>
      <c r="B373" s="10"/>
      <c r="C373" s="10"/>
      <c r="D373" s="11"/>
      <c r="E373" s="10"/>
      <c r="F373" s="15"/>
      <c r="G373" s="10"/>
      <c r="H373" s="10"/>
      <c r="I373" s="10"/>
      <c r="J373" s="10"/>
    </row>
    <row r="374" spans="1:10" ht="15.95" customHeight="1" x14ac:dyDescent="0.25">
      <c r="A374" s="10"/>
      <c r="B374" s="10"/>
      <c r="C374" s="10"/>
      <c r="D374" s="11"/>
      <c r="E374" s="10"/>
      <c r="F374" s="15"/>
      <c r="G374" s="10"/>
      <c r="H374" s="10"/>
      <c r="I374" s="10"/>
      <c r="J374" s="10"/>
    </row>
    <row r="375" spans="1:10" ht="15.95" customHeight="1" x14ac:dyDescent="0.25">
      <c r="A375" s="10"/>
      <c r="B375" s="10"/>
      <c r="C375" s="10"/>
      <c r="D375" s="11"/>
      <c r="E375" s="10"/>
      <c r="F375" s="15"/>
      <c r="G375" s="10"/>
      <c r="H375" s="10"/>
      <c r="I375" s="10"/>
      <c r="J375" s="10"/>
    </row>
    <row r="376" spans="1:10" ht="15.95" customHeight="1" x14ac:dyDescent="0.25">
      <c r="A376" s="10"/>
      <c r="B376" s="10"/>
      <c r="C376" s="10"/>
      <c r="D376" s="11"/>
      <c r="E376" s="10"/>
      <c r="F376" s="15"/>
      <c r="G376" s="10"/>
      <c r="H376" s="10"/>
      <c r="I376" s="10"/>
      <c r="J376" s="10"/>
    </row>
    <row r="377" spans="1:10" ht="15.95" customHeight="1" x14ac:dyDescent="0.25">
      <c r="A377" s="10"/>
      <c r="B377" s="10"/>
      <c r="C377" s="10"/>
      <c r="D377" s="11"/>
      <c r="E377" s="10"/>
      <c r="F377" s="15"/>
      <c r="G377" s="10"/>
      <c r="H377" s="10"/>
      <c r="I377" s="10"/>
      <c r="J377" s="10"/>
    </row>
    <row r="378" spans="1:10" ht="15.95" customHeight="1" x14ac:dyDescent="0.25">
      <c r="A378" s="10"/>
      <c r="B378" s="10"/>
      <c r="C378" s="10"/>
      <c r="D378" s="11"/>
      <c r="E378" s="10"/>
      <c r="F378" s="15"/>
      <c r="G378" s="10"/>
      <c r="H378" s="10"/>
      <c r="I378" s="10"/>
      <c r="J378" s="10"/>
    </row>
    <row r="379" spans="1:10" ht="15.95" customHeight="1" x14ac:dyDescent="0.25">
      <c r="A379" s="10"/>
      <c r="B379" s="10"/>
      <c r="C379" s="10"/>
      <c r="D379" s="11"/>
      <c r="E379" s="10"/>
      <c r="F379" s="15"/>
      <c r="G379" s="10"/>
      <c r="H379" s="10"/>
      <c r="I379" s="10"/>
      <c r="J379" s="10"/>
    </row>
    <row r="380" spans="1:10" ht="15.95" customHeight="1" x14ac:dyDescent="0.25">
      <c r="A380" s="10"/>
      <c r="B380" s="10"/>
      <c r="C380" s="10"/>
      <c r="D380" s="11"/>
      <c r="E380" s="10"/>
      <c r="F380" s="15"/>
      <c r="G380" s="10"/>
      <c r="H380" s="10"/>
      <c r="I380" s="10"/>
      <c r="J380" s="10"/>
    </row>
    <row r="381" spans="1:10" ht="15.95" customHeight="1" x14ac:dyDescent="0.25">
      <c r="A381" s="10"/>
      <c r="B381" s="10"/>
      <c r="C381" s="10"/>
      <c r="D381" s="11"/>
      <c r="E381" s="10"/>
      <c r="F381" s="15"/>
      <c r="G381" s="15"/>
      <c r="H381" s="10"/>
      <c r="I381" s="10"/>
      <c r="J381" s="10"/>
    </row>
    <row r="382" spans="1:10" ht="15.95" customHeight="1" x14ac:dyDescent="0.25">
      <c r="A382" s="10"/>
      <c r="B382" s="10"/>
      <c r="C382" s="10"/>
      <c r="D382" s="11"/>
      <c r="E382" s="10"/>
      <c r="F382" s="15"/>
      <c r="G382" s="15"/>
      <c r="H382" s="10"/>
      <c r="I382" s="10"/>
      <c r="J382" s="10"/>
    </row>
    <row r="383" spans="1:10" ht="15.95" customHeight="1" x14ac:dyDescent="0.25">
      <c r="A383" s="10"/>
      <c r="B383" s="10"/>
      <c r="C383" s="10"/>
      <c r="D383" s="11"/>
      <c r="E383" s="10"/>
      <c r="F383" s="15"/>
      <c r="G383" s="15"/>
      <c r="H383" s="10"/>
      <c r="I383" s="10"/>
      <c r="J383" s="10"/>
    </row>
    <row r="384" spans="1:10" ht="15.95" customHeight="1" x14ac:dyDescent="0.25">
      <c r="A384" s="10"/>
      <c r="B384" s="10"/>
      <c r="C384" s="10"/>
      <c r="D384" s="11"/>
      <c r="E384" s="10"/>
      <c r="F384" s="15"/>
      <c r="G384" s="10"/>
      <c r="H384" s="10"/>
      <c r="I384" s="10"/>
      <c r="J384" s="10"/>
    </row>
    <row r="385" spans="1:10" ht="15.95" customHeight="1" x14ac:dyDescent="0.25">
      <c r="A385" s="10"/>
      <c r="B385" s="10"/>
      <c r="C385" s="10"/>
      <c r="D385" s="11"/>
      <c r="E385" s="10"/>
      <c r="F385" s="15"/>
      <c r="G385" s="10"/>
      <c r="H385" s="10"/>
      <c r="I385" s="10"/>
      <c r="J385" s="10"/>
    </row>
    <row r="386" spans="1:10" ht="15.95" customHeight="1" x14ac:dyDescent="0.25">
      <c r="A386" s="10"/>
      <c r="B386" s="10"/>
      <c r="C386" s="10"/>
      <c r="D386" s="11"/>
      <c r="E386" s="10"/>
      <c r="F386" s="15"/>
      <c r="G386" s="10"/>
      <c r="H386" s="10"/>
      <c r="I386" s="10"/>
      <c r="J386" s="10"/>
    </row>
    <row r="387" spans="1:10" ht="15.95" customHeight="1" x14ac:dyDescent="0.25">
      <c r="A387" s="10"/>
      <c r="B387" s="10"/>
      <c r="C387" s="10"/>
      <c r="D387" s="11"/>
      <c r="E387" s="10"/>
      <c r="F387" s="15"/>
      <c r="G387" s="10"/>
      <c r="H387" s="10"/>
      <c r="I387" s="10"/>
      <c r="J387" s="10"/>
    </row>
    <row r="388" spans="1:10" ht="15.95" customHeight="1" x14ac:dyDescent="0.25">
      <c r="A388" s="10"/>
      <c r="B388" s="10"/>
      <c r="C388" s="10"/>
      <c r="D388" s="11"/>
      <c r="E388" s="10"/>
      <c r="F388" s="15"/>
      <c r="G388" s="15"/>
      <c r="H388" s="10"/>
      <c r="I388" s="10"/>
      <c r="J388" s="10"/>
    </row>
    <row r="389" spans="1:10" ht="15.95" customHeight="1" x14ac:dyDescent="0.25">
      <c r="A389" s="10"/>
      <c r="B389" s="10"/>
      <c r="C389" s="10"/>
      <c r="D389" s="11"/>
      <c r="E389" s="10"/>
      <c r="F389" s="15"/>
      <c r="G389" s="15"/>
      <c r="H389" s="10"/>
      <c r="I389" s="10"/>
      <c r="J389" s="10"/>
    </row>
    <row r="390" spans="1:10" ht="15.95" customHeight="1" x14ac:dyDescent="0.25">
      <c r="A390" s="10"/>
      <c r="B390" s="10"/>
      <c r="C390" s="10"/>
      <c r="D390" s="11"/>
      <c r="E390" s="10"/>
      <c r="F390" s="15"/>
      <c r="G390" s="15"/>
      <c r="H390" s="10"/>
      <c r="I390" s="10"/>
      <c r="J390" s="10"/>
    </row>
    <row r="391" spans="1:10" ht="15.95" customHeight="1" x14ac:dyDescent="0.25">
      <c r="A391" s="10"/>
      <c r="B391" s="10"/>
      <c r="C391" s="10"/>
      <c r="D391" s="11"/>
      <c r="E391" s="10"/>
      <c r="F391" s="15"/>
      <c r="G391" s="10"/>
      <c r="H391" s="10"/>
      <c r="I391" s="10"/>
      <c r="J391" s="10"/>
    </row>
    <row r="392" spans="1:10" ht="15.95" customHeight="1" x14ac:dyDescent="0.25">
      <c r="A392" s="10"/>
      <c r="B392" s="10"/>
      <c r="C392" s="10"/>
      <c r="D392" s="11"/>
      <c r="E392" s="10"/>
      <c r="F392" s="15"/>
      <c r="G392" s="10"/>
      <c r="H392" s="10"/>
      <c r="I392" s="10"/>
      <c r="J392" s="10"/>
    </row>
    <row r="393" spans="1:10" ht="15.95" customHeight="1" x14ac:dyDescent="0.25">
      <c r="A393" s="10"/>
      <c r="B393" s="10"/>
      <c r="C393" s="10"/>
      <c r="D393" s="11"/>
      <c r="E393" s="10"/>
      <c r="F393" s="15"/>
      <c r="G393" s="15"/>
      <c r="H393" s="10"/>
      <c r="I393" s="10"/>
      <c r="J393" s="10"/>
    </row>
    <row r="394" spans="1:10" ht="15.95" customHeight="1" x14ac:dyDescent="0.25">
      <c r="A394" s="10"/>
      <c r="B394" s="10"/>
      <c r="C394" s="10"/>
      <c r="D394" s="11"/>
      <c r="E394" s="10"/>
      <c r="F394" s="15"/>
      <c r="G394" s="15"/>
      <c r="H394" s="10"/>
      <c r="I394" s="10"/>
      <c r="J394" s="10"/>
    </row>
    <row r="395" spans="1:10" ht="15.95" customHeight="1" x14ac:dyDescent="0.25">
      <c r="A395" s="10"/>
      <c r="B395" s="10"/>
      <c r="C395" s="10"/>
      <c r="D395" s="11"/>
      <c r="E395" s="10"/>
      <c r="F395" s="15"/>
      <c r="G395" s="15"/>
      <c r="H395" s="10"/>
      <c r="I395" s="10"/>
      <c r="J395" s="10"/>
    </row>
    <row r="396" spans="1:10" ht="15.95" customHeight="1" x14ac:dyDescent="0.25">
      <c r="A396" s="10"/>
      <c r="B396" s="10"/>
      <c r="C396" s="10"/>
      <c r="D396" s="11"/>
      <c r="E396" s="10"/>
      <c r="F396" s="15"/>
      <c r="G396" s="10"/>
      <c r="H396" s="10"/>
      <c r="I396" s="10"/>
      <c r="J396" s="10"/>
    </row>
    <row r="397" spans="1:10" ht="15.95" customHeight="1" x14ac:dyDescent="0.25">
      <c r="A397" s="10"/>
      <c r="B397" s="10"/>
      <c r="C397" s="10"/>
      <c r="D397" s="11"/>
      <c r="E397" s="10"/>
      <c r="F397" s="15"/>
      <c r="G397" s="15"/>
      <c r="H397" s="10"/>
      <c r="I397" s="10"/>
      <c r="J397" s="10"/>
    </row>
    <row r="398" spans="1:10" ht="15.95" customHeight="1" x14ac:dyDescent="0.25">
      <c r="A398" s="10"/>
      <c r="B398" s="10"/>
      <c r="C398" s="10"/>
      <c r="D398" s="11"/>
      <c r="E398" s="10"/>
      <c r="F398" s="15"/>
      <c r="G398" s="15"/>
      <c r="H398" s="10"/>
      <c r="I398" s="10"/>
      <c r="J398" s="10"/>
    </row>
    <row r="399" spans="1:10" ht="15.95" customHeight="1" x14ac:dyDescent="0.25">
      <c r="A399" s="10"/>
      <c r="B399" s="10"/>
      <c r="C399" s="10"/>
      <c r="D399" s="11"/>
      <c r="E399" s="10"/>
      <c r="F399" s="15"/>
      <c r="G399" s="15"/>
      <c r="H399" s="10"/>
      <c r="I399" s="10"/>
      <c r="J399" s="10"/>
    </row>
    <row r="400" spans="1:10" ht="15.95" customHeight="1" x14ac:dyDescent="0.25">
      <c r="A400" s="10"/>
      <c r="B400" s="10"/>
      <c r="C400" s="10"/>
      <c r="D400" s="11"/>
      <c r="E400" s="10"/>
      <c r="F400" s="15"/>
      <c r="G400" s="10"/>
      <c r="H400" s="10"/>
      <c r="I400" s="10"/>
      <c r="J400" s="10"/>
    </row>
    <row r="401" spans="1:10" ht="15.95" customHeight="1" x14ac:dyDescent="0.25">
      <c r="A401" s="10"/>
      <c r="B401" s="10"/>
      <c r="C401" s="10"/>
      <c r="D401" s="11"/>
      <c r="E401" s="10"/>
      <c r="F401" s="15"/>
      <c r="G401" s="15"/>
      <c r="H401" s="10"/>
      <c r="I401" s="10"/>
      <c r="J401" s="10"/>
    </row>
    <row r="402" spans="1:10" ht="15.95" customHeight="1" x14ac:dyDescent="0.25">
      <c r="A402" s="10"/>
      <c r="B402" s="10"/>
      <c r="C402" s="10"/>
      <c r="D402" s="11"/>
      <c r="E402" s="10"/>
      <c r="F402" s="15"/>
      <c r="G402" s="15"/>
      <c r="H402" s="10"/>
      <c r="I402" s="10"/>
      <c r="J402" s="10"/>
    </row>
    <row r="403" spans="1:10" ht="15.95" customHeight="1" x14ac:dyDescent="0.25">
      <c r="A403" s="10"/>
      <c r="B403" s="10"/>
      <c r="C403" s="10"/>
      <c r="D403" s="11"/>
      <c r="E403" s="10"/>
      <c r="F403" s="15"/>
      <c r="G403" s="15"/>
      <c r="H403" s="10"/>
      <c r="I403" s="10"/>
      <c r="J403" s="10"/>
    </row>
    <row r="404" spans="1:10" ht="15.95" customHeight="1" x14ac:dyDescent="0.25">
      <c r="A404" s="10"/>
      <c r="B404" s="10"/>
      <c r="C404" s="10"/>
      <c r="D404" s="11"/>
      <c r="E404" s="10"/>
      <c r="F404" s="15"/>
      <c r="G404" s="15"/>
      <c r="H404" s="10"/>
      <c r="I404" s="10"/>
      <c r="J404" s="10"/>
    </row>
    <row r="405" spans="1:10" ht="15.95" customHeight="1" x14ac:dyDescent="0.25">
      <c r="A405" s="10"/>
      <c r="B405" s="10"/>
      <c r="C405" s="10"/>
      <c r="D405" s="11"/>
      <c r="E405" s="10"/>
      <c r="F405" s="15"/>
      <c r="G405" s="15"/>
      <c r="H405" s="10"/>
      <c r="I405" s="10"/>
      <c r="J405" s="10"/>
    </row>
    <row r="406" spans="1:10" ht="15.95" customHeight="1" x14ac:dyDescent="0.25">
      <c r="A406" s="10"/>
      <c r="B406" s="10"/>
      <c r="C406" s="10"/>
      <c r="D406" s="11"/>
      <c r="E406" s="10"/>
      <c r="F406" s="15"/>
      <c r="G406" s="15"/>
      <c r="H406" s="10"/>
      <c r="I406" s="10"/>
      <c r="J406" s="10"/>
    </row>
    <row r="407" spans="1:10" ht="15.95" customHeight="1" x14ac:dyDescent="0.25">
      <c r="A407" s="10"/>
      <c r="B407" s="10"/>
      <c r="C407" s="10"/>
      <c r="D407" s="11"/>
      <c r="E407" s="10"/>
      <c r="F407" s="15"/>
      <c r="G407" s="15"/>
      <c r="H407" s="10"/>
      <c r="I407" s="10"/>
      <c r="J407" s="10"/>
    </row>
    <row r="408" spans="1:10" ht="15.95" customHeight="1" x14ac:dyDescent="0.25">
      <c r="A408" s="10"/>
      <c r="B408" s="10"/>
      <c r="C408" s="10"/>
      <c r="D408" s="11"/>
      <c r="E408" s="10"/>
      <c r="F408" s="15"/>
      <c r="G408" s="15"/>
      <c r="H408" s="10"/>
      <c r="I408" s="10"/>
      <c r="J408" s="10"/>
    </row>
    <row r="409" spans="1:10" ht="15.95" customHeight="1" x14ac:dyDescent="0.25">
      <c r="A409" s="10"/>
      <c r="B409" s="10"/>
      <c r="C409" s="10"/>
      <c r="D409" s="11"/>
      <c r="E409" s="10"/>
      <c r="F409" s="15"/>
      <c r="G409" s="15"/>
      <c r="H409" s="10"/>
      <c r="I409" s="10"/>
      <c r="J409" s="10"/>
    </row>
    <row r="410" spans="1:10" ht="15.95" customHeight="1" x14ac:dyDescent="0.25">
      <c r="A410" s="10"/>
      <c r="B410" s="10"/>
      <c r="C410" s="10"/>
      <c r="D410" s="11"/>
      <c r="E410" s="10"/>
      <c r="F410" s="15"/>
      <c r="G410" s="15"/>
      <c r="H410" s="10"/>
      <c r="I410" s="10"/>
      <c r="J410" s="10"/>
    </row>
    <row r="411" spans="1:10" ht="15.95" customHeight="1" x14ac:dyDescent="0.25">
      <c r="A411" s="10"/>
      <c r="B411" s="10"/>
      <c r="C411" s="10"/>
      <c r="D411" s="11"/>
      <c r="E411" s="10"/>
      <c r="F411" s="15"/>
      <c r="G411" s="15"/>
      <c r="H411" s="10"/>
      <c r="I411" s="10"/>
      <c r="J411" s="10"/>
    </row>
    <row r="412" spans="1:10" ht="15.95" customHeight="1" x14ac:dyDescent="0.25">
      <c r="A412" s="10"/>
      <c r="B412" s="10"/>
      <c r="C412" s="10"/>
      <c r="D412" s="11"/>
      <c r="E412" s="10"/>
      <c r="F412" s="15"/>
      <c r="G412" s="15"/>
      <c r="H412" s="10"/>
      <c r="I412" s="10"/>
      <c r="J412" s="10"/>
    </row>
    <row r="413" spans="1:10" ht="15.95" customHeight="1" x14ac:dyDescent="0.25">
      <c r="A413" s="10"/>
      <c r="B413" s="10"/>
      <c r="C413" s="10"/>
      <c r="D413" s="11"/>
      <c r="E413" s="10"/>
      <c r="F413" s="15"/>
      <c r="G413" s="15"/>
      <c r="H413" s="10"/>
      <c r="I413" s="10"/>
      <c r="J413" s="10"/>
    </row>
    <row r="414" spans="1:10" ht="15.95" customHeight="1" x14ac:dyDescent="0.25">
      <c r="A414" s="10"/>
      <c r="B414" s="10"/>
      <c r="C414" s="10"/>
      <c r="D414" s="11"/>
      <c r="E414" s="10"/>
      <c r="F414" s="15"/>
      <c r="G414" s="15"/>
      <c r="H414" s="10"/>
      <c r="I414" s="10"/>
      <c r="J414" s="10"/>
    </row>
    <row r="415" spans="1:10" ht="15.95" customHeight="1" x14ac:dyDescent="0.25">
      <c r="A415" s="10"/>
      <c r="B415" s="10"/>
      <c r="C415" s="10"/>
      <c r="D415" s="11"/>
      <c r="E415" s="10"/>
      <c r="F415" s="15"/>
      <c r="G415" s="15"/>
      <c r="H415" s="10"/>
      <c r="I415" s="10"/>
      <c r="J415" s="10"/>
    </row>
    <row r="416" spans="1:10" ht="15.95" customHeight="1" x14ac:dyDescent="0.25">
      <c r="A416" s="10"/>
      <c r="B416" s="10"/>
      <c r="C416" s="10"/>
      <c r="D416" s="11"/>
      <c r="E416" s="10"/>
      <c r="F416" s="15"/>
      <c r="G416" s="15"/>
      <c r="H416" s="10"/>
      <c r="I416" s="10"/>
      <c r="J416" s="10"/>
    </row>
    <row r="417" spans="1:10" ht="15.95" customHeight="1" x14ac:dyDescent="0.25">
      <c r="A417" s="10"/>
      <c r="B417" s="10"/>
      <c r="C417" s="10"/>
      <c r="D417" s="11"/>
      <c r="E417" s="10"/>
      <c r="F417" s="15"/>
      <c r="G417" s="15"/>
      <c r="H417" s="10"/>
      <c r="I417" s="10"/>
      <c r="J417" s="10"/>
    </row>
    <row r="418" spans="1:10" ht="15.95" customHeight="1" x14ac:dyDescent="0.25">
      <c r="A418" s="10"/>
      <c r="B418" s="10"/>
      <c r="C418" s="10"/>
      <c r="D418" s="11"/>
      <c r="E418" s="10"/>
      <c r="F418" s="15"/>
      <c r="G418" s="15"/>
      <c r="H418" s="10"/>
      <c r="I418" s="10"/>
      <c r="J418" s="10"/>
    </row>
    <row r="419" spans="1:10" ht="15.95" customHeight="1" x14ac:dyDescent="0.25">
      <c r="A419" s="10"/>
      <c r="B419" s="10"/>
      <c r="C419" s="10"/>
      <c r="D419" s="11"/>
      <c r="E419" s="10"/>
      <c r="F419" s="15"/>
      <c r="G419" s="15"/>
      <c r="H419" s="10"/>
      <c r="I419" s="10"/>
      <c r="J419" s="10"/>
    </row>
    <row r="420" spans="1:10" ht="15.95" customHeight="1" x14ac:dyDescent="0.25">
      <c r="A420" s="10"/>
      <c r="B420" s="10"/>
      <c r="C420" s="10"/>
      <c r="D420" s="11"/>
      <c r="E420" s="10"/>
      <c r="F420" s="15"/>
      <c r="G420" s="15"/>
      <c r="H420" s="10"/>
      <c r="I420" s="10"/>
      <c r="J420" s="10"/>
    </row>
    <row r="421" spans="1:10" ht="15.95" customHeight="1" x14ac:dyDescent="0.25">
      <c r="A421" s="10"/>
      <c r="B421" s="10"/>
      <c r="C421" s="10"/>
      <c r="D421" s="11"/>
      <c r="E421" s="10"/>
      <c r="F421" s="15"/>
      <c r="G421" s="15"/>
      <c r="H421" s="10"/>
      <c r="I421" s="10"/>
      <c r="J421" s="10"/>
    </row>
    <row r="422" spans="1:10" ht="15.95" customHeight="1" x14ac:dyDescent="0.25">
      <c r="A422" s="10"/>
      <c r="B422" s="10"/>
      <c r="C422" s="10"/>
      <c r="D422" s="11"/>
      <c r="E422" s="10"/>
      <c r="F422" s="15"/>
      <c r="G422" s="15"/>
      <c r="H422" s="10"/>
      <c r="I422" s="10"/>
      <c r="J422" s="10"/>
    </row>
    <row r="423" spans="1:10" ht="15.95" customHeight="1" x14ac:dyDescent="0.25">
      <c r="A423" s="10"/>
      <c r="B423" s="10"/>
      <c r="C423" s="10"/>
      <c r="D423" s="11"/>
      <c r="E423" s="10"/>
      <c r="F423" s="15"/>
      <c r="G423" s="15"/>
      <c r="H423" s="10"/>
      <c r="I423" s="10"/>
      <c r="J423" s="10"/>
    </row>
    <row r="424" spans="1:10" ht="15.95" customHeight="1" x14ac:dyDescent="0.25">
      <c r="A424" s="10"/>
      <c r="B424" s="10"/>
      <c r="C424" s="10"/>
      <c r="D424" s="11"/>
      <c r="E424" s="10"/>
      <c r="F424" s="15"/>
      <c r="G424" s="10"/>
      <c r="H424" s="10"/>
      <c r="I424" s="10"/>
      <c r="J424" s="10"/>
    </row>
    <row r="425" spans="1:10" ht="15.95" customHeight="1" x14ac:dyDescent="0.25">
      <c r="A425" s="10"/>
      <c r="B425" s="10"/>
      <c r="C425" s="10"/>
      <c r="D425" s="11"/>
      <c r="E425" s="10"/>
      <c r="F425" s="15"/>
      <c r="G425" s="10"/>
      <c r="H425" s="10"/>
      <c r="I425" s="10"/>
      <c r="J425" s="10"/>
    </row>
    <row r="426" spans="1:10" ht="15.95" customHeight="1" x14ac:dyDescent="0.25">
      <c r="A426" s="10"/>
      <c r="B426" s="10"/>
      <c r="C426" s="10"/>
      <c r="D426" s="11"/>
      <c r="E426" s="10"/>
      <c r="F426" s="15"/>
      <c r="G426" s="10"/>
      <c r="H426" s="10"/>
      <c r="I426" s="10"/>
      <c r="J426" s="10"/>
    </row>
    <row r="427" spans="1:10" ht="15.95" customHeight="1" x14ac:dyDescent="0.25">
      <c r="A427" s="10"/>
      <c r="B427" s="10"/>
      <c r="C427" s="10"/>
      <c r="D427" s="11"/>
      <c r="E427" s="10"/>
      <c r="F427" s="15"/>
      <c r="G427" s="10"/>
      <c r="H427" s="10"/>
      <c r="I427" s="10"/>
      <c r="J427" s="10"/>
    </row>
    <row r="428" spans="1:10" ht="15.95" customHeight="1" x14ac:dyDescent="0.25">
      <c r="A428" s="10"/>
      <c r="B428" s="10"/>
      <c r="C428" s="10"/>
      <c r="D428" s="11"/>
      <c r="E428" s="10"/>
      <c r="F428" s="15"/>
      <c r="G428" s="10"/>
      <c r="H428" s="10"/>
      <c r="I428" s="10"/>
      <c r="J428" s="10"/>
    </row>
    <row r="429" spans="1:10" ht="15.95" customHeight="1" x14ac:dyDescent="0.25">
      <c r="A429" s="10"/>
      <c r="B429" s="10"/>
      <c r="C429" s="10"/>
      <c r="D429" s="11"/>
      <c r="E429" s="10"/>
      <c r="F429" s="15"/>
      <c r="G429" s="10"/>
      <c r="H429" s="10"/>
      <c r="I429" s="10"/>
      <c r="J429" s="10"/>
    </row>
    <row r="430" spans="1:10" ht="15.95" customHeight="1" x14ac:dyDescent="0.25">
      <c r="A430" s="10"/>
      <c r="B430" s="10"/>
      <c r="C430" s="10"/>
      <c r="D430" s="11"/>
      <c r="E430" s="10"/>
      <c r="F430" s="15"/>
      <c r="G430" s="10"/>
      <c r="H430" s="10"/>
      <c r="I430" s="10"/>
      <c r="J430" s="10"/>
    </row>
    <row r="431" spans="1:10" ht="15.95" customHeight="1" x14ac:dyDescent="0.25">
      <c r="A431" s="10"/>
      <c r="B431" s="10"/>
      <c r="C431" s="10"/>
      <c r="D431" s="11"/>
      <c r="E431" s="10"/>
      <c r="F431" s="15"/>
      <c r="G431" s="10"/>
      <c r="H431" s="10"/>
      <c r="I431" s="10"/>
      <c r="J431" s="10"/>
    </row>
    <row r="432" spans="1:10" ht="15.95" customHeight="1" x14ac:dyDescent="0.25">
      <c r="A432" s="10"/>
      <c r="B432" s="10"/>
      <c r="C432" s="10"/>
      <c r="D432" s="11"/>
      <c r="E432" s="10"/>
      <c r="F432" s="15"/>
      <c r="G432" s="10"/>
      <c r="H432" s="10"/>
      <c r="I432" s="10"/>
      <c r="J432" s="10"/>
    </row>
    <row r="433" spans="1:10" ht="15.95" customHeight="1" x14ac:dyDescent="0.25">
      <c r="A433" s="10"/>
      <c r="B433" s="10"/>
      <c r="C433" s="10"/>
      <c r="D433" s="11"/>
      <c r="E433" s="10"/>
      <c r="F433" s="15"/>
      <c r="G433" s="10"/>
      <c r="H433" s="10"/>
      <c r="I433" s="10"/>
      <c r="J433" s="10"/>
    </row>
    <row r="434" spans="1:10" ht="15.95" customHeight="1" x14ac:dyDescent="0.25">
      <c r="A434" s="10"/>
      <c r="B434" s="10"/>
      <c r="C434" s="10"/>
      <c r="D434" s="11"/>
      <c r="E434" s="10"/>
      <c r="F434" s="15"/>
      <c r="G434" s="10"/>
      <c r="H434" s="10"/>
      <c r="I434" s="10"/>
      <c r="J434" s="10"/>
    </row>
    <row r="435" spans="1:10" ht="15.95" customHeight="1" x14ac:dyDescent="0.25">
      <c r="A435" s="10"/>
      <c r="B435" s="10"/>
      <c r="C435" s="10"/>
      <c r="D435" s="11"/>
      <c r="E435" s="10"/>
      <c r="F435" s="15"/>
      <c r="G435" s="10"/>
      <c r="H435" s="10"/>
      <c r="I435" s="10"/>
      <c r="J435" s="10"/>
    </row>
    <row r="436" spans="1:10" ht="15.95" customHeight="1" x14ac:dyDescent="0.25">
      <c r="A436" s="10"/>
      <c r="B436" s="10"/>
      <c r="C436" s="10"/>
      <c r="D436" s="11"/>
      <c r="E436" s="10"/>
      <c r="F436" s="15"/>
      <c r="G436" s="15"/>
      <c r="H436" s="10"/>
      <c r="I436" s="10"/>
      <c r="J436" s="10"/>
    </row>
    <row r="437" spans="1:10" ht="15.95" customHeight="1" x14ac:dyDescent="0.25">
      <c r="A437" s="10"/>
      <c r="B437" s="10"/>
      <c r="C437" s="10"/>
      <c r="D437" s="11"/>
      <c r="E437" s="10"/>
      <c r="F437" s="15"/>
      <c r="G437" s="10"/>
      <c r="H437" s="10"/>
      <c r="I437" s="10"/>
      <c r="J437" s="10"/>
    </row>
    <row r="438" spans="1:10" ht="15.95" customHeight="1" x14ac:dyDescent="0.25">
      <c r="A438" s="10"/>
      <c r="B438" s="10"/>
      <c r="C438" s="10"/>
      <c r="D438" s="11"/>
      <c r="E438" s="10"/>
      <c r="F438" s="15"/>
      <c r="G438" s="10"/>
      <c r="H438" s="10"/>
      <c r="I438" s="10"/>
      <c r="J438" s="10"/>
    </row>
    <row r="439" spans="1:10" ht="15.95" customHeight="1" x14ac:dyDescent="0.25">
      <c r="A439" s="10"/>
      <c r="B439" s="10"/>
      <c r="C439" s="10"/>
      <c r="D439" s="11"/>
      <c r="E439" s="10"/>
      <c r="F439" s="15"/>
      <c r="G439" s="10"/>
      <c r="H439" s="10"/>
      <c r="I439" s="10"/>
      <c r="J439" s="10"/>
    </row>
    <row r="440" spans="1:10" ht="15.95" customHeight="1" x14ac:dyDescent="0.25">
      <c r="A440" s="10"/>
      <c r="B440" s="10"/>
      <c r="C440" s="10"/>
      <c r="D440" s="11"/>
      <c r="E440" s="10"/>
      <c r="F440" s="15"/>
      <c r="G440" s="10"/>
      <c r="H440" s="10"/>
      <c r="I440" s="10"/>
      <c r="J440" s="10"/>
    </row>
    <row r="441" spans="1:10" ht="15.95" customHeight="1" x14ac:dyDescent="0.25">
      <c r="A441" s="10"/>
      <c r="B441" s="10"/>
      <c r="C441" s="10"/>
      <c r="D441" s="11"/>
      <c r="E441" s="10"/>
      <c r="F441" s="15"/>
      <c r="G441" s="10"/>
      <c r="H441" s="10"/>
      <c r="I441" s="10"/>
      <c r="J441" s="10"/>
    </row>
    <row r="442" spans="1:10" ht="15.95" customHeight="1" x14ac:dyDescent="0.25">
      <c r="A442" s="10"/>
      <c r="B442" s="10"/>
      <c r="C442" s="10"/>
      <c r="D442" s="11"/>
      <c r="E442" s="10"/>
      <c r="F442" s="15"/>
      <c r="G442" s="10"/>
      <c r="H442" s="10"/>
      <c r="I442" s="10"/>
      <c r="J442" s="10"/>
    </row>
    <row r="443" spans="1:10" ht="15.95" customHeight="1" x14ac:dyDescent="0.25">
      <c r="A443" s="10"/>
      <c r="B443" s="10"/>
      <c r="C443" s="10"/>
      <c r="D443" s="11"/>
      <c r="E443" s="10"/>
      <c r="F443" s="15"/>
      <c r="G443" s="10"/>
      <c r="H443" s="10"/>
      <c r="I443" s="10"/>
      <c r="J443" s="10"/>
    </row>
    <row r="444" spans="1:10" ht="15.95" customHeight="1" x14ac:dyDescent="0.25">
      <c r="A444" s="10"/>
      <c r="B444" s="10"/>
      <c r="C444" s="10"/>
      <c r="D444" s="11"/>
      <c r="E444" s="10"/>
      <c r="F444" s="15"/>
      <c r="G444" s="10"/>
      <c r="H444" s="10"/>
      <c r="I444" s="10"/>
      <c r="J444" s="10"/>
    </row>
    <row r="445" spans="1:10" ht="15.95" customHeight="1" x14ac:dyDescent="0.25">
      <c r="A445" s="10"/>
      <c r="B445" s="10"/>
      <c r="C445" s="10"/>
      <c r="D445" s="11"/>
      <c r="E445" s="10"/>
      <c r="F445" s="15"/>
      <c r="G445" s="10"/>
      <c r="H445" s="10"/>
      <c r="I445" s="10"/>
      <c r="J445" s="10"/>
    </row>
    <row r="446" spans="1:10" ht="15.95" customHeight="1" x14ac:dyDescent="0.25">
      <c r="A446" s="10"/>
      <c r="B446" s="10"/>
      <c r="C446" s="10"/>
      <c r="D446" s="11"/>
      <c r="E446" s="10"/>
      <c r="F446" s="15"/>
      <c r="G446" s="10"/>
      <c r="H446" s="10"/>
      <c r="I446" s="10"/>
      <c r="J446" s="10"/>
    </row>
    <row r="447" spans="1:10" ht="15.95" customHeight="1" x14ac:dyDescent="0.25">
      <c r="A447" s="10"/>
      <c r="B447" s="10"/>
      <c r="C447" s="10"/>
      <c r="D447" s="11"/>
      <c r="E447" s="10"/>
      <c r="F447" s="15"/>
      <c r="G447" s="10"/>
      <c r="H447" s="10"/>
      <c r="I447" s="10"/>
      <c r="J447" s="10"/>
    </row>
    <row r="448" spans="1:10" ht="15.95" customHeight="1" x14ac:dyDescent="0.25">
      <c r="A448" s="10"/>
      <c r="B448" s="10"/>
      <c r="C448" s="10"/>
      <c r="D448" s="11"/>
      <c r="E448" s="10"/>
      <c r="F448" s="15"/>
      <c r="G448" s="15"/>
      <c r="H448" s="10"/>
      <c r="I448" s="10"/>
      <c r="J448" s="10"/>
    </row>
    <row r="449" spans="1:10" ht="15.95" customHeight="1" x14ac:dyDescent="0.25">
      <c r="A449" s="10"/>
      <c r="B449" s="10"/>
      <c r="C449" s="10"/>
      <c r="D449" s="11"/>
      <c r="E449" s="10"/>
      <c r="F449" s="15"/>
      <c r="G449" s="15"/>
      <c r="H449" s="10"/>
      <c r="I449" s="10"/>
      <c r="J449" s="10"/>
    </row>
    <row r="450" spans="1:10" ht="15.95" customHeight="1" x14ac:dyDescent="0.25">
      <c r="A450" s="10"/>
      <c r="B450" s="10"/>
      <c r="C450" s="10"/>
      <c r="D450" s="11"/>
      <c r="E450" s="10"/>
      <c r="F450" s="15"/>
      <c r="G450" s="10"/>
      <c r="H450" s="10"/>
      <c r="I450" s="10"/>
      <c r="J450" s="10"/>
    </row>
    <row r="451" spans="1:10" ht="15.95" customHeight="1" x14ac:dyDescent="0.25">
      <c r="A451" s="10"/>
      <c r="B451" s="10"/>
      <c r="C451" s="10"/>
      <c r="D451" s="11"/>
      <c r="E451" s="10"/>
      <c r="F451" s="15"/>
      <c r="G451" s="10"/>
      <c r="H451" s="10"/>
      <c r="I451" s="10"/>
      <c r="J451" s="10"/>
    </row>
    <row r="452" spans="1:10" ht="15.95" customHeight="1" x14ac:dyDescent="0.25">
      <c r="A452" s="10"/>
      <c r="B452" s="10"/>
      <c r="C452" s="10"/>
      <c r="D452" s="11"/>
      <c r="E452" s="10"/>
      <c r="F452" s="15"/>
      <c r="G452" s="10"/>
      <c r="H452" s="10"/>
      <c r="I452" s="10"/>
      <c r="J452" s="10"/>
    </row>
    <row r="453" spans="1:10" ht="15.95" customHeight="1" x14ac:dyDescent="0.25">
      <c r="A453" s="10"/>
      <c r="B453" s="10"/>
      <c r="C453" s="10"/>
      <c r="D453" s="11"/>
      <c r="E453" s="10"/>
      <c r="F453" s="15"/>
      <c r="G453" s="10"/>
      <c r="H453" s="10"/>
      <c r="I453" s="10"/>
      <c r="J453" s="10"/>
    </row>
    <row r="454" spans="1:10" ht="15.95" customHeight="1" x14ac:dyDescent="0.25">
      <c r="A454" s="10"/>
      <c r="B454" s="10"/>
      <c r="C454" s="10"/>
      <c r="D454" s="11"/>
      <c r="E454" s="10"/>
      <c r="F454" s="15"/>
      <c r="G454" s="10"/>
      <c r="H454" s="10"/>
      <c r="I454" s="10"/>
      <c r="J454" s="10"/>
    </row>
    <row r="455" spans="1:10" ht="15.95" customHeight="1" x14ac:dyDescent="0.25">
      <c r="A455" s="10"/>
      <c r="B455" s="10"/>
      <c r="C455" s="10"/>
      <c r="D455" s="11"/>
      <c r="E455" s="10"/>
      <c r="F455" s="15"/>
      <c r="G455" s="10"/>
      <c r="H455" s="10"/>
      <c r="I455" s="10"/>
      <c r="J455" s="10"/>
    </row>
    <row r="456" spans="1:10" ht="15.95" customHeight="1" x14ac:dyDescent="0.25">
      <c r="A456" s="10"/>
      <c r="B456" s="10"/>
      <c r="C456" s="10"/>
      <c r="D456" s="11"/>
      <c r="E456" s="10"/>
      <c r="F456" s="15"/>
      <c r="G456" s="15"/>
      <c r="H456" s="10"/>
      <c r="I456" s="10"/>
      <c r="J456" s="10"/>
    </row>
    <row r="457" spans="1:10" ht="15.95" customHeight="1" x14ac:dyDescent="0.25">
      <c r="A457" s="10"/>
      <c r="B457" s="10"/>
      <c r="C457" s="10"/>
      <c r="D457" s="11"/>
      <c r="E457" s="10"/>
      <c r="F457" s="15"/>
      <c r="G457" s="15"/>
      <c r="H457" s="10"/>
      <c r="I457" s="10"/>
      <c r="J457" s="10"/>
    </row>
    <row r="458" spans="1:10" ht="15.95" customHeight="1" x14ac:dyDescent="0.25">
      <c r="A458" s="10"/>
      <c r="B458" s="10"/>
      <c r="C458" s="10"/>
      <c r="D458" s="11"/>
      <c r="E458" s="10"/>
      <c r="F458" s="15"/>
      <c r="G458" s="15"/>
      <c r="H458" s="10"/>
      <c r="I458" s="10"/>
      <c r="J458" s="10"/>
    </row>
    <row r="459" spans="1:10" ht="15.95" customHeight="1" x14ac:dyDescent="0.25">
      <c r="A459" s="10"/>
      <c r="B459" s="10"/>
      <c r="C459" s="10"/>
      <c r="D459" s="11"/>
      <c r="E459" s="10"/>
      <c r="F459" s="15"/>
      <c r="G459" s="15"/>
      <c r="H459" s="10"/>
      <c r="I459" s="10"/>
      <c r="J459" s="10"/>
    </row>
    <row r="460" spans="1:10" ht="15.95" customHeight="1" x14ac:dyDescent="0.25">
      <c r="A460" s="10"/>
      <c r="B460" s="10"/>
      <c r="C460" s="10"/>
      <c r="D460" s="10"/>
      <c r="E460" s="10"/>
      <c r="F460" s="10"/>
      <c r="G460" s="10"/>
      <c r="H460" s="10"/>
      <c r="I460" s="10"/>
      <c r="J46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REF</vt:lpstr>
      <vt:lpstr>DD</vt:lpstr>
      <vt:lpstr>taskw13</vt:lpstr>
      <vt:lpstr>taskw14</vt:lpstr>
      <vt:lpstr>taskw15</vt:lpstr>
      <vt:lpstr>taskw16</vt:lpstr>
      <vt:lpstr>taskw17</vt:lpstr>
      <vt:lpstr>REF!_FilterDatabase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DRAGANI</dc:creator>
  <cp:lastModifiedBy>ALEXANDRE DRAGANI</cp:lastModifiedBy>
  <dcterms:created xsi:type="dcterms:W3CDTF">2015-05-05T11:58:53Z</dcterms:created>
  <dcterms:modified xsi:type="dcterms:W3CDTF">2015-06-02T07:18:10Z</dcterms:modified>
</cp:coreProperties>
</file>