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/>
  </bookViews>
  <sheets>
    <sheet name="nouvelle ref" sheetId="8" r:id="rId1"/>
    <sheet name="BASE" sheetId="6" r:id="rId2"/>
    <sheet name="Feuil1" sheetId="13" state="hidden" r:id="rId3"/>
    <sheet name="Liste" sheetId="14" r:id="rId4"/>
  </sheets>
  <definedNames>
    <definedName name="_xlnm._FilterDatabase" localSheetId="1" hidden="1">BASE!$G$9:$G$1986</definedName>
    <definedName name="_xlnm.Print_Titles" localSheetId="1">BASE!$1:$5</definedName>
    <definedName name="_xlnm.Print_Area" localSheetId="1">BASE!$A$1:$H$1986</definedName>
  </definedNames>
  <calcPr calcId="125725"/>
</workbook>
</file>

<file path=xl/calcChain.xml><?xml version="1.0" encoding="utf-8"?>
<calcChain xmlns="http://schemas.openxmlformats.org/spreadsheetml/2006/main">
  <c r="F16" i="6"/>
  <c r="F9"/>
  <c r="F55" l="1"/>
  <c r="F48"/>
  <c r="F50"/>
  <c r="F45"/>
  <c r="F51"/>
  <c r="F49"/>
  <c r="F74"/>
  <c r="F72"/>
  <c r="F73"/>
  <c r="F70"/>
  <c r="F71"/>
  <c r="F69"/>
  <c r="F75"/>
  <c r="F47"/>
  <c r="F30"/>
  <c r="F36"/>
  <c r="F35"/>
  <c r="F34"/>
  <c r="F33"/>
  <c r="F40"/>
  <c r="F31"/>
  <c r="F29"/>
  <c r="F28"/>
  <c r="F44"/>
  <c r="F42"/>
  <c r="F24"/>
  <c r="F67"/>
  <c r="F63"/>
  <c r="F65"/>
  <c r="F59"/>
  <c r="F62"/>
  <c r="F61"/>
  <c r="F66"/>
  <c r="F64"/>
  <c r="F60"/>
  <c r="F68"/>
  <c r="F58"/>
  <c r="F57"/>
  <c r="F56"/>
  <c r="F54"/>
  <c r="F53"/>
  <c r="F52"/>
  <c r="F43"/>
  <c r="F38"/>
  <c r="F46"/>
  <c r="F39"/>
  <c r="F32"/>
  <c r="F26"/>
  <c r="F25"/>
  <c r="F37"/>
  <c r="F41"/>
  <c r="F22"/>
  <c r="F21"/>
  <c r="F27"/>
  <c r="F20"/>
  <c r="F19"/>
  <c r="F23"/>
  <c r="F18"/>
  <c r="F17"/>
  <c r="F15"/>
  <c r="F7"/>
  <c r="F13"/>
  <c r="F14"/>
  <c r="F10"/>
  <c r="F12"/>
  <c r="F11"/>
  <c r="F8"/>
  <c r="K1"/>
  <c r="J1"/>
</calcChain>
</file>

<file path=xl/sharedStrings.xml><?xml version="1.0" encoding="utf-8"?>
<sst xmlns="http://schemas.openxmlformats.org/spreadsheetml/2006/main" count="483" uniqueCount="131">
  <si>
    <t>REFERENCE</t>
  </si>
  <si>
    <t>OPERATION</t>
  </si>
  <si>
    <t>MATIERE</t>
  </si>
  <si>
    <t>EMPLACEMENT</t>
  </si>
  <si>
    <t>DESIGNATION</t>
  </si>
  <si>
    <t>BASE EMPLACEMENT</t>
  </si>
  <si>
    <t>NOUVELLE    REFERENCE</t>
  </si>
  <si>
    <t>Concatener</t>
  </si>
  <si>
    <t>CARRURE</t>
  </si>
  <si>
    <t>M10</t>
  </si>
  <si>
    <t>OR</t>
  </si>
  <si>
    <t>AA2</t>
  </si>
  <si>
    <t>FOND</t>
  </si>
  <si>
    <t>AA3</t>
  </si>
  <si>
    <t>LUNETTE</t>
  </si>
  <si>
    <t>AA4</t>
  </si>
  <si>
    <t>AA5</t>
  </si>
  <si>
    <t>PLATINE</t>
  </si>
  <si>
    <t>M50</t>
  </si>
  <si>
    <t>AA9</t>
  </si>
  <si>
    <t>5960/1</t>
  </si>
  <si>
    <t>ACIER</t>
  </si>
  <si>
    <t>AA8</t>
  </si>
  <si>
    <t>AA1</t>
  </si>
  <si>
    <t>M30</t>
  </si>
  <si>
    <t>BB1</t>
  </si>
  <si>
    <t>BB2</t>
  </si>
  <si>
    <t>BB4</t>
  </si>
  <si>
    <t>BB5</t>
  </si>
  <si>
    <t>CC1</t>
  </si>
  <si>
    <t>Bonjour,</t>
  </si>
  <si>
    <t>Voilà mes suggestions pour ton fichier (à l'exception de la procédure d'impression que je n'ai pas du tout regardée).</t>
  </si>
  <si>
    <r>
      <t>Côté formules</t>
    </r>
    <r>
      <rPr>
        <sz val="10"/>
        <color rgb="FF000000"/>
        <rFont val="Verdana"/>
        <family val="2"/>
      </rPr>
      <t xml:space="preserve"> -</t>
    </r>
  </si>
  <si>
    <r>
      <t xml:space="preserve">Pour la </t>
    </r>
    <r>
      <rPr>
        <b/>
        <i/>
        <sz val="10"/>
        <color rgb="FF000000"/>
        <rFont val="Verdana"/>
        <family val="2"/>
      </rPr>
      <t>recherche par références</t>
    </r>
    <r>
      <rPr>
        <i/>
        <sz val="10"/>
        <color rgb="FF000000"/>
        <rFont val="Verdana"/>
        <family val="2"/>
      </rPr>
      <t xml:space="preserve"> </t>
    </r>
    <r>
      <rPr>
        <sz val="10"/>
        <color rgb="FF000000"/>
        <rFont val="Verdana"/>
        <family val="2"/>
      </rPr>
      <t>:</t>
    </r>
  </si>
  <si>
    <r>
      <t xml:space="preserve">• en A17 : </t>
    </r>
    <r>
      <rPr>
        <b/>
        <sz val="8"/>
        <color rgb="FF0000FF"/>
        <rFont val="Verdana"/>
        <family val="2"/>
      </rPr>
      <t>=SI(BASE!J1&lt;&gt;"";SOMMEPROD(--(BASE!F:F=BASE!J1));0)</t>
    </r>
  </si>
  <si>
    <t>elle calcule le nombre de références correspondant à la demande.</t>
  </si>
  <si>
    <r>
      <t xml:space="preserve">• en B16 : </t>
    </r>
    <r>
      <rPr>
        <b/>
        <sz val="8"/>
        <color rgb="FF0000FF"/>
        <rFont val="Verdana"/>
        <family val="2"/>
      </rPr>
      <t>=SI(COLONNE()-2&lt;$A$17;EQUIV(BASE!$J$1;DECALER(BASE!$F:$F;A16;;6000);0)+A16;"")</t>
    </r>
  </si>
  <si>
    <t>qui définit la ligne où se trouve le premier emplacement correspondant à la demande dans la base.</t>
  </si>
  <si>
    <t>Tirée sur la ligne jusqu'en I16, les cellules suivantes en ligne 16 définissent les emplacements suivants s'il y en a d'autres.</t>
  </si>
  <si>
    <r>
      <t xml:space="preserve">• en C17 : </t>
    </r>
    <r>
      <rPr>
        <b/>
        <sz val="8"/>
        <color rgb="FF0000FF"/>
        <rFont val="Verdana"/>
        <family val="2"/>
      </rPr>
      <t>=SI(B16&lt;&gt;"";INDEX(BASE!$G:$G;B16);"")</t>
    </r>
  </si>
  <si>
    <t>affiche le premier emplacement détecté.</t>
  </si>
  <si>
    <t>Recopiée jsuqu'en J17 pour afficher les emplacements suivants s'il y en a.</t>
  </si>
  <si>
    <t>Les cellules H17 à J17 ne sont pas pré-mises en forme : se mettront en forme par MFC s'il y a lieu (si le nombre d'emplacements dépasse 5).</t>
  </si>
  <si>
    <r>
      <t xml:space="preserve">Pour la </t>
    </r>
    <r>
      <rPr>
        <b/>
        <i/>
        <sz val="10"/>
        <color rgb="FF000000"/>
        <rFont val="Verdana"/>
        <family val="2"/>
      </rPr>
      <t>recherche par emplacement</t>
    </r>
    <r>
      <rPr>
        <i/>
        <sz val="10"/>
        <color rgb="FF000000"/>
        <rFont val="Verdana"/>
        <family val="2"/>
      </rPr>
      <t xml:space="preserve"> </t>
    </r>
    <r>
      <rPr>
        <sz val="10"/>
        <color rgb="FF000000"/>
        <rFont val="Verdana"/>
        <family val="2"/>
      </rPr>
      <t>:</t>
    </r>
  </si>
  <si>
    <t>Modifications proposées pour alléger formules antérieures et inhiber l'affichage de valeurs d'erreur.</t>
  </si>
  <si>
    <r>
      <t xml:space="preserve">• en A12 : </t>
    </r>
    <r>
      <rPr>
        <b/>
        <sz val="8"/>
        <color rgb="FF0000FF"/>
        <rFont val="Verdana"/>
        <family val="2"/>
      </rPr>
      <t>=SIERREUR(EQUIV(E17;BASE!G:G;0);"")</t>
    </r>
  </si>
  <si>
    <t>renvoie le numéro de ligne de l'emplacement dans la base.</t>
  </si>
  <si>
    <r>
      <t xml:space="preserve">• en B12 : </t>
    </r>
    <r>
      <rPr>
        <b/>
        <sz val="8"/>
        <color rgb="FF0000FF"/>
        <rFont val="Verdana"/>
        <family val="2"/>
      </rPr>
      <t>=SI($A$12&lt;&gt;"";INDIRECT("BASE!"&amp;CAR(COLONNE()/2+65)&amp;$A$12);"")</t>
    </r>
  </si>
  <si>
    <t>renvoie la référence "désignation" de l'emplacement.</t>
  </si>
  <si>
    <t>Recopiée sur D, F, H et J12 pour renvoyer les autres références.</t>
  </si>
  <si>
    <r>
      <t xml:space="preserve">Même aménagement des formules pour la </t>
    </r>
    <r>
      <rPr>
        <b/>
        <i/>
        <sz val="10"/>
        <color rgb="FF000000"/>
        <rFont val="Verdana"/>
        <family val="2"/>
      </rPr>
      <t>suppression emplacement</t>
    </r>
    <r>
      <rPr>
        <sz val="10"/>
        <color rgb="FF000000"/>
        <rFont val="Verdana"/>
        <family val="2"/>
      </rPr>
      <t>.</t>
    </r>
  </si>
  <si>
    <r>
      <t>Côté macros</t>
    </r>
    <r>
      <rPr>
        <sz val="10"/>
        <color rgb="FF000000"/>
        <rFont val="Verdana"/>
        <family val="2"/>
      </rPr>
      <t xml:space="preserve"> -</t>
    </r>
  </si>
  <si>
    <t>Un peu de nettoyage et de remise en ordre.</t>
  </si>
  <si>
    <r>
      <t>Remplacement des diverses macros de déplacement vers les feuilles et retour par une seule</t>
    </r>
    <r>
      <rPr>
        <sz val="10"/>
        <color rgb="FF000000"/>
        <rFont val="Verdana"/>
        <family val="2"/>
      </rPr>
      <t>.</t>
    </r>
  </si>
  <si>
    <t>Cette macro est affectée à tous les "boutons" concernés (elle définit le bouton l'ayant appelé pour agir en conséquence).</t>
  </si>
  <si>
    <t>Les "boutons" ont été renommés à cette fin de façon que le numéro d'ordre inclus dans le nom soit 1 à 4 pour chacune des 4 feuilles appelables et 5 pour tous les boutons "retour".</t>
  </si>
  <si>
    <r>
      <t>Macro de suppression allégée</t>
    </r>
    <r>
      <rPr>
        <sz val="10"/>
        <color rgb="FF000000"/>
        <rFont val="Verdana"/>
        <family val="2"/>
      </rPr>
      <t xml:space="preserve"> + message pour faire confirmer avant exécution.</t>
    </r>
  </si>
  <si>
    <r>
      <t>Macro d'enregistrement de nouvelles références</t>
    </r>
    <r>
      <rPr>
        <sz val="10"/>
        <color rgb="FF000000"/>
        <rFont val="Verdana"/>
        <family val="2"/>
      </rPr>
      <t xml:space="preserve"> également allégée + tri de la base sur la colonne emplacement après chaque insertion.</t>
    </r>
  </si>
  <si>
    <t>Activation de la feuille d'accueil à l'ouverture du classeur.</t>
  </si>
  <si>
    <t>L'allègement a consisté à expurger tout le code superflu issu principalement de l'enregistrement de macros (sélections et activations à répétition, éviter généralement le copier-coller au profit d'autres méthodes, etc.)</t>
  </si>
  <si>
    <t>La remise en ordre porte, elle, sur la mise en forme du code : déclaration des variables, et en tête de procédure, indentations systématiques pour faciliter la lecture, etc.</t>
  </si>
  <si>
    <t>A noter que toutes les macros (très peu nombreuses) pourraient être regroupées sur un même module...</t>
  </si>
  <si>
    <t>M60</t>
  </si>
  <si>
    <t>AA7</t>
  </si>
  <si>
    <t>AC2</t>
  </si>
  <si>
    <t>AC1</t>
  </si>
  <si>
    <t>AC3</t>
  </si>
  <si>
    <t>AC4</t>
  </si>
  <si>
    <t>AC8</t>
  </si>
  <si>
    <t>AD2</t>
  </si>
  <si>
    <t>AD1</t>
  </si>
  <si>
    <t>BA2</t>
  </si>
  <si>
    <t>BA3</t>
  </si>
  <si>
    <t>BA5</t>
  </si>
  <si>
    <t>BA8</t>
  </si>
  <si>
    <t>BD2</t>
  </si>
  <si>
    <t>BD6</t>
  </si>
  <si>
    <t>BD8</t>
  </si>
  <si>
    <t>BD7</t>
  </si>
  <si>
    <t>CA1</t>
  </si>
  <si>
    <t>CA2</t>
  </si>
  <si>
    <t>CA3</t>
  </si>
  <si>
    <t>CA4</t>
  </si>
  <si>
    <t>CA5</t>
  </si>
  <si>
    <t>BF1</t>
  </si>
  <si>
    <t>CB3</t>
  </si>
  <si>
    <t>CB2</t>
  </si>
  <si>
    <t>DA2</t>
  </si>
  <si>
    <t>DA3</t>
  </si>
  <si>
    <t>DA5</t>
  </si>
  <si>
    <t>EC3</t>
  </si>
  <si>
    <t>EC5</t>
  </si>
  <si>
    <t>EC6</t>
  </si>
  <si>
    <t>FB2</t>
  </si>
  <si>
    <t>FA1</t>
  </si>
  <si>
    <t>FB8</t>
  </si>
  <si>
    <t>FB5</t>
  </si>
  <si>
    <t>FD5</t>
  </si>
  <si>
    <t>FE6</t>
  </si>
  <si>
    <t>FA5</t>
  </si>
  <si>
    <t>FC6</t>
  </si>
  <si>
    <t>FA7</t>
  </si>
  <si>
    <t>GA1</t>
  </si>
  <si>
    <t>GA3</t>
  </si>
  <si>
    <t>GA2</t>
  </si>
  <si>
    <t>GA6</t>
  </si>
  <si>
    <t>GA4</t>
  </si>
  <si>
    <t>GB3</t>
  </si>
  <si>
    <t>BE6</t>
  </si>
  <si>
    <t>BE7</t>
  </si>
  <si>
    <t>BE8</t>
  </si>
  <si>
    <t>BE9</t>
  </si>
  <si>
    <t>CD4</t>
  </si>
  <si>
    <t>GC8</t>
  </si>
  <si>
    <t>DE5</t>
  </si>
  <si>
    <t>CF4</t>
  </si>
  <si>
    <t>CF8</t>
  </si>
  <si>
    <t>CB4</t>
  </si>
  <si>
    <t>CF5</t>
  </si>
  <si>
    <t>AA6</t>
  </si>
  <si>
    <t>BB6</t>
  </si>
  <si>
    <t>BB7</t>
  </si>
  <si>
    <t>M40</t>
  </si>
  <si>
    <t>AC5</t>
  </si>
  <si>
    <t>CF3</t>
  </si>
  <si>
    <t>emplacement feuille BASE</t>
  </si>
  <si>
    <t>PRIS</t>
  </si>
  <si>
    <t>LIBRE</t>
  </si>
  <si>
    <t>MAIS JE PEUX SUPPRIMER 1EMPLACEMENT</t>
  </si>
  <si>
    <t>IL SERA  DE NOUVEAU LIBRE</t>
  </si>
  <si>
    <t>POUR UNE NOUVELLE REFERENCE</t>
  </si>
</sst>
</file>

<file path=xl/styles.xml><?xml version="1.0" encoding="utf-8"?>
<styleSheet xmlns="http://schemas.openxmlformats.org/spreadsheetml/2006/main">
  <fonts count="11">
    <font>
      <sz val="12"/>
      <color theme="1"/>
      <name val="Arial"/>
      <family val="2"/>
    </font>
    <font>
      <sz val="28"/>
      <color rgb="FFFF0000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8"/>
      <color rgb="FFFF0000"/>
      <name val="Magneto"/>
      <family val="5"/>
    </font>
    <font>
      <sz val="10"/>
      <color rgb="FF000000"/>
      <name val="Verdana"/>
      <family val="2"/>
    </font>
    <font>
      <b/>
      <u/>
      <sz val="10"/>
      <color rgb="FF000000"/>
      <name val="Verdana"/>
      <family val="2"/>
    </font>
    <font>
      <i/>
      <sz val="10"/>
      <color rgb="FF000000"/>
      <name val="Verdana"/>
      <family val="2"/>
    </font>
    <font>
      <b/>
      <i/>
      <sz val="10"/>
      <color rgb="FF000000"/>
      <name val="Verdana"/>
      <family val="2"/>
    </font>
    <font>
      <b/>
      <sz val="8"/>
      <color rgb="FF0000FF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4" borderId="0" xfId="0" applyFont="1" applyFill="1" applyProtection="1"/>
    <xf numFmtId="0" fontId="4" fillId="4" borderId="0" xfId="0" applyFont="1" applyFill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9" fillId="0" borderId="0" xfId="0" applyFont="1"/>
    <xf numFmtId="0" fontId="3" fillId="4" borderId="0" xfId="0" applyFont="1" applyFill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1085850</xdr:colOff>
      <xdr:row>11</xdr:row>
      <xdr:rowOff>276225</xdr:rowOff>
    </xdr:from>
    <xdr:to>
      <xdr:col>5</xdr:col>
      <xdr:colOff>1047750</xdr:colOff>
      <xdr:row>14</xdr:row>
      <xdr:rowOff>285750</xdr:rowOff>
    </xdr:to>
    <xdr:sp macro="[0]!valider_nouvelle_donnée.valider_nouvelle_donnée" textlink="">
      <xdr:nvSpPr>
        <xdr:cNvPr id="2" name="Ellipse 1"/>
        <xdr:cNvSpPr/>
      </xdr:nvSpPr>
      <xdr:spPr>
        <a:xfrm>
          <a:off x="4848225" y="4467225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6</xdr:col>
      <xdr:colOff>914400</xdr:colOff>
      <xdr:row>12</xdr:row>
      <xdr:rowOff>57151</xdr:rowOff>
    </xdr:from>
    <xdr:to>
      <xdr:col>8</xdr:col>
      <xdr:colOff>285750</xdr:colOff>
      <xdr:row>14</xdr:row>
      <xdr:rowOff>152401</xdr:rowOff>
    </xdr:to>
    <xdr:sp macro="[0]!ouvrir_feuil.ouvrir_feuil" textlink="">
      <xdr:nvSpPr>
        <xdr:cNvPr id="3" name="Ellipse 5"/>
        <xdr:cNvSpPr/>
      </xdr:nvSpPr>
      <xdr:spPr>
        <a:xfrm>
          <a:off x="9229725" y="4629151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J36"/>
  <sheetViews>
    <sheetView tabSelected="1" workbookViewId="0">
      <selection activeCell="J8" sqref="J8"/>
    </sheetView>
  </sheetViews>
  <sheetFormatPr baseColWidth="10" defaultRowHeight="15"/>
  <cols>
    <col min="1" max="1" width="11.5546875" style="4"/>
    <col min="2" max="2" width="20.77734375" style="4" customWidth="1"/>
    <col min="3" max="3" width="11.5546875" style="4"/>
    <col min="4" max="4" width="20.77734375" style="4" customWidth="1"/>
    <col min="5" max="5" width="11.5546875" style="4"/>
    <col min="6" max="6" width="20.77734375" style="4" customWidth="1"/>
    <col min="7" max="7" width="11.5546875" style="4"/>
    <col min="8" max="8" width="20.77734375" style="4" customWidth="1"/>
    <col min="9" max="9" width="11.5546875" style="4"/>
    <col min="10" max="10" width="20.77734375" style="4" customWidth="1"/>
    <col min="11" max="16384" width="11.5546875" style="4"/>
  </cols>
  <sheetData>
    <row r="1" spans="2:10" ht="30" customHeight="1"/>
    <row r="2" spans="2:10" ht="30" customHeight="1">
      <c r="C2" s="22" t="s">
        <v>6</v>
      </c>
      <c r="D2" s="22"/>
      <c r="E2" s="22"/>
      <c r="F2" s="22"/>
      <c r="G2" s="22"/>
      <c r="H2" s="22"/>
      <c r="I2" s="22"/>
    </row>
    <row r="3" spans="2:10" ht="30" customHeight="1">
      <c r="C3" s="22"/>
      <c r="D3" s="22"/>
      <c r="E3" s="22"/>
      <c r="F3" s="22"/>
      <c r="G3" s="22"/>
      <c r="H3" s="22"/>
      <c r="I3" s="22"/>
    </row>
    <row r="4" spans="2:10" ht="30" customHeight="1"/>
    <row r="5" spans="2:10" ht="30" customHeight="1"/>
    <row r="6" spans="2:10" ht="30" customHeight="1">
      <c r="B6" s="5" t="s">
        <v>4</v>
      </c>
      <c r="D6" s="5" t="s">
        <v>0</v>
      </c>
      <c r="F6" s="5" t="s">
        <v>1</v>
      </c>
      <c r="H6" s="5" t="s">
        <v>2</v>
      </c>
      <c r="J6" s="5" t="s">
        <v>3</v>
      </c>
    </row>
    <row r="7" spans="2:10" ht="30" customHeight="1" thickBot="1"/>
    <row r="8" spans="2:10" ht="30" customHeight="1" thickBot="1">
      <c r="B8" s="6" t="s">
        <v>8</v>
      </c>
      <c r="D8" s="6">
        <v>5396</v>
      </c>
      <c r="F8" s="6" t="s">
        <v>9</v>
      </c>
      <c r="H8" s="6" t="s">
        <v>10</v>
      </c>
      <c r="J8" s="7" t="s">
        <v>23</v>
      </c>
    </row>
    <row r="9" spans="2:10" ht="30" customHeight="1"/>
    <row r="10" spans="2:10" ht="30" customHeight="1"/>
    <row r="11" spans="2:10" ht="30" customHeight="1"/>
    <row r="12" spans="2:10" ht="30" customHeight="1"/>
    <row r="13" spans="2:10" ht="30" customHeight="1"/>
    <row r="14" spans="2:10" ht="30" customHeight="1"/>
    <row r="15" spans="2:10" ht="30" customHeight="1"/>
    <row r="16" spans="2:10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</sheetData>
  <sheetProtection sheet="1" objects="1" scenarios="1" selectLockedCells="1"/>
  <mergeCells count="1">
    <mergeCell ref="C2:I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B1:L75"/>
  <sheetViews>
    <sheetView workbookViewId="0">
      <selection activeCell="A27" sqref="A27:XFD27"/>
    </sheetView>
  </sheetViews>
  <sheetFormatPr baseColWidth="10" defaultRowHeight="15"/>
  <cols>
    <col min="2" max="5" width="15.77734375" style="1" customWidth="1"/>
    <col min="6" max="6" width="15.77734375" style="1" hidden="1" customWidth="1"/>
    <col min="7" max="7" width="21.109375" style="10" customWidth="1"/>
    <col min="9" max="9" width="11.5546875" customWidth="1"/>
    <col min="10" max="12" width="11.5546875" hidden="1" customWidth="1"/>
  </cols>
  <sheetData>
    <row r="1" spans="2:11" ht="45" customHeight="1">
      <c r="C1" s="23" t="s">
        <v>5</v>
      </c>
      <c r="D1" s="23"/>
      <c r="E1" s="23"/>
      <c r="J1" t="e">
        <f>CONCATENATE(#REF!,#REF!,#REF!,#REF!)</f>
        <v>#REF!</v>
      </c>
      <c r="K1" t="e">
        <f>CONCATENATE(#REF!,#REF!,#REF!,#REF!)</f>
        <v>#REF!</v>
      </c>
    </row>
    <row r="2" spans="2:11">
      <c r="C2" s="23"/>
      <c r="D2" s="23"/>
      <c r="E2" s="23"/>
    </row>
    <row r="3" spans="2:11" ht="15.75" thickBot="1"/>
    <row r="4" spans="2:11" ht="15.75" thickBot="1">
      <c r="B4" s="2" t="s">
        <v>4</v>
      </c>
      <c r="C4" s="3" t="s">
        <v>0</v>
      </c>
      <c r="D4" s="3" t="s">
        <v>1</v>
      </c>
      <c r="E4" s="3" t="s">
        <v>2</v>
      </c>
      <c r="F4" s="9" t="s">
        <v>7</v>
      </c>
      <c r="G4" s="9" t="s">
        <v>3</v>
      </c>
    </row>
    <row r="5" spans="2:11">
      <c r="B5" s="8"/>
      <c r="C5" s="8"/>
      <c r="D5" s="8"/>
      <c r="E5" s="8"/>
      <c r="F5" s="8"/>
      <c r="G5" s="8"/>
    </row>
    <row r="6" spans="2:11" ht="15.75" thickBot="1">
      <c r="B6" s="8"/>
      <c r="C6" s="8"/>
      <c r="D6" s="8"/>
      <c r="E6" s="8"/>
      <c r="F6" s="8"/>
      <c r="G6" s="8"/>
    </row>
    <row r="7" spans="2:11" ht="15.75" thickBot="1">
      <c r="B7" s="17" t="s">
        <v>8</v>
      </c>
      <c r="C7" s="18">
        <v>5396</v>
      </c>
      <c r="D7" s="18" t="s">
        <v>9</v>
      </c>
      <c r="E7" s="18" t="s">
        <v>10</v>
      </c>
      <c r="F7" s="18" t="str">
        <f t="shared" ref="F7:F32" si="0">CONCATENATE(B7,C7,D7,E7)</f>
        <v>CARRURE5396M10OR</v>
      </c>
      <c r="G7" s="12" t="s">
        <v>23</v>
      </c>
    </row>
    <row r="8" spans="2:11" ht="15.75" thickBot="1">
      <c r="B8" s="17" t="s">
        <v>14</v>
      </c>
      <c r="C8" s="18">
        <v>5396</v>
      </c>
      <c r="D8" s="18" t="s">
        <v>9</v>
      </c>
      <c r="E8" s="18" t="s">
        <v>10</v>
      </c>
      <c r="F8" s="18" t="str">
        <f t="shared" si="0"/>
        <v>LUNETTE5396M10OR</v>
      </c>
      <c r="G8" s="12" t="s">
        <v>11</v>
      </c>
    </row>
    <row r="9" spans="2:11" ht="15.75" thickBot="1">
      <c r="B9" s="15" t="s">
        <v>12</v>
      </c>
      <c r="C9" s="14">
        <v>5396</v>
      </c>
      <c r="D9" s="14" t="s">
        <v>62</v>
      </c>
      <c r="E9" s="14" t="s">
        <v>17</v>
      </c>
      <c r="F9" s="13" t="str">
        <f t="shared" si="0"/>
        <v>FOND5396M60PLATINE</v>
      </c>
      <c r="G9" s="16" t="s">
        <v>63</v>
      </c>
    </row>
    <row r="10" spans="2:11" ht="15.75" thickBot="1">
      <c r="B10" s="2" t="s">
        <v>14</v>
      </c>
      <c r="C10" s="3">
        <v>5990</v>
      </c>
      <c r="D10" s="3" t="s">
        <v>9</v>
      </c>
      <c r="E10" s="3" t="s">
        <v>17</v>
      </c>
      <c r="F10" s="11" t="str">
        <f t="shared" si="0"/>
        <v>LUNETTE5990M10PLATINE</v>
      </c>
      <c r="G10" s="12" t="s">
        <v>22</v>
      </c>
    </row>
    <row r="11" spans="2:11" ht="15.75" thickBot="1">
      <c r="B11" s="15" t="s">
        <v>8</v>
      </c>
      <c r="C11" s="14">
        <v>5396</v>
      </c>
      <c r="D11" s="14" t="s">
        <v>18</v>
      </c>
      <c r="E11" s="14" t="s">
        <v>10</v>
      </c>
      <c r="F11" s="13" t="str">
        <f t="shared" si="0"/>
        <v>CARRURE5396M50OR</v>
      </c>
      <c r="G11" s="16" t="s">
        <v>19</v>
      </c>
    </row>
    <row r="12" spans="2:11" ht="15.75" thickBot="1">
      <c r="B12" s="2" t="s">
        <v>14</v>
      </c>
      <c r="C12" s="3">
        <v>5272</v>
      </c>
      <c r="D12" s="3" t="s">
        <v>9</v>
      </c>
      <c r="E12" s="3" t="s">
        <v>10</v>
      </c>
      <c r="F12" s="11" t="str">
        <f t="shared" si="0"/>
        <v>LUNETTE5272M10OR</v>
      </c>
      <c r="G12" s="12" t="s">
        <v>65</v>
      </c>
    </row>
    <row r="13" spans="2:11" ht="15.75" thickBot="1">
      <c r="B13" s="2" t="s">
        <v>8</v>
      </c>
      <c r="C13" s="3">
        <v>5396</v>
      </c>
      <c r="D13" s="3" t="s">
        <v>18</v>
      </c>
      <c r="E13" s="3" t="s">
        <v>10</v>
      </c>
      <c r="F13" s="11" t="str">
        <f t="shared" si="0"/>
        <v>CARRURE5396M50OR</v>
      </c>
      <c r="G13" s="12" t="s">
        <v>64</v>
      </c>
    </row>
    <row r="14" spans="2:11" ht="15.75" thickBot="1">
      <c r="B14" s="2" t="s">
        <v>8</v>
      </c>
      <c r="C14" s="3">
        <v>5396</v>
      </c>
      <c r="D14" s="3" t="s">
        <v>18</v>
      </c>
      <c r="E14" s="3" t="s">
        <v>10</v>
      </c>
      <c r="F14" s="11" t="str">
        <f t="shared" si="0"/>
        <v>CARRURE5396M50OR</v>
      </c>
      <c r="G14" s="12" t="s">
        <v>66</v>
      </c>
    </row>
    <row r="15" spans="2:11" ht="15.75" thickBot="1">
      <c r="B15" s="2" t="s">
        <v>12</v>
      </c>
      <c r="C15" s="3">
        <v>5396</v>
      </c>
      <c r="D15" s="3" t="s">
        <v>9</v>
      </c>
      <c r="E15" s="3" t="s">
        <v>10</v>
      </c>
      <c r="F15" s="11" t="str">
        <f t="shared" si="0"/>
        <v>FOND5396M10OR</v>
      </c>
      <c r="G15" s="12" t="s">
        <v>67</v>
      </c>
    </row>
    <row r="16" spans="2:11" ht="15.75" thickBot="1">
      <c r="B16" s="15" t="s">
        <v>12</v>
      </c>
      <c r="C16" s="14">
        <v>5496</v>
      </c>
      <c r="D16" s="14" t="s">
        <v>122</v>
      </c>
      <c r="E16" s="14" t="s">
        <v>10</v>
      </c>
      <c r="F16" s="13" t="str">
        <f t="shared" si="0"/>
        <v>FOND5496M40OR</v>
      </c>
      <c r="G16" s="16" t="s">
        <v>123</v>
      </c>
    </row>
    <row r="17" spans="2:7" ht="15.75" thickBot="1">
      <c r="B17" s="15" t="s">
        <v>8</v>
      </c>
      <c r="C17" s="14">
        <v>5396</v>
      </c>
      <c r="D17" s="14" t="s">
        <v>24</v>
      </c>
      <c r="E17" s="14" t="s">
        <v>17</v>
      </c>
      <c r="F17" s="13" t="str">
        <f t="shared" si="0"/>
        <v>CARRURE5396M30PLATINE</v>
      </c>
      <c r="G17" s="16" t="s">
        <v>68</v>
      </c>
    </row>
    <row r="18" spans="2:7" ht="15.75" thickBot="1">
      <c r="B18" s="2" t="s">
        <v>8</v>
      </c>
      <c r="C18" s="3">
        <v>5196</v>
      </c>
      <c r="D18" s="3" t="s">
        <v>9</v>
      </c>
      <c r="E18" s="3" t="s">
        <v>10</v>
      </c>
      <c r="F18" s="11" t="str">
        <f t="shared" si="0"/>
        <v>CARRURE5196M10OR</v>
      </c>
      <c r="G18" s="12" t="s">
        <v>69</v>
      </c>
    </row>
    <row r="19" spans="2:7" ht="15.75" thickBot="1">
      <c r="B19" s="2" t="s">
        <v>8</v>
      </c>
      <c r="C19" s="3" t="s">
        <v>20</v>
      </c>
      <c r="D19" s="3" t="s">
        <v>9</v>
      </c>
      <c r="E19" s="3" t="s">
        <v>21</v>
      </c>
      <c r="F19" s="11" t="str">
        <f t="shared" si="0"/>
        <v>CARRURE5960/1M10ACIER</v>
      </c>
      <c r="G19" s="12" t="s">
        <v>71</v>
      </c>
    </row>
    <row r="20" spans="2:7" ht="15.75" thickBot="1">
      <c r="B20" s="2" t="s">
        <v>14</v>
      </c>
      <c r="C20" s="3">
        <v>5272</v>
      </c>
      <c r="D20" s="3" t="s">
        <v>9</v>
      </c>
      <c r="E20" s="3" t="s">
        <v>10</v>
      </c>
      <c r="F20" s="11" t="str">
        <f t="shared" si="0"/>
        <v>LUNETTE5272M10OR</v>
      </c>
      <c r="G20" s="12" t="s">
        <v>72</v>
      </c>
    </row>
    <row r="21" spans="2:7" ht="15.75" thickBot="1">
      <c r="B21" s="2" t="s">
        <v>8</v>
      </c>
      <c r="C21" s="3">
        <v>5396</v>
      </c>
      <c r="D21" s="3" t="s">
        <v>18</v>
      </c>
      <c r="E21" s="3" t="s">
        <v>10</v>
      </c>
      <c r="F21" s="11" t="str">
        <f t="shared" si="0"/>
        <v>CARRURE5396M50OR</v>
      </c>
      <c r="G21" s="12" t="s">
        <v>73</v>
      </c>
    </row>
    <row r="22" spans="2:7" ht="15.75" thickBot="1">
      <c r="B22" s="2" t="s">
        <v>8</v>
      </c>
      <c r="C22" s="3">
        <v>5396</v>
      </c>
      <c r="D22" s="3" t="s">
        <v>18</v>
      </c>
      <c r="E22" s="3" t="s">
        <v>10</v>
      </c>
      <c r="F22" s="11" t="str">
        <f t="shared" si="0"/>
        <v>CARRURE5396M50OR</v>
      </c>
      <c r="G22" s="12" t="s">
        <v>74</v>
      </c>
    </row>
    <row r="23" spans="2:7" ht="15.75" thickBot="1">
      <c r="B23" s="2" t="s">
        <v>12</v>
      </c>
      <c r="C23" s="3">
        <v>5189</v>
      </c>
      <c r="D23" s="3" t="s">
        <v>18</v>
      </c>
      <c r="E23" s="3" t="s">
        <v>10</v>
      </c>
      <c r="F23" s="11" t="str">
        <f t="shared" si="0"/>
        <v>FOND5189M50OR</v>
      </c>
      <c r="G23" s="12" t="s">
        <v>25</v>
      </c>
    </row>
    <row r="24" spans="2:7" ht="15.75" thickBot="1">
      <c r="B24" s="2" t="s">
        <v>8</v>
      </c>
      <c r="C24" s="3">
        <v>5396</v>
      </c>
      <c r="D24" s="3" t="s">
        <v>18</v>
      </c>
      <c r="E24" s="3" t="s">
        <v>10</v>
      </c>
      <c r="F24" s="11" t="str">
        <f t="shared" si="0"/>
        <v>CARRURE5396M50OR</v>
      </c>
      <c r="G24" s="12" t="s">
        <v>26</v>
      </c>
    </row>
    <row r="25" spans="2:7" ht="15.75" thickBot="1">
      <c r="B25" s="2" t="s">
        <v>12</v>
      </c>
      <c r="C25" s="3">
        <v>5990</v>
      </c>
      <c r="D25" s="3" t="s">
        <v>9</v>
      </c>
      <c r="E25" s="3" t="s">
        <v>10</v>
      </c>
      <c r="F25" s="11" t="str">
        <f t="shared" si="0"/>
        <v>FOND5990M10OR</v>
      </c>
      <c r="G25" s="12" t="s">
        <v>27</v>
      </c>
    </row>
    <row r="26" spans="2:7" ht="15.75" thickBot="1">
      <c r="B26" s="15" t="s">
        <v>8</v>
      </c>
      <c r="C26" s="14">
        <v>5496</v>
      </c>
      <c r="D26" s="14" t="s">
        <v>9</v>
      </c>
      <c r="E26" s="14" t="s">
        <v>10</v>
      </c>
      <c r="F26" s="13" t="str">
        <f t="shared" si="0"/>
        <v>CARRURE5496M10OR</v>
      </c>
      <c r="G26" s="16" t="s">
        <v>28</v>
      </c>
    </row>
    <row r="27" spans="2:7" ht="15.75" thickBot="1">
      <c r="B27" s="2" t="s">
        <v>14</v>
      </c>
      <c r="C27" s="3">
        <v>5396</v>
      </c>
      <c r="D27" s="3" t="s">
        <v>9</v>
      </c>
      <c r="E27" s="3" t="s">
        <v>10</v>
      </c>
      <c r="F27" s="11" t="str">
        <f t="shared" si="0"/>
        <v>LUNETTE5396M10OR</v>
      </c>
      <c r="G27" s="12" t="s">
        <v>121</v>
      </c>
    </row>
    <row r="28" spans="2:7" ht="15.75" thickBot="1">
      <c r="B28" s="2" t="s">
        <v>12</v>
      </c>
      <c r="C28" s="3">
        <v>5990</v>
      </c>
      <c r="D28" s="3" t="s">
        <v>9</v>
      </c>
      <c r="E28" s="3" t="s">
        <v>10</v>
      </c>
      <c r="F28" s="11" t="str">
        <f t="shared" si="0"/>
        <v>FOND5990M10OR</v>
      </c>
      <c r="G28" s="12" t="s">
        <v>75</v>
      </c>
    </row>
    <row r="29" spans="2:7" ht="15.75" thickBot="1">
      <c r="B29" s="2" t="s">
        <v>8</v>
      </c>
      <c r="C29" s="3">
        <v>5496</v>
      </c>
      <c r="D29" s="3" t="s">
        <v>9</v>
      </c>
      <c r="E29" s="3" t="s">
        <v>10</v>
      </c>
      <c r="F29" s="11" t="str">
        <f t="shared" si="0"/>
        <v>CARRURE5496M10OR</v>
      </c>
      <c r="G29" s="12" t="s">
        <v>76</v>
      </c>
    </row>
    <row r="30" spans="2:7" ht="15.75" thickBot="1">
      <c r="B30" s="2" t="s">
        <v>12</v>
      </c>
      <c r="C30" s="3">
        <v>5990</v>
      </c>
      <c r="D30" s="3" t="s">
        <v>9</v>
      </c>
      <c r="E30" s="3" t="s">
        <v>10</v>
      </c>
      <c r="F30" s="11" t="str">
        <f t="shared" si="0"/>
        <v>FOND5990M10OR</v>
      </c>
      <c r="G30" s="12" t="s">
        <v>76</v>
      </c>
    </row>
    <row r="31" spans="2:7" ht="15.75" thickBot="1">
      <c r="B31" s="2" t="s">
        <v>14</v>
      </c>
      <c r="C31" s="3">
        <v>5990</v>
      </c>
      <c r="D31" s="3" t="s">
        <v>9</v>
      </c>
      <c r="E31" s="3" t="s">
        <v>17</v>
      </c>
      <c r="F31" s="11" t="str">
        <f t="shared" si="0"/>
        <v>LUNETTE5990M10PLATINE</v>
      </c>
      <c r="G31" s="12" t="s">
        <v>78</v>
      </c>
    </row>
    <row r="32" spans="2:7" ht="15.75" thickBot="1">
      <c r="B32" s="2" t="s">
        <v>14</v>
      </c>
      <c r="C32" s="3">
        <v>5990</v>
      </c>
      <c r="D32" s="3" t="s">
        <v>9</v>
      </c>
      <c r="E32" s="3" t="s">
        <v>17</v>
      </c>
      <c r="F32" s="11" t="str">
        <f t="shared" si="0"/>
        <v>LUNETTE5990M10PLATINE</v>
      </c>
      <c r="G32" s="12" t="s">
        <v>77</v>
      </c>
    </row>
    <row r="33" spans="2:7" ht="15.75" thickBot="1">
      <c r="B33" s="15" t="s">
        <v>12</v>
      </c>
      <c r="C33" s="14">
        <v>5396</v>
      </c>
      <c r="D33" s="14" t="s">
        <v>9</v>
      </c>
      <c r="E33" s="14" t="s">
        <v>10</v>
      </c>
      <c r="F33" s="13" t="str">
        <f t="shared" ref="F33:F64" si="1">CONCATENATE(B33,C33,D33,E33)</f>
        <v>FOND5396M10OR</v>
      </c>
      <c r="G33" s="16" t="s">
        <v>108</v>
      </c>
    </row>
    <row r="34" spans="2:7" ht="15.75" thickBot="1">
      <c r="B34" s="2" t="s">
        <v>8</v>
      </c>
      <c r="C34" s="3">
        <v>5396</v>
      </c>
      <c r="D34" s="3" t="s">
        <v>24</v>
      </c>
      <c r="E34" s="3" t="s">
        <v>17</v>
      </c>
      <c r="F34" s="11" t="str">
        <f t="shared" si="1"/>
        <v>CARRURE5396M30PLATINE</v>
      </c>
      <c r="G34" s="12" t="s">
        <v>109</v>
      </c>
    </row>
    <row r="35" spans="2:7" ht="15.75" thickBot="1">
      <c r="B35" s="2" t="s">
        <v>8</v>
      </c>
      <c r="C35" s="3">
        <v>5196</v>
      </c>
      <c r="D35" s="3" t="s">
        <v>9</v>
      </c>
      <c r="E35" s="3" t="s">
        <v>10</v>
      </c>
      <c r="F35" s="11" t="str">
        <f t="shared" si="1"/>
        <v>CARRURE5196M10OR</v>
      </c>
      <c r="G35" s="12" t="s">
        <v>110</v>
      </c>
    </row>
    <row r="36" spans="2:7" ht="15.75" thickBot="1">
      <c r="B36" s="2" t="s">
        <v>12</v>
      </c>
      <c r="C36" s="3">
        <v>5496</v>
      </c>
      <c r="D36" s="3" t="s">
        <v>9</v>
      </c>
      <c r="E36" s="3" t="s">
        <v>17</v>
      </c>
      <c r="F36" s="11" t="str">
        <f t="shared" si="1"/>
        <v>FOND5496M10PLATINE</v>
      </c>
      <c r="G36" s="12" t="s">
        <v>111</v>
      </c>
    </row>
    <row r="37" spans="2:7" ht="15.75" thickBot="1">
      <c r="B37" s="15" t="s">
        <v>12</v>
      </c>
      <c r="C37" s="14">
        <v>5496</v>
      </c>
      <c r="D37" s="14" t="s">
        <v>9</v>
      </c>
      <c r="E37" s="14" t="s">
        <v>17</v>
      </c>
      <c r="F37" s="13" t="str">
        <f t="shared" si="1"/>
        <v>FOND5496M10PLATINE</v>
      </c>
      <c r="G37" s="16" t="s">
        <v>84</v>
      </c>
    </row>
    <row r="38" spans="2:7" ht="15.75" thickBot="1">
      <c r="B38" s="15" t="s">
        <v>8</v>
      </c>
      <c r="C38" s="14" t="s">
        <v>20</v>
      </c>
      <c r="D38" s="14" t="s">
        <v>9</v>
      </c>
      <c r="E38" s="14" t="s">
        <v>21</v>
      </c>
      <c r="F38" s="13" t="str">
        <f t="shared" si="1"/>
        <v>CARRURE5960/1M10ACIER</v>
      </c>
      <c r="G38" s="16" t="s">
        <v>79</v>
      </c>
    </row>
    <row r="39" spans="2:7" ht="15.75" thickBot="1">
      <c r="B39" s="2" t="s">
        <v>8</v>
      </c>
      <c r="C39" s="3">
        <v>5396</v>
      </c>
      <c r="D39" s="3" t="s">
        <v>18</v>
      </c>
      <c r="E39" s="3" t="s">
        <v>10</v>
      </c>
      <c r="F39" s="11" t="str">
        <f t="shared" si="1"/>
        <v>CARRURE5396M50OR</v>
      </c>
      <c r="G39" s="12" t="s">
        <v>80</v>
      </c>
    </row>
    <row r="40" spans="2:7" ht="15.75" thickBot="1">
      <c r="B40" s="2" t="s">
        <v>8</v>
      </c>
      <c r="C40" s="3">
        <v>5396</v>
      </c>
      <c r="D40" s="3" t="s">
        <v>18</v>
      </c>
      <c r="E40" s="3" t="s">
        <v>10</v>
      </c>
      <c r="F40" s="11" t="str">
        <f t="shared" si="1"/>
        <v>CARRURE5396M50OR</v>
      </c>
      <c r="G40" s="12" t="s">
        <v>81</v>
      </c>
    </row>
    <row r="41" spans="2:7" ht="15.75" thickBot="1">
      <c r="B41" s="2" t="s">
        <v>12</v>
      </c>
      <c r="C41" s="3">
        <v>5396</v>
      </c>
      <c r="D41" s="3" t="s">
        <v>9</v>
      </c>
      <c r="E41" s="3" t="s">
        <v>10</v>
      </c>
      <c r="F41" s="11" t="str">
        <f t="shared" si="1"/>
        <v>FOND5396M10OR</v>
      </c>
      <c r="G41" s="12" t="s">
        <v>82</v>
      </c>
    </row>
    <row r="42" spans="2:7" ht="15.75" thickBot="1">
      <c r="B42" s="2" t="s">
        <v>12</v>
      </c>
      <c r="C42" s="3">
        <v>5396</v>
      </c>
      <c r="D42" s="3" t="s">
        <v>9</v>
      </c>
      <c r="E42" s="3" t="s">
        <v>10</v>
      </c>
      <c r="F42" s="11" t="str">
        <f t="shared" si="1"/>
        <v>FOND5396M10OR</v>
      </c>
      <c r="G42" s="12" t="s">
        <v>83</v>
      </c>
    </row>
    <row r="43" spans="2:7" ht="15.75" thickBot="1">
      <c r="B43" s="2" t="s">
        <v>14</v>
      </c>
      <c r="C43" s="3">
        <v>5272</v>
      </c>
      <c r="D43" s="3" t="s">
        <v>9</v>
      </c>
      <c r="E43" s="3" t="s">
        <v>10</v>
      </c>
      <c r="F43" s="11" t="str">
        <f t="shared" si="1"/>
        <v>LUNETTE5272M10OR</v>
      </c>
      <c r="G43" s="12" t="s">
        <v>86</v>
      </c>
    </row>
    <row r="44" spans="2:7" ht="15.75" thickBot="1">
      <c r="B44" s="2" t="s">
        <v>12</v>
      </c>
      <c r="C44" s="3">
        <v>5496</v>
      </c>
      <c r="D44" s="3" t="s">
        <v>9</v>
      </c>
      <c r="E44" s="3" t="s">
        <v>17</v>
      </c>
      <c r="F44" s="11" t="str">
        <f t="shared" si="1"/>
        <v>FOND5496M10PLATINE</v>
      </c>
      <c r="G44" s="12" t="s">
        <v>85</v>
      </c>
    </row>
    <row r="45" spans="2:7" ht="15.75" thickBot="1">
      <c r="B45" s="2" t="s">
        <v>12</v>
      </c>
      <c r="C45" s="3">
        <v>5990</v>
      </c>
      <c r="D45" s="3" t="s">
        <v>9</v>
      </c>
      <c r="E45" s="3" t="s">
        <v>10</v>
      </c>
      <c r="F45" s="11" t="str">
        <f t="shared" si="1"/>
        <v>FOND5990M10OR</v>
      </c>
      <c r="G45" s="12" t="s">
        <v>117</v>
      </c>
    </row>
    <row r="46" spans="2:7" ht="15.75" thickBot="1">
      <c r="B46" s="2" t="s">
        <v>8</v>
      </c>
      <c r="C46" s="3">
        <v>5396</v>
      </c>
      <c r="D46" s="3" t="s">
        <v>9</v>
      </c>
      <c r="E46" s="3" t="s">
        <v>10</v>
      </c>
      <c r="F46" s="11" t="str">
        <f t="shared" si="1"/>
        <v>CARRURE5396M10OR</v>
      </c>
      <c r="G46" s="12" t="s">
        <v>29</v>
      </c>
    </row>
    <row r="47" spans="2:7" ht="15.75" thickBot="1">
      <c r="B47" s="2" t="s">
        <v>14</v>
      </c>
      <c r="C47" s="3">
        <v>5990</v>
      </c>
      <c r="D47" s="3" t="s">
        <v>9</v>
      </c>
      <c r="E47" s="3" t="s">
        <v>17</v>
      </c>
      <c r="F47" s="11" t="str">
        <f t="shared" si="1"/>
        <v>LUNETTE5990M10PLATINE</v>
      </c>
      <c r="G47" s="12" t="s">
        <v>112</v>
      </c>
    </row>
    <row r="48" spans="2:7" ht="15.75" thickBot="1">
      <c r="B48" s="15" t="s">
        <v>14</v>
      </c>
      <c r="C48" s="14">
        <v>5990</v>
      </c>
      <c r="D48" s="14" t="s">
        <v>9</v>
      </c>
      <c r="E48" s="14" t="s">
        <v>17</v>
      </c>
      <c r="F48" s="13" t="str">
        <f t="shared" si="1"/>
        <v>LUNETTE5990M10PLATINE</v>
      </c>
      <c r="G48" s="16" t="s">
        <v>124</v>
      </c>
    </row>
    <row r="49" spans="2:7" ht="15.75" thickBot="1">
      <c r="B49" s="15" t="s">
        <v>12</v>
      </c>
      <c r="C49" s="14">
        <v>5396</v>
      </c>
      <c r="D49" s="14" t="s">
        <v>9</v>
      </c>
      <c r="E49" s="14" t="s">
        <v>10</v>
      </c>
      <c r="F49" s="13" t="str">
        <f t="shared" si="1"/>
        <v>FOND5396M10OR</v>
      </c>
      <c r="G49" s="16" t="s">
        <v>115</v>
      </c>
    </row>
    <row r="50" spans="2:7" ht="15.75" thickBot="1">
      <c r="B50" s="2" t="s">
        <v>8</v>
      </c>
      <c r="C50" s="3">
        <v>5496</v>
      </c>
      <c r="D50" s="3" t="s">
        <v>9</v>
      </c>
      <c r="E50" s="3" t="s">
        <v>10</v>
      </c>
      <c r="F50" s="11" t="str">
        <f t="shared" si="1"/>
        <v>CARRURE5496M10OR</v>
      </c>
      <c r="G50" s="12" t="s">
        <v>118</v>
      </c>
    </row>
    <row r="51" spans="2:7" ht="15.75" thickBot="1">
      <c r="B51" s="2" t="s">
        <v>12</v>
      </c>
      <c r="C51" s="3">
        <v>5496</v>
      </c>
      <c r="D51" s="3" t="s">
        <v>9</v>
      </c>
      <c r="E51" s="3" t="s">
        <v>17</v>
      </c>
      <c r="F51" s="11" t="str">
        <f t="shared" si="1"/>
        <v>FOND5496M10PLATINE</v>
      </c>
      <c r="G51" s="12" t="s">
        <v>116</v>
      </c>
    </row>
    <row r="52" spans="2:7" ht="15.75" thickBot="1">
      <c r="B52" s="2" t="s">
        <v>14</v>
      </c>
      <c r="C52" s="3">
        <v>5396</v>
      </c>
      <c r="D52" s="3" t="s">
        <v>9</v>
      </c>
      <c r="E52" s="3" t="s">
        <v>10</v>
      </c>
      <c r="F52" s="11" t="str">
        <f t="shared" si="1"/>
        <v>LUNETTE5396M10OR</v>
      </c>
      <c r="G52" s="12" t="s">
        <v>87</v>
      </c>
    </row>
    <row r="53" spans="2:7" ht="15.75" thickBot="1">
      <c r="B53" s="2" t="s">
        <v>8</v>
      </c>
      <c r="C53" s="3">
        <v>5396</v>
      </c>
      <c r="D53" s="3" t="s">
        <v>18</v>
      </c>
      <c r="E53" s="3" t="s">
        <v>10</v>
      </c>
      <c r="F53" s="11" t="str">
        <f t="shared" si="1"/>
        <v>CARRURE5396M50OR</v>
      </c>
      <c r="G53" s="12" t="s">
        <v>88</v>
      </c>
    </row>
    <row r="54" spans="2:7" ht="15.75" thickBot="1">
      <c r="B54" s="2" t="s">
        <v>8</v>
      </c>
      <c r="C54" s="3">
        <v>5396</v>
      </c>
      <c r="D54" s="3" t="s">
        <v>18</v>
      </c>
      <c r="E54" s="3" t="s">
        <v>10</v>
      </c>
      <c r="F54" s="11" t="str">
        <f t="shared" si="1"/>
        <v>CARRURE5396M50OR</v>
      </c>
      <c r="G54" s="12" t="s">
        <v>89</v>
      </c>
    </row>
    <row r="55" spans="2:7" ht="15.75" thickBot="1">
      <c r="B55" s="2" t="s">
        <v>8</v>
      </c>
      <c r="C55" s="3">
        <v>5396</v>
      </c>
      <c r="D55" s="3" t="s">
        <v>18</v>
      </c>
      <c r="E55" s="3" t="s">
        <v>10</v>
      </c>
      <c r="F55" s="11" t="str">
        <f t="shared" si="1"/>
        <v>CARRURE5396M50OR</v>
      </c>
      <c r="G55" s="12" t="s">
        <v>114</v>
      </c>
    </row>
    <row r="56" spans="2:7" ht="15.75" thickBot="1">
      <c r="B56" s="2" t="s">
        <v>12</v>
      </c>
      <c r="C56" s="3">
        <v>5396</v>
      </c>
      <c r="D56" s="3" t="s">
        <v>9</v>
      </c>
      <c r="E56" s="3" t="s">
        <v>10</v>
      </c>
      <c r="F56" s="11" t="str">
        <f t="shared" si="1"/>
        <v>FOND5396M10OR</v>
      </c>
      <c r="G56" s="12" t="s">
        <v>90</v>
      </c>
    </row>
    <row r="57" spans="2:7" ht="15.75" thickBot="1">
      <c r="B57" s="15" t="s">
        <v>8</v>
      </c>
      <c r="C57" s="14">
        <v>5396</v>
      </c>
      <c r="D57" s="14" t="s">
        <v>24</v>
      </c>
      <c r="E57" s="14" t="s">
        <v>17</v>
      </c>
      <c r="F57" s="13" t="str">
        <f t="shared" si="1"/>
        <v>CARRURE5396M30PLATINE</v>
      </c>
      <c r="G57" s="16" t="s">
        <v>91</v>
      </c>
    </row>
    <row r="58" spans="2:7" ht="15.75" thickBot="1">
      <c r="B58" s="2" t="s">
        <v>8</v>
      </c>
      <c r="C58" s="3">
        <v>5196</v>
      </c>
      <c r="D58" s="3" t="s">
        <v>9</v>
      </c>
      <c r="E58" s="3" t="s">
        <v>10</v>
      </c>
      <c r="F58" s="11" t="str">
        <f t="shared" si="1"/>
        <v>CARRURE5196M10OR</v>
      </c>
      <c r="G58" s="12" t="s">
        <v>92</v>
      </c>
    </row>
    <row r="59" spans="2:7" ht="15.75" thickBot="1">
      <c r="B59" s="2" t="s">
        <v>8</v>
      </c>
      <c r="C59" s="3" t="s">
        <v>20</v>
      </c>
      <c r="D59" s="3" t="s">
        <v>9</v>
      </c>
      <c r="E59" s="3" t="s">
        <v>21</v>
      </c>
      <c r="F59" s="11" t="str">
        <f t="shared" si="1"/>
        <v>CARRURE5960/1M10ACIER</v>
      </c>
      <c r="G59" s="12" t="s">
        <v>94</v>
      </c>
    </row>
    <row r="60" spans="2:7" ht="15.75" thickBot="1">
      <c r="B60" s="2" t="s">
        <v>12</v>
      </c>
      <c r="C60" s="3">
        <v>5990</v>
      </c>
      <c r="D60" s="3" t="s">
        <v>9</v>
      </c>
      <c r="E60" s="3" t="s">
        <v>10</v>
      </c>
      <c r="F60" s="11" t="str">
        <f t="shared" si="1"/>
        <v>FOND5990M10OR</v>
      </c>
      <c r="G60" s="12" t="s">
        <v>99</v>
      </c>
    </row>
    <row r="61" spans="2:7" ht="15.75" thickBot="1">
      <c r="B61" s="2" t="s">
        <v>8</v>
      </c>
      <c r="C61" s="3">
        <v>5396</v>
      </c>
      <c r="D61" s="3" t="s">
        <v>18</v>
      </c>
      <c r="E61" s="3" t="s">
        <v>10</v>
      </c>
      <c r="F61" s="11" t="str">
        <f t="shared" si="1"/>
        <v>CARRURE5396M50OR</v>
      </c>
      <c r="G61" s="12" t="s">
        <v>101</v>
      </c>
    </row>
    <row r="62" spans="2:7" ht="15.75" thickBot="1">
      <c r="B62" s="2" t="s">
        <v>8</v>
      </c>
      <c r="C62" s="3">
        <v>5396</v>
      </c>
      <c r="D62" s="3" t="s">
        <v>9</v>
      </c>
      <c r="E62" s="3" t="s">
        <v>10</v>
      </c>
      <c r="F62" s="11" t="str">
        <f t="shared" si="1"/>
        <v>CARRURE5396M10OR</v>
      </c>
      <c r="G62" s="12" t="s">
        <v>93</v>
      </c>
    </row>
    <row r="63" spans="2:7" ht="15.75" thickBot="1">
      <c r="B63" s="2" t="s">
        <v>14</v>
      </c>
      <c r="C63" s="3">
        <v>5396</v>
      </c>
      <c r="D63" s="3" t="s">
        <v>9</v>
      </c>
      <c r="E63" s="3" t="s">
        <v>10</v>
      </c>
      <c r="F63" s="11" t="str">
        <f t="shared" si="1"/>
        <v>LUNETTE5396M10OR</v>
      </c>
      <c r="G63" s="12" t="s">
        <v>96</v>
      </c>
    </row>
    <row r="64" spans="2:7" ht="15.75" thickBot="1">
      <c r="B64" s="2" t="s">
        <v>8</v>
      </c>
      <c r="C64" s="3">
        <v>5496</v>
      </c>
      <c r="D64" s="3" t="s">
        <v>9</v>
      </c>
      <c r="E64" s="3" t="s">
        <v>10</v>
      </c>
      <c r="F64" s="11" t="str">
        <f t="shared" si="1"/>
        <v>CARRURE5496M10OR</v>
      </c>
      <c r="G64" s="12" t="s">
        <v>96</v>
      </c>
    </row>
    <row r="65" spans="2:7" ht="15.75" thickBot="1">
      <c r="B65" s="2" t="s">
        <v>14</v>
      </c>
      <c r="C65" s="3">
        <v>5272</v>
      </c>
      <c r="D65" s="3" t="s">
        <v>9</v>
      </c>
      <c r="E65" s="3" t="s">
        <v>10</v>
      </c>
      <c r="F65" s="11" t="str">
        <f t="shared" ref="F65:F96" si="2">CONCATENATE(B65,C65,D65,E65)</f>
        <v>LUNETTE5272M10OR</v>
      </c>
      <c r="G65" s="12" t="s">
        <v>95</v>
      </c>
    </row>
    <row r="66" spans="2:7" ht="15.75" thickBot="1">
      <c r="B66" s="2" t="s">
        <v>14</v>
      </c>
      <c r="C66" s="3">
        <v>5990</v>
      </c>
      <c r="D66" s="3" t="s">
        <v>9</v>
      </c>
      <c r="E66" s="3" t="s">
        <v>17</v>
      </c>
      <c r="F66" s="11" t="str">
        <f t="shared" si="2"/>
        <v>LUNETTE5990M10PLATINE</v>
      </c>
      <c r="G66" s="12" t="s">
        <v>100</v>
      </c>
    </row>
    <row r="67" spans="2:7" ht="15.75" thickBot="1">
      <c r="B67" s="2" t="s">
        <v>8</v>
      </c>
      <c r="C67" s="3">
        <v>5396</v>
      </c>
      <c r="D67" s="3" t="s">
        <v>18</v>
      </c>
      <c r="E67" s="3" t="s">
        <v>10</v>
      </c>
      <c r="F67" s="11" t="str">
        <f t="shared" si="2"/>
        <v>CARRURE5396M50OR</v>
      </c>
      <c r="G67" s="12" t="s">
        <v>97</v>
      </c>
    </row>
    <row r="68" spans="2:7" ht="15.75" thickBot="1">
      <c r="B68" s="15" t="s">
        <v>12</v>
      </c>
      <c r="C68" s="14">
        <v>5496</v>
      </c>
      <c r="D68" s="14" t="s">
        <v>9</v>
      </c>
      <c r="E68" s="14" t="s">
        <v>17</v>
      </c>
      <c r="F68" s="13" t="str">
        <f t="shared" si="2"/>
        <v>FOND5496M10PLATINE</v>
      </c>
      <c r="G68" s="16" t="s">
        <v>98</v>
      </c>
    </row>
    <row r="69" spans="2:7" ht="15.75" thickBot="1">
      <c r="B69" s="15" t="s">
        <v>8</v>
      </c>
      <c r="C69" s="14">
        <v>5396</v>
      </c>
      <c r="D69" s="14" t="s">
        <v>9</v>
      </c>
      <c r="E69" s="14" t="s">
        <v>10</v>
      </c>
      <c r="F69" s="13" t="str">
        <f t="shared" si="2"/>
        <v>CARRURE5396M10OR</v>
      </c>
      <c r="G69" s="16" t="s">
        <v>102</v>
      </c>
    </row>
    <row r="70" spans="2:7" ht="15.75" thickBot="1">
      <c r="B70" s="2" t="s">
        <v>14</v>
      </c>
      <c r="C70" s="3">
        <v>5272</v>
      </c>
      <c r="D70" s="3" t="s">
        <v>9</v>
      </c>
      <c r="E70" s="3" t="s">
        <v>10</v>
      </c>
      <c r="F70" s="11" t="str">
        <f t="shared" si="2"/>
        <v>LUNETTE5272M10OR</v>
      </c>
      <c r="G70" s="12" t="s">
        <v>104</v>
      </c>
    </row>
    <row r="71" spans="2:7" ht="15.75" thickBot="1">
      <c r="B71" s="2" t="s">
        <v>8</v>
      </c>
      <c r="C71" s="3" t="s">
        <v>20</v>
      </c>
      <c r="D71" s="3" t="s">
        <v>9</v>
      </c>
      <c r="E71" s="3" t="s">
        <v>21</v>
      </c>
      <c r="F71" s="11" t="str">
        <f t="shared" si="2"/>
        <v>CARRURE5960/1M10ACIER</v>
      </c>
      <c r="G71" s="12" t="s">
        <v>103</v>
      </c>
    </row>
    <row r="72" spans="2:7" ht="15.75" thickBot="1">
      <c r="B72" s="2" t="s">
        <v>8</v>
      </c>
      <c r="C72" s="3">
        <v>5396</v>
      </c>
      <c r="D72" s="3" t="s">
        <v>18</v>
      </c>
      <c r="E72" s="3" t="s">
        <v>10</v>
      </c>
      <c r="F72" s="11" t="str">
        <f t="shared" si="2"/>
        <v>CARRURE5396M50OR</v>
      </c>
      <c r="G72" s="12" t="s">
        <v>106</v>
      </c>
    </row>
    <row r="73" spans="2:7" ht="15.75" thickBot="1">
      <c r="B73" s="2" t="s">
        <v>14</v>
      </c>
      <c r="C73" s="3">
        <v>5396</v>
      </c>
      <c r="D73" s="3" t="s">
        <v>9</v>
      </c>
      <c r="E73" s="3" t="s">
        <v>10</v>
      </c>
      <c r="F73" s="11" t="str">
        <f t="shared" si="2"/>
        <v>LUNETTE5396M10OR</v>
      </c>
      <c r="G73" s="12" t="s">
        <v>105</v>
      </c>
    </row>
    <row r="74" spans="2:7" ht="15.75" thickBot="1">
      <c r="B74" s="2" t="s">
        <v>8</v>
      </c>
      <c r="C74" s="3">
        <v>5396</v>
      </c>
      <c r="D74" s="3" t="s">
        <v>18</v>
      </c>
      <c r="E74" s="3" t="s">
        <v>10</v>
      </c>
      <c r="F74" s="11" t="str">
        <f t="shared" si="2"/>
        <v>CARRURE5396M50OR</v>
      </c>
      <c r="G74" s="12" t="s">
        <v>107</v>
      </c>
    </row>
    <row r="75" spans="2:7" ht="15.75" thickBot="1">
      <c r="B75" s="2" t="s">
        <v>8</v>
      </c>
      <c r="C75" s="3">
        <v>5396</v>
      </c>
      <c r="D75" s="3" t="s">
        <v>18</v>
      </c>
      <c r="E75" s="3" t="s">
        <v>10</v>
      </c>
      <c r="F75" s="11" t="str">
        <f t="shared" si="2"/>
        <v>CARRURE5396M50OR</v>
      </c>
      <c r="G75" s="12" t="s">
        <v>113</v>
      </c>
    </row>
  </sheetData>
  <sortState ref="B7:G82">
    <sortCondition ref="G7"/>
  </sortState>
  <mergeCells count="1">
    <mergeCell ref="C1:E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Footer>&amp;L&amp;B Confidentiel&amp;B&amp;C&amp;D&amp;RPage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A32"/>
  <sheetViews>
    <sheetView workbookViewId="0">
      <selection activeCell="I4" sqref="I4"/>
    </sheetView>
  </sheetViews>
  <sheetFormatPr baseColWidth="10" defaultRowHeight="15"/>
  <sheetData>
    <row r="1" spans="1:1">
      <c r="A1" s="19" t="s">
        <v>30</v>
      </c>
    </row>
    <row r="2" spans="1:1">
      <c r="A2" s="19" t="s">
        <v>31</v>
      </c>
    </row>
    <row r="3" spans="1:1">
      <c r="A3" s="20" t="s">
        <v>32</v>
      </c>
    </row>
    <row r="4" spans="1:1">
      <c r="A4" s="19" t="s">
        <v>33</v>
      </c>
    </row>
    <row r="5" spans="1:1">
      <c r="A5" s="19" t="s">
        <v>34</v>
      </c>
    </row>
    <row r="6" spans="1:1">
      <c r="A6" s="19" t="s">
        <v>35</v>
      </c>
    </row>
    <row r="7" spans="1:1">
      <c r="A7" s="19" t="s">
        <v>36</v>
      </c>
    </row>
    <row r="8" spans="1:1">
      <c r="A8" s="19" t="s">
        <v>37</v>
      </c>
    </row>
    <row r="9" spans="1:1">
      <c r="A9" s="19" t="s">
        <v>38</v>
      </c>
    </row>
    <row r="10" spans="1:1">
      <c r="A10" s="19" t="s">
        <v>39</v>
      </c>
    </row>
    <row r="11" spans="1:1">
      <c r="A11" s="19" t="s">
        <v>40</v>
      </c>
    </row>
    <row r="12" spans="1:1">
      <c r="A12" s="19" t="s">
        <v>41</v>
      </c>
    </row>
    <row r="13" spans="1:1">
      <c r="A13" s="19" t="s">
        <v>42</v>
      </c>
    </row>
    <row r="14" spans="1:1">
      <c r="A14" s="19" t="s">
        <v>43</v>
      </c>
    </row>
    <row r="15" spans="1:1">
      <c r="A15" s="19" t="s">
        <v>44</v>
      </c>
    </row>
    <row r="16" spans="1:1">
      <c r="A16" s="19" t="s">
        <v>45</v>
      </c>
    </row>
    <row r="17" spans="1:1">
      <c r="A17" s="19" t="s">
        <v>46</v>
      </c>
    </row>
    <row r="18" spans="1:1">
      <c r="A18" s="19" t="s">
        <v>47</v>
      </c>
    </row>
    <row r="19" spans="1:1">
      <c r="A19" s="19" t="s">
        <v>48</v>
      </c>
    </row>
    <row r="20" spans="1:1">
      <c r="A20" s="19" t="s">
        <v>49</v>
      </c>
    </row>
    <row r="21" spans="1:1">
      <c r="A21" s="19" t="s">
        <v>50</v>
      </c>
    </row>
    <row r="22" spans="1:1">
      <c r="A22" s="20" t="s">
        <v>51</v>
      </c>
    </row>
    <row r="23" spans="1:1">
      <c r="A23" s="19" t="s">
        <v>52</v>
      </c>
    </row>
    <row r="24" spans="1:1">
      <c r="A24" s="21" t="s">
        <v>53</v>
      </c>
    </row>
    <row r="25" spans="1:1">
      <c r="A25" s="19" t="s">
        <v>54</v>
      </c>
    </row>
    <row r="26" spans="1:1">
      <c r="A26" s="19" t="s">
        <v>55</v>
      </c>
    </row>
    <row r="27" spans="1:1">
      <c r="A27" s="21" t="s">
        <v>56</v>
      </c>
    </row>
    <row r="28" spans="1:1">
      <c r="A28" s="21" t="s">
        <v>57</v>
      </c>
    </row>
    <row r="29" spans="1:1">
      <c r="A29" s="19" t="s">
        <v>58</v>
      </c>
    </row>
    <row r="30" spans="1:1">
      <c r="A30" s="19" t="s">
        <v>59</v>
      </c>
    </row>
    <row r="31" spans="1:1">
      <c r="A31" s="19" t="s">
        <v>60</v>
      </c>
    </row>
    <row r="32" spans="1:1">
      <c r="A32" s="19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75"/>
  <sheetViews>
    <sheetView workbookViewId="0">
      <selection activeCell="E15" sqref="E15"/>
    </sheetView>
  </sheetViews>
  <sheetFormatPr baseColWidth="10" defaultRowHeight="15"/>
  <sheetData>
    <row r="1" spans="1:7">
      <c r="A1" s="8" t="s">
        <v>23</v>
      </c>
      <c r="B1" t="s">
        <v>126</v>
      </c>
      <c r="G1" t="s">
        <v>125</v>
      </c>
    </row>
    <row r="2" spans="1:7">
      <c r="A2" s="8" t="s">
        <v>11</v>
      </c>
      <c r="B2" t="s">
        <v>126</v>
      </c>
    </row>
    <row r="3" spans="1:7">
      <c r="A3" s="8" t="s">
        <v>13</v>
      </c>
      <c r="B3" t="s">
        <v>127</v>
      </c>
    </row>
    <row r="4" spans="1:7">
      <c r="A4" s="8" t="s">
        <v>15</v>
      </c>
      <c r="B4" t="s">
        <v>127</v>
      </c>
    </row>
    <row r="5" spans="1:7">
      <c r="A5" s="8" t="s">
        <v>16</v>
      </c>
      <c r="B5" t="s">
        <v>127</v>
      </c>
    </row>
    <row r="6" spans="1:7">
      <c r="A6" s="8" t="s">
        <v>119</v>
      </c>
      <c r="B6" t="s">
        <v>127</v>
      </c>
    </row>
    <row r="7" spans="1:7">
      <c r="A7" s="8" t="s">
        <v>63</v>
      </c>
      <c r="B7" t="s">
        <v>126</v>
      </c>
    </row>
    <row r="8" spans="1:7">
      <c r="A8" s="8" t="s">
        <v>22</v>
      </c>
      <c r="B8" t="s">
        <v>126</v>
      </c>
    </row>
    <row r="9" spans="1:7">
      <c r="A9" s="8" t="s">
        <v>19</v>
      </c>
      <c r="B9" t="s">
        <v>126</v>
      </c>
    </row>
    <row r="10" spans="1:7">
      <c r="A10" s="8" t="s">
        <v>65</v>
      </c>
      <c r="B10" t="s">
        <v>126</v>
      </c>
      <c r="D10" t="s">
        <v>128</v>
      </c>
    </row>
    <row r="11" spans="1:7">
      <c r="A11" s="8" t="s">
        <v>64</v>
      </c>
      <c r="B11" t="s">
        <v>126</v>
      </c>
      <c r="D11" t="s">
        <v>129</v>
      </c>
    </row>
    <row r="12" spans="1:7">
      <c r="A12" s="8" t="s">
        <v>66</v>
      </c>
      <c r="B12" t="s">
        <v>126</v>
      </c>
      <c r="D12" t="s">
        <v>130</v>
      </c>
    </row>
    <row r="13" spans="1:7">
      <c r="A13" s="8" t="s">
        <v>67</v>
      </c>
      <c r="B13" t="s">
        <v>126</v>
      </c>
    </row>
    <row r="14" spans="1:7">
      <c r="A14" s="8" t="s">
        <v>123</v>
      </c>
      <c r="B14" t="s">
        <v>126</v>
      </c>
    </row>
    <row r="15" spans="1:7">
      <c r="A15" s="8" t="s">
        <v>68</v>
      </c>
      <c r="B15" t="s">
        <v>126</v>
      </c>
    </row>
    <row r="16" spans="1:7">
      <c r="A16" s="8" t="s">
        <v>70</v>
      </c>
      <c r="B16" t="s">
        <v>127</v>
      </c>
    </row>
    <row r="17" spans="1:2">
      <c r="A17" s="8" t="s">
        <v>69</v>
      </c>
      <c r="B17" t="s">
        <v>126</v>
      </c>
    </row>
    <row r="18" spans="1:2">
      <c r="A18" s="8" t="s">
        <v>71</v>
      </c>
      <c r="B18" t="s">
        <v>126</v>
      </c>
    </row>
    <row r="19" spans="1:2">
      <c r="A19" s="8" t="s">
        <v>72</v>
      </c>
      <c r="B19" t="s">
        <v>126</v>
      </c>
    </row>
    <row r="20" spans="1:2">
      <c r="A20" s="8" t="s">
        <v>73</v>
      </c>
      <c r="B20" t="s">
        <v>126</v>
      </c>
    </row>
    <row r="21" spans="1:2">
      <c r="A21" s="8" t="s">
        <v>74</v>
      </c>
      <c r="B21" t="s">
        <v>126</v>
      </c>
    </row>
    <row r="22" spans="1:2">
      <c r="A22" s="8" t="s">
        <v>25</v>
      </c>
      <c r="B22" t="s">
        <v>126</v>
      </c>
    </row>
    <row r="23" spans="1:2">
      <c r="A23" s="8" t="s">
        <v>26</v>
      </c>
      <c r="B23" t="s">
        <v>126</v>
      </c>
    </row>
    <row r="24" spans="1:2">
      <c r="A24" s="8" t="s">
        <v>27</v>
      </c>
      <c r="B24" t="s">
        <v>126</v>
      </c>
    </row>
    <row r="25" spans="1:2">
      <c r="A25" s="8" t="s">
        <v>28</v>
      </c>
      <c r="B25" t="s">
        <v>126</v>
      </c>
    </row>
    <row r="26" spans="1:2">
      <c r="A26" s="8" t="s">
        <v>120</v>
      </c>
      <c r="B26" t="s">
        <v>127</v>
      </c>
    </row>
    <row r="27" spans="1:2">
      <c r="A27" s="8" t="s">
        <v>121</v>
      </c>
      <c r="B27" t="s">
        <v>126</v>
      </c>
    </row>
    <row r="28" spans="1:2">
      <c r="A28" s="8" t="s">
        <v>75</v>
      </c>
      <c r="B28" t="s">
        <v>126</v>
      </c>
    </row>
    <row r="29" spans="1:2">
      <c r="A29" s="8" t="s">
        <v>76</v>
      </c>
      <c r="B29" t="s">
        <v>126</v>
      </c>
    </row>
    <row r="30" spans="1:2">
      <c r="A30" s="8" t="s">
        <v>76</v>
      </c>
      <c r="B30" t="s">
        <v>126</v>
      </c>
    </row>
    <row r="31" spans="1:2">
      <c r="A31" s="8" t="s">
        <v>78</v>
      </c>
      <c r="B31" t="s">
        <v>126</v>
      </c>
    </row>
    <row r="32" spans="1:2">
      <c r="A32" s="8" t="s">
        <v>77</v>
      </c>
      <c r="B32" t="s">
        <v>126</v>
      </c>
    </row>
    <row r="33" spans="1:2">
      <c r="A33" s="8" t="s">
        <v>108</v>
      </c>
      <c r="B33" t="s">
        <v>126</v>
      </c>
    </row>
    <row r="34" spans="1:2">
      <c r="A34" s="8" t="s">
        <v>109</v>
      </c>
      <c r="B34" t="s">
        <v>126</v>
      </c>
    </row>
    <row r="35" spans="1:2">
      <c r="A35" s="8" t="s">
        <v>110</v>
      </c>
      <c r="B35" t="s">
        <v>126</v>
      </c>
    </row>
    <row r="36" spans="1:2">
      <c r="A36" s="8" t="s">
        <v>111</v>
      </c>
      <c r="B36" t="s">
        <v>126</v>
      </c>
    </row>
    <row r="37" spans="1:2">
      <c r="A37" s="8" t="s">
        <v>84</v>
      </c>
      <c r="B37" t="s">
        <v>126</v>
      </c>
    </row>
    <row r="38" spans="1:2">
      <c r="A38" s="8" t="s">
        <v>79</v>
      </c>
      <c r="B38" t="s">
        <v>126</v>
      </c>
    </row>
    <row r="39" spans="1:2">
      <c r="A39" s="8" t="s">
        <v>80</v>
      </c>
      <c r="B39" t="s">
        <v>126</v>
      </c>
    </row>
    <row r="40" spans="1:2">
      <c r="A40" s="8" t="s">
        <v>81</v>
      </c>
      <c r="B40" t="s">
        <v>126</v>
      </c>
    </row>
    <row r="41" spans="1:2">
      <c r="A41" s="8" t="s">
        <v>82</v>
      </c>
      <c r="B41" t="s">
        <v>126</v>
      </c>
    </row>
    <row r="42" spans="1:2">
      <c r="A42" s="8" t="s">
        <v>83</v>
      </c>
      <c r="B42" t="s">
        <v>126</v>
      </c>
    </row>
    <row r="43" spans="1:2">
      <c r="A43" s="8" t="s">
        <v>86</v>
      </c>
      <c r="B43" t="s">
        <v>126</v>
      </c>
    </row>
    <row r="44" spans="1:2">
      <c r="A44" s="8" t="s">
        <v>85</v>
      </c>
      <c r="B44" t="s">
        <v>126</v>
      </c>
    </row>
    <row r="45" spans="1:2">
      <c r="A45" s="8" t="s">
        <v>117</v>
      </c>
      <c r="B45" t="s">
        <v>126</v>
      </c>
    </row>
    <row r="46" spans="1:2">
      <c r="A46" s="8" t="s">
        <v>29</v>
      </c>
      <c r="B46" t="s">
        <v>126</v>
      </c>
    </row>
    <row r="47" spans="1:2">
      <c r="A47" s="8" t="s">
        <v>112</v>
      </c>
      <c r="B47" t="s">
        <v>126</v>
      </c>
    </row>
    <row r="48" spans="1:2">
      <c r="A48" s="8" t="s">
        <v>124</v>
      </c>
      <c r="B48" t="s">
        <v>126</v>
      </c>
    </row>
    <row r="49" spans="1:2">
      <c r="A49" s="8" t="s">
        <v>115</v>
      </c>
      <c r="B49" t="s">
        <v>126</v>
      </c>
    </row>
    <row r="50" spans="1:2">
      <c r="A50" s="8" t="s">
        <v>118</v>
      </c>
      <c r="B50" t="s">
        <v>126</v>
      </c>
    </row>
    <row r="51" spans="1:2">
      <c r="A51" s="8" t="s">
        <v>116</v>
      </c>
      <c r="B51" t="s">
        <v>126</v>
      </c>
    </row>
    <row r="52" spans="1:2">
      <c r="A52" s="8" t="s">
        <v>87</v>
      </c>
      <c r="B52" t="s">
        <v>126</v>
      </c>
    </row>
    <row r="53" spans="1:2">
      <c r="A53" s="8" t="s">
        <v>88</v>
      </c>
      <c r="B53" t="s">
        <v>126</v>
      </c>
    </row>
    <row r="54" spans="1:2">
      <c r="A54" s="8" t="s">
        <v>89</v>
      </c>
      <c r="B54" t="s">
        <v>126</v>
      </c>
    </row>
    <row r="55" spans="1:2">
      <c r="A55" s="8" t="s">
        <v>114</v>
      </c>
      <c r="B55" t="s">
        <v>126</v>
      </c>
    </row>
    <row r="56" spans="1:2">
      <c r="A56" s="8" t="s">
        <v>90</v>
      </c>
      <c r="B56" t="s">
        <v>126</v>
      </c>
    </row>
    <row r="57" spans="1:2">
      <c r="A57" s="8" t="s">
        <v>91</v>
      </c>
      <c r="B57" t="s">
        <v>126</v>
      </c>
    </row>
    <row r="58" spans="1:2">
      <c r="A58" s="8" t="s">
        <v>92</v>
      </c>
      <c r="B58" t="s">
        <v>126</v>
      </c>
    </row>
    <row r="59" spans="1:2">
      <c r="A59" s="8" t="s">
        <v>94</v>
      </c>
      <c r="B59" t="s">
        <v>126</v>
      </c>
    </row>
    <row r="60" spans="1:2">
      <c r="A60" s="8" t="s">
        <v>99</v>
      </c>
      <c r="B60" t="s">
        <v>126</v>
      </c>
    </row>
    <row r="61" spans="1:2">
      <c r="A61" s="8" t="s">
        <v>101</v>
      </c>
      <c r="B61" t="s">
        <v>126</v>
      </c>
    </row>
    <row r="62" spans="1:2">
      <c r="A62" s="8" t="s">
        <v>93</v>
      </c>
      <c r="B62" t="s">
        <v>126</v>
      </c>
    </row>
    <row r="63" spans="1:2">
      <c r="A63" s="8" t="s">
        <v>96</v>
      </c>
      <c r="B63" t="s">
        <v>126</v>
      </c>
    </row>
    <row r="64" spans="1:2">
      <c r="A64" s="8" t="s">
        <v>96</v>
      </c>
      <c r="B64" t="s">
        <v>126</v>
      </c>
    </row>
    <row r="65" spans="1:2">
      <c r="A65" s="8" t="s">
        <v>95</v>
      </c>
      <c r="B65" t="s">
        <v>126</v>
      </c>
    </row>
    <row r="66" spans="1:2">
      <c r="A66" s="8" t="s">
        <v>100</v>
      </c>
      <c r="B66" t="s">
        <v>126</v>
      </c>
    </row>
    <row r="67" spans="1:2">
      <c r="A67" s="8" t="s">
        <v>97</v>
      </c>
      <c r="B67" t="s">
        <v>126</v>
      </c>
    </row>
    <row r="68" spans="1:2">
      <c r="A68" s="8" t="s">
        <v>98</v>
      </c>
      <c r="B68" t="s">
        <v>126</v>
      </c>
    </row>
    <row r="69" spans="1:2">
      <c r="A69" s="8" t="s">
        <v>102</v>
      </c>
      <c r="B69" t="s">
        <v>126</v>
      </c>
    </row>
    <row r="70" spans="1:2">
      <c r="A70" s="8" t="s">
        <v>104</v>
      </c>
      <c r="B70" t="s">
        <v>126</v>
      </c>
    </row>
    <row r="71" spans="1:2">
      <c r="A71" s="8" t="s">
        <v>103</v>
      </c>
      <c r="B71" t="s">
        <v>126</v>
      </c>
    </row>
    <row r="72" spans="1:2">
      <c r="A72" s="8" t="s">
        <v>106</v>
      </c>
      <c r="B72" t="s">
        <v>126</v>
      </c>
    </row>
    <row r="73" spans="1:2">
      <c r="A73" s="8" t="s">
        <v>105</v>
      </c>
      <c r="B73" t="s">
        <v>126</v>
      </c>
    </row>
    <row r="74" spans="1:2">
      <c r="A74" s="8" t="s">
        <v>107</v>
      </c>
      <c r="B74" t="s">
        <v>126</v>
      </c>
    </row>
    <row r="75" spans="1:2">
      <c r="A75" s="8" t="s">
        <v>113</v>
      </c>
      <c r="B75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nouvelle ref</vt:lpstr>
      <vt:lpstr>BASE</vt:lpstr>
      <vt:lpstr>Feuil1</vt:lpstr>
      <vt:lpstr>Liste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2015-05-25T15:49:57Z</cp:lastPrinted>
  <dcterms:created xsi:type="dcterms:W3CDTF">2015-05-08T19:17:59Z</dcterms:created>
  <dcterms:modified xsi:type="dcterms:W3CDTF">2015-05-26T16:35:38Z</dcterms:modified>
</cp:coreProperties>
</file>