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680" yWindow="-120" windowWidth="25440" windowHeight="14415" activeTab="2"/>
  </bookViews>
  <sheets>
    <sheet name="BASE" sheetId="6" r:id="rId1"/>
    <sheet name="Liste" sheetId="13" r:id="rId2"/>
    <sheet name="recherche diam" sheetId="15" r:id="rId3"/>
  </sheets>
  <definedNames>
    <definedName name="_xlnm._FilterDatabase" localSheetId="0" hidden="1">BASE!$B$4:$G$6</definedName>
    <definedName name="base">BASE!$B$4:$G$6</definedName>
    <definedName name="_xlnm.Criteria" localSheetId="0">BASE!$B$4:$G$5</definedName>
    <definedName name="_xlnm.Print_Titles" localSheetId="0">BASE!$1:$5</definedName>
  </definedNames>
  <calcPr calcId="125725"/>
</workbook>
</file>

<file path=xl/calcChain.xml><?xml version="1.0" encoding="utf-8"?>
<calcChain xmlns="http://schemas.openxmlformats.org/spreadsheetml/2006/main">
  <c r="F28" i="6"/>
  <c r="F29"/>
  <c r="F30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6"/>
  <c r="I1"/>
  <c r="A17" i="15" s="1"/>
  <c r="B16" l="1"/>
  <c r="C17" s="1"/>
  <c r="C16" l="1"/>
  <c r="D17" l="1"/>
  <c r="D16"/>
  <c r="E17" l="1"/>
  <c r="E16"/>
  <c r="F17" l="1"/>
  <c r="F16"/>
  <c r="G17" l="1"/>
  <c r="G16"/>
  <c r="H17" l="1"/>
  <c r="H16"/>
</calcChain>
</file>

<file path=xl/sharedStrings.xml><?xml version="1.0" encoding="utf-8"?>
<sst xmlns="http://schemas.openxmlformats.org/spreadsheetml/2006/main" count="255" uniqueCount="83">
  <si>
    <t>REFERENCE</t>
  </si>
  <si>
    <t>EMPLACEMENT</t>
  </si>
  <si>
    <t>DESIGNATION</t>
  </si>
  <si>
    <t>Concatener</t>
  </si>
  <si>
    <t>Numéro de la ligne dans la colonne J</t>
  </si>
  <si>
    <t>Numero de la ligne dans la feuille Base</t>
  </si>
  <si>
    <t xml:space="preserve"> </t>
  </si>
  <si>
    <t xml:space="preserve">        BASE </t>
  </si>
  <si>
    <t>TAMPON LISSE</t>
  </si>
  <si>
    <t>COMPARATEURS</t>
  </si>
  <si>
    <t>TOLERANCE</t>
  </si>
  <si>
    <t>ETAT</t>
  </si>
  <si>
    <t>MICROMETRES</t>
  </si>
  <si>
    <t>DIAMETRE</t>
  </si>
  <si>
    <t>COMMENTAIRE</t>
  </si>
  <si>
    <t>N° CENTRE</t>
  </si>
  <si>
    <t>VALIDER</t>
  </si>
  <si>
    <t>²</t>
  </si>
  <si>
    <t>RECHERCHE PAR DIAMETRE</t>
  </si>
  <si>
    <t>R11TC</t>
  </si>
  <si>
    <t>R11TB1</t>
  </si>
  <si>
    <t>R11TA2</t>
  </si>
  <si>
    <t>R11TB2</t>
  </si>
  <si>
    <t>R11TA6</t>
  </si>
  <si>
    <t>R11TD</t>
  </si>
  <si>
    <t>R11TA5</t>
  </si>
  <si>
    <t>R11TB4</t>
  </si>
  <si>
    <t>R11TA3</t>
  </si>
  <si>
    <t>R11TA1</t>
  </si>
  <si>
    <t>R11TB3</t>
  </si>
  <si>
    <t>04.359</t>
  </si>
  <si>
    <t>04.660</t>
  </si>
  <si>
    <t>05.222</t>
  </si>
  <si>
    <t>05.223</t>
  </si>
  <si>
    <t>04.429</t>
  </si>
  <si>
    <t>05.226</t>
  </si>
  <si>
    <t>08.316</t>
  </si>
  <si>
    <t>08.451</t>
  </si>
  <si>
    <t>13.153</t>
  </si>
  <si>
    <t>13.157</t>
  </si>
  <si>
    <t>14.106</t>
  </si>
  <si>
    <t>14.219</t>
  </si>
  <si>
    <t>14.348</t>
  </si>
  <si>
    <t>14.352</t>
  </si>
  <si>
    <t>14.357</t>
  </si>
  <si>
    <t>14.628</t>
  </si>
  <si>
    <t>14.653</t>
  </si>
  <si>
    <t>14.664</t>
  </si>
  <si>
    <t>14.669</t>
  </si>
  <si>
    <t>14.670</t>
  </si>
  <si>
    <t>MARIA</t>
  </si>
  <si>
    <t>X</t>
  </si>
  <si>
    <t>RAMIRO</t>
  </si>
  <si>
    <t>SYLVAIN</t>
  </si>
  <si>
    <t>R11TA4</t>
  </si>
  <si>
    <t>CHEKIB</t>
  </si>
  <si>
    <t>SEBASTIEN</t>
  </si>
  <si>
    <t>MITUTOYO</t>
  </si>
  <si>
    <t>C/A LEVIER INTERAPIDE 0,01 312-2</t>
  </si>
  <si>
    <t>C/A LEVIER AU 0,001 COMPAC COURSE 0,5 216G</t>
  </si>
  <si>
    <t>08.452</t>
  </si>
  <si>
    <t>C/ A LEVIER AU 0,001 COMPAC COURSE 0,5 216-G</t>
  </si>
  <si>
    <t>0-25</t>
  </si>
  <si>
    <t>GIACOMO</t>
  </si>
  <si>
    <t>ENES</t>
  </si>
  <si>
    <t>KAMEL</t>
  </si>
  <si>
    <t>RESERVE</t>
  </si>
  <si>
    <t>NICOLA REMPLACE 14.357 KO</t>
  </si>
  <si>
    <t>PIED A COULISSE</t>
  </si>
  <si>
    <t>R1TA1</t>
  </si>
  <si>
    <t>1111</t>
  </si>
  <si>
    <t>1,11</t>
  </si>
  <si>
    <t>2222</t>
  </si>
  <si>
    <t>2,222</t>
  </si>
  <si>
    <t>3,333</t>
  </si>
  <si>
    <t>4,000</t>
  </si>
  <si>
    <t>4,444</t>
  </si>
  <si>
    <t>5,555</t>
  </si>
  <si>
    <t>1,111</t>
  </si>
  <si>
    <t>0,999</t>
  </si>
  <si>
    <t>chifrre en colonne D feuil liste</t>
  </si>
  <si>
    <t>formule  A17  B16 C16 D16 E16 F16 G16 H16</t>
  </si>
  <si>
    <t>FORMULE  I1</t>
  </si>
</sst>
</file>

<file path=xl/styles.xml><?xml version="1.0" encoding="utf-8"?>
<styleSheet xmlns="http://schemas.openxmlformats.org/spreadsheetml/2006/main">
  <numFmts count="1">
    <numFmt numFmtId="164" formatCode="&quot;Réf&quot;\ @"/>
  </numFmts>
  <fonts count="8">
    <font>
      <sz val="12"/>
      <color theme="1"/>
      <name val="Arial"/>
      <family val="2"/>
    </font>
    <font>
      <sz val="28"/>
      <color rgb="FFFF0000"/>
      <name val="Arial"/>
      <family val="2"/>
    </font>
    <font>
      <sz val="12"/>
      <color theme="5" tint="0.39997558519241921"/>
      <name val="Arial"/>
      <family val="2"/>
    </font>
    <font>
      <sz val="20"/>
      <color rgb="FFFF0000"/>
      <name val="Segoe Print"/>
    </font>
    <font>
      <sz val="12"/>
      <name val="Arial"/>
      <family val="2"/>
    </font>
    <font>
      <sz val="20"/>
      <color rgb="FFFF0000"/>
      <name val="Arial"/>
      <family val="2"/>
    </font>
    <font>
      <sz val="18"/>
      <color theme="1"/>
      <name val="Arial"/>
      <family val="2"/>
    </font>
    <font>
      <sz val="18"/>
      <color theme="5" tint="0.3999755851924192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0" fontId="0" fillId="0" borderId="4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4" borderId="0" xfId="0" applyFill="1" applyProtection="1"/>
    <xf numFmtId="164" fontId="0" fillId="4" borderId="0" xfId="0" applyNumberFormat="1" applyFill="1" applyProtection="1"/>
    <xf numFmtId="0" fontId="3" fillId="4" borderId="0" xfId="0" applyFont="1" applyFill="1" applyAlignment="1" applyProtection="1">
      <alignment horizontal="left" vertical="center"/>
    </xf>
    <xf numFmtId="0" fontId="0" fillId="4" borderId="0" xfId="0" applyFill="1" applyAlignment="1" applyProtection="1">
      <alignment horizontal="left" vertical="center"/>
    </xf>
    <xf numFmtId="0" fontId="4" fillId="4" borderId="0" xfId="0" applyFont="1" applyFill="1" applyProtection="1"/>
    <xf numFmtId="0" fontId="3" fillId="4" borderId="0" xfId="0" applyNumberFormat="1" applyFont="1" applyFill="1" applyAlignment="1" applyProtection="1">
      <alignment horizontal="left" vertical="center"/>
    </xf>
    <xf numFmtId="49" fontId="0" fillId="4" borderId="0" xfId="0" applyNumberFormat="1" applyFill="1" applyAlignment="1" applyProtection="1"/>
    <xf numFmtId="0" fontId="0" fillId="4" borderId="0" xfId="0" applyFill="1" applyAlignment="1" applyProtection="1"/>
    <xf numFmtId="0" fontId="0" fillId="4" borderId="0" xfId="0" applyFill="1" applyAlignment="1" applyProtection="1">
      <alignment horizontal="center"/>
    </xf>
    <xf numFmtId="164" fontId="0" fillId="4" borderId="0" xfId="0" applyNumberFormat="1" applyFill="1" applyAlignment="1" applyProtection="1">
      <alignment horizontal="center"/>
    </xf>
    <xf numFmtId="0" fontId="0" fillId="4" borderId="0" xfId="0" applyFill="1" applyAlignment="1" applyProtection="1">
      <alignment horizontal="center" vertical="center"/>
    </xf>
    <xf numFmtId="0" fontId="6" fillId="4" borderId="0" xfId="0" applyFont="1" applyFill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7" fillId="4" borderId="0" xfId="0" applyFont="1" applyFill="1" applyAlignment="1" applyProtection="1">
      <alignment horizontal="center" vertical="center"/>
    </xf>
    <xf numFmtId="0" fontId="2" fillId="4" borderId="0" xfId="0" applyFont="1" applyFill="1" applyProtection="1"/>
    <xf numFmtId="0" fontId="0" fillId="0" borderId="7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/>
    <xf numFmtId="0" fontId="0" fillId="0" borderId="12" xfId="0" applyBorder="1" applyAlignment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49" fontId="0" fillId="0" borderId="0" xfId="0" applyNumberFormat="1"/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9D9D9"/>
      <color rgb="FFCBA596"/>
      <color rgb="FFCBA545"/>
      <color rgb="FFCB9C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B1:L30"/>
  <sheetViews>
    <sheetView workbookViewId="0">
      <selection activeCell="I1" sqref="I1"/>
    </sheetView>
  </sheetViews>
  <sheetFormatPr baseColWidth="10" defaultRowHeight="15"/>
  <cols>
    <col min="1" max="1" width="25.77734375" customWidth="1"/>
    <col min="2" max="2" width="15.77734375" style="1" customWidth="1"/>
    <col min="3" max="4" width="15.77734375" style="11" customWidth="1"/>
    <col min="5" max="5" width="15.77734375" style="1" customWidth="1"/>
    <col min="6" max="6" width="30.77734375" style="1" hidden="1" customWidth="1"/>
    <col min="7" max="7" width="21.109375" style="1" customWidth="1"/>
    <col min="8" max="8" width="15.77734375" style="1" customWidth="1"/>
    <col min="9" max="10" width="11.5546875" customWidth="1"/>
    <col min="11" max="11" width="11.5546875" style="1" customWidth="1"/>
    <col min="12" max="12" width="25.77734375" style="1" customWidth="1"/>
  </cols>
  <sheetData>
    <row r="1" spans="2:12" ht="45" customHeight="1">
      <c r="C1" s="48" t="s">
        <v>7</v>
      </c>
      <c r="D1" s="48"/>
      <c r="E1" s="48"/>
      <c r="H1" s="1" t="s">
        <v>82</v>
      </c>
      <c r="I1" t="str">
        <f>CONCATENATE('recherche diam'!B12,'recherche diam'!D12,'recherche diam'!F12,'recherche diam'!H12)</f>
        <v>0,999</v>
      </c>
    </row>
    <row r="2" spans="2:12">
      <c r="C2" s="48"/>
      <c r="D2" s="48"/>
      <c r="E2" s="48"/>
    </row>
    <row r="3" spans="2:12" ht="15.75" thickBot="1"/>
    <row r="4" spans="2:12" ht="15.75" thickBot="1">
      <c r="B4" s="3" t="s">
        <v>1</v>
      </c>
      <c r="C4" s="12" t="s">
        <v>0</v>
      </c>
      <c r="D4" s="12" t="s">
        <v>13</v>
      </c>
      <c r="E4" s="3" t="s">
        <v>10</v>
      </c>
      <c r="F4" s="9" t="s">
        <v>3</v>
      </c>
      <c r="G4" s="3" t="s">
        <v>2</v>
      </c>
      <c r="H4" s="10" t="s">
        <v>15</v>
      </c>
      <c r="K4" s="10" t="s">
        <v>11</v>
      </c>
      <c r="L4" s="10" t="s">
        <v>14</v>
      </c>
    </row>
    <row r="5" spans="2:12">
      <c r="B5" s="2"/>
      <c r="C5" s="13"/>
      <c r="D5" s="13"/>
      <c r="E5" s="2"/>
      <c r="F5" s="2"/>
      <c r="G5" s="2"/>
      <c r="H5" s="2"/>
    </row>
    <row r="6" spans="2:12" ht="15.75" thickBot="1">
      <c r="B6" s="2"/>
      <c r="C6" s="13"/>
      <c r="D6" s="13"/>
      <c r="E6" s="2"/>
      <c r="F6" s="2" t="str">
        <f t="shared" ref="F6" si="0">CONCATENATE(D6)</f>
        <v/>
      </c>
      <c r="G6" s="2"/>
    </row>
    <row r="7" spans="2:12" ht="15.75" thickBot="1">
      <c r="B7" s="40" t="s">
        <v>28</v>
      </c>
      <c r="C7" s="41" t="s">
        <v>43</v>
      </c>
      <c r="D7" s="41" t="s">
        <v>79</v>
      </c>
      <c r="E7" s="42" t="s">
        <v>51</v>
      </c>
      <c r="F7" s="42" t="str">
        <f t="shared" ref="F7:F30" si="1">CONCATENATE(D7)</f>
        <v>0,999</v>
      </c>
      <c r="G7" s="42" t="s">
        <v>68</v>
      </c>
      <c r="H7" s="42">
        <v>862</v>
      </c>
      <c r="I7" s="43"/>
      <c r="J7" s="43"/>
      <c r="K7" s="42" t="s">
        <v>16</v>
      </c>
      <c r="L7" s="44" t="s">
        <v>66</v>
      </c>
    </row>
    <row r="8" spans="2:12" ht="15.75" thickBot="1">
      <c r="B8" s="40" t="s">
        <v>21</v>
      </c>
      <c r="C8" s="41" t="s">
        <v>46</v>
      </c>
      <c r="D8" s="41" t="s">
        <v>79</v>
      </c>
      <c r="E8" s="42" t="s">
        <v>51</v>
      </c>
      <c r="F8" s="42" t="str">
        <f t="shared" si="1"/>
        <v>0,999</v>
      </c>
      <c r="G8" s="42" t="s">
        <v>68</v>
      </c>
      <c r="H8" s="42">
        <v>862</v>
      </c>
      <c r="I8" s="43"/>
      <c r="J8" s="43"/>
      <c r="K8" s="42" t="s">
        <v>16</v>
      </c>
      <c r="L8" s="44" t="s">
        <v>52</v>
      </c>
    </row>
    <row r="9" spans="2:12" ht="15.75" thickBot="1">
      <c r="B9" s="40" t="s">
        <v>27</v>
      </c>
      <c r="C9" s="41" t="s">
        <v>42</v>
      </c>
      <c r="D9" s="41" t="s">
        <v>79</v>
      </c>
      <c r="E9" s="42" t="s">
        <v>51</v>
      </c>
      <c r="F9" s="42" t="str">
        <f t="shared" si="1"/>
        <v>0,999</v>
      </c>
      <c r="G9" s="42" t="s">
        <v>68</v>
      </c>
      <c r="H9" s="42">
        <v>862</v>
      </c>
      <c r="I9" s="43"/>
      <c r="J9" s="43"/>
      <c r="K9" s="42" t="s">
        <v>16</v>
      </c>
      <c r="L9" s="44" t="s">
        <v>65</v>
      </c>
    </row>
    <row r="10" spans="2:12" ht="15.75" thickBot="1">
      <c r="B10" s="40" t="s">
        <v>54</v>
      </c>
      <c r="C10" s="41" t="s">
        <v>48</v>
      </c>
      <c r="D10" s="41" t="s">
        <v>79</v>
      </c>
      <c r="E10" s="42" t="s">
        <v>51</v>
      </c>
      <c r="F10" s="42" t="str">
        <f t="shared" si="1"/>
        <v>0,999</v>
      </c>
      <c r="G10" s="42" t="s">
        <v>68</v>
      </c>
      <c r="H10" s="42">
        <v>862</v>
      </c>
      <c r="I10" s="43"/>
      <c r="J10" s="43"/>
      <c r="K10" s="42" t="s">
        <v>16</v>
      </c>
      <c r="L10" s="44" t="s">
        <v>55</v>
      </c>
    </row>
    <row r="11" spans="2:12" ht="15.75" thickBot="1">
      <c r="B11" s="40" t="s">
        <v>25</v>
      </c>
      <c r="C11" s="41" t="s">
        <v>40</v>
      </c>
      <c r="D11" s="41" t="s">
        <v>79</v>
      </c>
      <c r="E11" s="42" t="s">
        <v>51</v>
      </c>
      <c r="F11" s="42" t="str">
        <f t="shared" si="1"/>
        <v>0,999</v>
      </c>
      <c r="G11" s="42" t="s">
        <v>68</v>
      </c>
      <c r="H11" s="42">
        <v>862</v>
      </c>
      <c r="I11" s="43"/>
      <c r="J11" s="43"/>
      <c r="K11" s="42" t="s">
        <v>16</v>
      </c>
      <c r="L11" s="44" t="s">
        <v>63</v>
      </c>
    </row>
    <row r="12" spans="2:12" ht="15.75" thickBot="1">
      <c r="B12" s="40" t="s">
        <v>23</v>
      </c>
      <c r="C12" s="41" t="s">
        <v>49</v>
      </c>
      <c r="D12" s="41" t="s">
        <v>73</v>
      </c>
      <c r="E12" s="42" t="s">
        <v>51</v>
      </c>
      <c r="F12" s="42" t="str">
        <f t="shared" si="1"/>
        <v>2,222</v>
      </c>
      <c r="G12" s="42" t="s">
        <v>68</v>
      </c>
      <c r="H12" s="42">
        <v>862</v>
      </c>
      <c r="I12" s="43"/>
      <c r="J12" s="43"/>
      <c r="K12" s="42" t="s">
        <v>16</v>
      </c>
      <c r="L12" s="44" t="s">
        <v>56</v>
      </c>
    </row>
    <row r="13" spans="2:12" ht="15.75" thickBot="1">
      <c r="B13" s="40" t="s">
        <v>20</v>
      </c>
      <c r="C13" s="41" t="s">
        <v>45</v>
      </c>
      <c r="D13" s="41" t="s">
        <v>79</v>
      </c>
      <c r="E13" s="42" t="s">
        <v>51</v>
      </c>
      <c r="F13" s="42" t="str">
        <f t="shared" si="1"/>
        <v>0,999</v>
      </c>
      <c r="G13" s="42" t="s">
        <v>68</v>
      </c>
      <c r="H13" s="42">
        <v>862</v>
      </c>
      <c r="I13" s="43"/>
      <c r="J13" s="43"/>
      <c r="K13" s="42" t="s">
        <v>16</v>
      </c>
      <c r="L13" s="44" t="s">
        <v>50</v>
      </c>
    </row>
    <row r="14" spans="2:12" ht="15.75" thickBot="1">
      <c r="B14" s="35" t="s">
        <v>22</v>
      </c>
      <c r="C14" s="36" t="s">
        <v>47</v>
      </c>
      <c r="D14" s="36" t="s">
        <v>73</v>
      </c>
      <c r="E14" s="37" t="s">
        <v>51</v>
      </c>
      <c r="F14" s="2" t="str">
        <f t="shared" si="1"/>
        <v>2,222</v>
      </c>
      <c r="G14" s="37" t="s">
        <v>68</v>
      </c>
      <c r="H14" s="37">
        <v>862</v>
      </c>
      <c r="I14" s="38"/>
      <c r="J14" s="38"/>
      <c r="K14" s="37" t="s">
        <v>16</v>
      </c>
      <c r="L14" s="39" t="s">
        <v>53</v>
      </c>
    </row>
    <row r="15" spans="2:12" ht="15.75" thickBot="1">
      <c r="B15" s="15" t="s">
        <v>29</v>
      </c>
      <c r="C15" s="16" t="s">
        <v>44</v>
      </c>
      <c r="D15" s="16" t="s">
        <v>74</v>
      </c>
      <c r="E15" s="17" t="s">
        <v>51</v>
      </c>
      <c r="F15" s="2" t="str">
        <f t="shared" si="1"/>
        <v>3,333</v>
      </c>
      <c r="G15" s="17" t="s">
        <v>68</v>
      </c>
      <c r="H15" s="17">
        <v>862</v>
      </c>
      <c r="I15" s="18"/>
      <c r="J15" s="18"/>
      <c r="K15" s="17" t="s">
        <v>16</v>
      </c>
      <c r="L15" s="19" t="s">
        <v>67</v>
      </c>
    </row>
    <row r="16" spans="2:12" ht="15.75" thickBot="1">
      <c r="B16" s="15" t="s">
        <v>26</v>
      </c>
      <c r="C16" s="16" t="s">
        <v>41</v>
      </c>
      <c r="D16" s="16" t="s">
        <v>74</v>
      </c>
      <c r="E16" s="17" t="s">
        <v>51</v>
      </c>
      <c r="F16" s="2" t="str">
        <f t="shared" si="1"/>
        <v>3,333</v>
      </c>
      <c r="G16" s="17" t="s">
        <v>68</v>
      </c>
      <c r="H16" s="17">
        <v>862</v>
      </c>
      <c r="I16" s="18"/>
      <c r="J16" s="18"/>
      <c r="K16" s="17" t="s">
        <v>16</v>
      </c>
      <c r="L16" s="19" t="s">
        <v>64</v>
      </c>
    </row>
    <row r="17" spans="2:12" ht="15.75" thickBot="1">
      <c r="B17" s="15" t="s">
        <v>19</v>
      </c>
      <c r="C17" s="16" t="s">
        <v>60</v>
      </c>
      <c r="D17" s="16" t="s">
        <v>74</v>
      </c>
      <c r="E17" s="17" t="s">
        <v>51</v>
      </c>
      <c r="F17" s="2" t="str">
        <f t="shared" si="1"/>
        <v>3,333</v>
      </c>
      <c r="G17" s="17" t="s">
        <v>9</v>
      </c>
      <c r="H17" s="17">
        <v>862</v>
      </c>
      <c r="I17" s="18"/>
      <c r="J17" s="18"/>
      <c r="K17" s="17" t="s">
        <v>16</v>
      </c>
      <c r="L17" s="19" t="s">
        <v>61</v>
      </c>
    </row>
    <row r="18" spans="2:12" ht="15.75" thickBot="1">
      <c r="B18" s="15" t="s">
        <v>19</v>
      </c>
      <c r="C18" s="16" t="s">
        <v>37</v>
      </c>
      <c r="D18" s="16" t="s">
        <v>75</v>
      </c>
      <c r="E18" s="17" t="s">
        <v>51</v>
      </c>
      <c r="F18" s="2" t="str">
        <f t="shared" si="1"/>
        <v>4,000</v>
      </c>
      <c r="G18" s="17" t="s">
        <v>9</v>
      </c>
      <c r="H18" s="17">
        <v>862</v>
      </c>
      <c r="I18" s="18"/>
      <c r="J18" s="18"/>
      <c r="K18" s="17" t="s">
        <v>16</v>
      </c>
      <c r="L18" s="19" t="s">
        <v>59</v>
      </c>
    </row>
    <row r="19" spans="2:12" ht="15.75" thickBot="1">
      <c r="B19" s="15" t="s">
        <v>19</v>
      </c>
      <c r="C19" s="16" t="s">
        <v>36</v>
      </c>
      <c r="D19" s="16" t="s">
        <v>76</v>
      </c>
      <c r="E19" s="17" t="s">
        <v>51</v>
      </c>
      <c r="F19" s="2" t="str">
        <f t="shared" si="1"/>
        <v>4,444</v>
      </c>
      <c r="G19" s="17" t="s">
        <v>9</v>
      </c>
      <c r="H19" s="17">
        <v>862</v>
      </c>
      <c r="I19" s="18"/>
      <c r="J19" s="18"/>
      <c r="K19" s="17" t="s">
        <v>16</v>
      </c>
      <c r="L19" s="19" t="s">
        <v>58</v>
      </c>
    </row>
    <row r="20" spans="2:12" ht="15.75" thickBot="1">
      <c r="B20" s="15" t="s">
        <v>19</v>
      </c>
      <c r="C20" s="16" t="s">
        <v>35</v>
      </c>
      <c r="D20" s="16" t="s">
        <v>76</v>
      </c>
      <c r="E20" s="17" t="s">
        <v>51</v>
      </c>
      <c r="F20" s="2" t="str">
        <f t="shared" si="1"/>
        <v>4,444</v>
      </c>
      <c r="G20" s="17" t="s">
        <v>9</v>
      </c>
      <c r="H20" s="17">
        <v>862</v>
      </c>
      <c r="I20" s="18"/>
      <c r="J20" s="18"/>
      <c r="K20" s="17" t="s">
        <v>16</v>
      </c>
      <c r="L20" s="19" t="s">
        <v>57</v>
      </c>
    </row>
    <row r="21" spans="2:12" ht="15.75" thickBot="1">
      <c r="B21" s="15" t="s">
        <v>19</v>
      </c>
      <c r="C21" s="16" t="s">
        <v>34</v>
      </c>
      <c r="D21" s="16" t="s">
        <v>77</v>
      </c>
      <c r="E21" s="17" t="s">
        <v>51</v>
      </c>
      <c r="F21" s="2" t="str">
        <f t="shared" si="1"/>
        <v>5,555</v>
      </c>
      <c r="G21" s="17" t="s">
        <v>9</v>
      </c>
      <c r="H21" s="17">
        <v>862</v>
      </c>
      <c r="I21" s="18"/>
      <c r="J21" s="18"/>
      <c r="K21" s="17" t="s">
        <v>16</v>
      </c>
      <c r="L21" s="19" t="s">
        <v>57</v>
      </c>
    </row>
    <row r="22" spans="2:12" ht="15.75" thickBot="1">
      <c r="B22" s="15" t="s">
        <v>19</v>
      </c>
      <c r="C22" s="16" t="s">
        <v>33</v>
      </c>
      <c r="D22" s="16" t="s">
        <v>77</v>
      </c>
      <c r="E22" s="17" t="s">
        <v>51</v>
      </c>
      <c r="F22" s="2" t="str">
        <f t="shared" si="1"/>
        <v>5,555</v>
      </c>
      <c r="G22" s="17" t="s">
        <v>9</v>
      </c>
      <c r="H22" s="17">
        <v>862</v>
      </c>
      <c r="I22" s="18"/>
      <c r="J22" s="18"/>
      <c r="K22" s="17" t="s">
        <v>16</v>
      </c>
      <c r="L22" s="19" t="s">
        <v>57</v>
      </c>
    </row>
    <row r="23" spans="2:12" ht="15.75" thickBot="1">
      <c r="B23" s="15" t="s">
        <v>19</v>
      </c>
      <c r="C23" s="16" t="s">
        <v>32</v>
      </c>
      <c r="D23" s="16" t="s">
        <v>77</v>
      </c>
      <c r="E23" s="17" t="s">
        <v>51</v>
      </c>
      <c r="F23" s="2" t="str">
        <f t="shared" si="1"/>
        <v>5,555</v>
      </c>
      <c r="G23" s="17" t="s">
        <v>9</v>
      </c>
      <c r="H23" s="17">
        <v>862</v>
      </c>
      <c r="I23" s="18"/>
      <c r="J23" s="18"/>
      <c r="K23" s="17" t="s">
        <v>16</v>
      </c>
      <c r="L23" s="19" t="s">
        <v>57</v>
      </c>
    </row>
    <row r="24" spans="2:12" ht="15.75" thickBot="1">
      <c r="B24" s="15" t="s">
        <v>19</v>
      </c>
      <c r="C24" s="16" t="s">
        <v>31</v>
      </c>
      <c r="D24" s="16" t="s">
        <v>77</v>
      </c>
      <c r="E24" s="17" t="s">
        <v>51</v>
      </c>
      <c r="F24" s="2" t="str">
        <f t="shared" si="1"/>
        <v>5,555</v>
      </c>
      <c r="G24" s="17" t="s">
        <v>9</v>
      </c>
      <c r="H24" s="17">
        <v>862</v>
      </c>
      <c r="I24" s="18"/>
      <c r="J24" s="18"/>
      <c r="K24" s="17" t="s">
        <v>16</v>
      </c>
      <c r="L24" s="19" t="s">
        <v>57</v>
      </c>
    </row>
    <row r="25" spans="2:12" ht="15.75" thickBot="1">
      <c r="B25" s="15" t="s">
        <v>19</v>
      </c>
      <c r="C25" s="16" t="s">
        <v>30</v>
      </c>
      <c r="D25" s="16" t="s">
        <v>77</v>
      </c>
      <c r="E25" s="17" t="s">
        <v>51</v>
      </c>
      <c r="F25" s="2" t="str">
        <f t="shared" si="1"/>
        <v>5,555</v>
      </c>
      <c r="G25" s="17" t="s">
        <v>9</v>
      </c>
      <c r="H25" s="17">
        <v>862</v>
      </c>
      <c r="I25" s="18"/>
      <c r="J25" s="18"/>
      <c r="K25" s="17" t="s">
        <v>16</v>
      </c>
      <c r="L25" s="19" t="s">
        <v>57</v>
      </c>
    </row>
    <row r="26" spans="2:12" ht="15.75" thickBot="1">
      <c r="B26" s="15" t="s">
        <v>24</v>
      </c>
      <c r="C26" s="16" t="s">
        <v>39</v>
      </c>
      <c r="D26" s="16" t="s">
        <v>78</v>
      </c>
      <c r="E26" s="17" t="s">
        <v>51</v>
      </c>
      <c r="F26" s="2" t="str">
        <f t="shared" si="1"/>
        <v>1,111</v>
      </c>
      <c r="G26" s="17" t="s">
        <v>12</v>
      </c>
      <c r="H26" s="17">
        <v>862</v>
      </c>
      <c r="I26" s="18"/>
      <c r="J26" s="18"/>
      <c r="K26" s="17" t="s">
        <v>16</v>
      </c>
      <c r="L26" s="19" t="s">
        <v>62</v>
      </c>
    </row>
    <row r="27" spans="2:12" ht="15.75" thickBot="1">
      <c r="B27" s="15" t="s">
        <v>24</v>
      </c>
      <c r="C27" s="16" t="s">
        <v>38</v>
      </c>
      <c r="D27" s="16" t="s">
        <v>78</v>
      </c>
      <c r="E27" s="17" t="s">
        <v>51</v>
      </c>
      <c r="F27" s="2" t="str">
        <f t="shared" si="1"/>
        <v>1,111</v>
      </c>
      <c r="G27" s="17" t="s">
        <v>12</v>
      </c>
      <c r="H27" s="17">
        <v>862</v>
      </c>
      <c r="I27" s="18"/>
      <c r="J27" s="18"/>
      <c r="K27" s="17" t="s">
        <v>16</v>
      </c>
      <c r="L27" s="19" t="s">
        <v>62</v>
      </c>
    </row>
    <row r="28" spans="2:12" ht="15.75" thickBot="1">
      <c r="B28" s="15" t="s">
        <v>69</v>
      </c>
      <c r="C28" s="16" t="s">
        <v>70</v>
      </c>
      <c r="D28" s="16" t="s">
        <v>71</v>
      </c>
      <c r="E28" s="17">
        <v>1</v>
      </c>
      <c r="F28" s="2" t="str">
        <f t="shared" si="1"/>
        <v>1,11</v>
      </c>
      <c r="G28" s="17" t="s">
        <v>8</v>
      </c>
      <c r="H28" s="17">
        <v>862</v>
      </c>
      <c r="I28" s="18"/>
      <c r="J28" s="18"/>
      <c r="K28" s="17" t="s">
        <v>16</v>
      </c>
      <c r="L28" s="19">
        <v>1111</v>
      </c>
    </row>
    <row r="29" spans="2:12" ht="15.75" thickBot="1">
      <c r="B29" s="15" t="s">
        <v>69</v>
      </c>
      <c r="C29" s="16" t="s">
        <v>72</v>
      </c>
      <c r="D29" s="16" t="s">
        <v>73</v>
      </c>
      <c r="E29" s="17">
        <v>2</v>
      </c>
      <c r="F29" s="2" t="str">
        <f t="shared" si="1"/>
        <v>2,222</v>
      </c>
      <c r="G29" s="17" t="s">
        <v>8</v>
      </c>
      <c r="H29" s="17">
        <v>862</v>
      </c>
      <c r="I29" s="18"/>
      <c r="J29" s="18"/>
      <c r="K29" s="17" t="s">
        <v>16</v>
      </c>
      <c r="L29" s="19">
        <v>22222</v>
      </c>
    </row>
    <row r="30" spans="2:12" ht="15.75" thickBot="1">
      <c r="B30" s="15" t="s">
        <v>69</v>
      </c>
      <c r="C30" s="16" t="s">
        <v>70</v>
      </c>
      <c r="D30" s="16" t="s">
        <v>78</v>
      </c>
      <c r="E30" s="17">
        <v>1</v>
      </c>
      <c r="F30" s="2" t="str">
        <f t="shared" si="1"/>
        <v>1,111</v>
      </c>
      <c r="G30" s="17" t="s">
        <v>8</v>
      </c>
      <c r="H30" s="17">
        <v>862</v>
      </c>
      <c r="I30" s="18"/>
      <c r="J30" s="18"/>
      <c r="K30" s="17" t="s">
        <v>16</v>
      </c>
      <c r="L30" s="19">
        <v>111</v>
      </c>
    </row>
  </sheetData>
  <sortState ref="B7:L30">
    <sortCondition ref="B7"/>
  </sortState>
  <mergeCells count="1">
    <mergeCell ref="C1:E2"/>
  </mergeCells>
  <pageMargins left="0.26" right="0.70866141732283472" top="0.75" bottom="0.74803149606299213" header="0.31496062992125984" footer="0.31496062992125984"/>
  <pageSetup paperSize="9" scale="75" orientation="landscape" r:id="rId1"/>
  <headerFooter>
    <oddFooter>&amp;L&amp;B Confidentiel&amp;B&amp;C&amp;D&amp;RPage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N24"/>
  <sheetViews>
    <sheetView zoomScaleNormal="100" workbookViewId="0">
      <selection activeCell="D7" sqref="D7"/>
    </sheetView>
  </sheetViews>
  <sheetFormatPr baseColWidth="10" defaultRowHeight="15"/>
  <cols>
    <col min="1" max="1" width="11.5546875" style="46"/>
    <col min="3" max="3" width="11.5546875" style="14"/>
    <col min="4" max="4" width="11.5546875" style="47"/>
    <col min="10" max="10" width="11.5546875" style="4"/>
  </cols>
  <sheetData>
    <row r="1" spans="1:14">
      <c r="A1" s="2" t="s">
        <v>28</v>
      </c>
      <c r="C1" s="13" t="s">
        <v>43</v>
      </c>
      <c r="D1" s="13" t="s">
        <v>79</v>
      </c>
      <c r="G1" s="5" t="s">
        <v>5</v>
      </c>
      <c r="H1" s="5"/>
      <c r="I1" s="5"/>
      <c r="J1" s="7">
        <v>28</v>
      </c>
      <c r="K1" s="8">
        <v>1</v>
      </c>
      <c r="L1" s="6" t="s">
        <v>4</v>
      </c>
      <c r="M1" s="6"/>
      <c r="N1" s="6"/>
    </row>
    <row r="2" spans="1:14">
      <c r="A2" s="2" t="s">
        <v>21</v>
      </c>
      <c r="C2" s="13" t="s">
        <v>46</v>
      </c>
      <c r="D2" s="13" t="s">
        <v>79</v>
      </c>
    </row>
    <row r="3" spans="1:14">
      <c r="A3" s="2" t="s">
        <v>27</v>
      </c>
      <c r="C3" s="13" t="s">
        <v>42</v>
      </c>
      <c r="D3" s="13" t="s">
        <v>79</v>
      </c>
    </row>
    <row r="4" spans="1:14">
      <c r="A4" s="2" t="s">
        <v>54</v>
      </c>
      <c r="C4" s="13" t="s">
        <v>48</v>
      </c>
      <c r="D4" s="13" t="s">
        <v>79</v>
      </c>
    </row>
    <row r="5" spans="1:14">
      <c r="A5" s="2" t="s">
        <v>25</v>
      </c>
      <c r="C5" s="13" t="s">
        <v>40</v>
      </c>
      <c r="D5" s="13" t="s">
        <v>79</v>
      </c>
    </row>
    <row r="6" spans="1:14">
      <c r="A6" s="2" t="s">
        <v>23</v>
      </c>
      <c r="C6" s="13" t="s">
        <v>49</v>
      </c>
      <c r="D6" s="13" t="s">
        <v>79</v>
      </c>
    </row>
    <row r="7" spans="1:14">
      <c r="A7" s="2" t="s">
        <v>20</v>
      </c>
      <c r="C7" s="13" t="s">
        <v>45</v>
      </c>
      <c r="D7" s="13" t="s">
        <v>73</v>
      </c>
    </row>
    <row r="8" spans="1:14">
      <c r="A8" s="2" t="s">
        <v>22</v>
      </c>
      <c r="C8" s="13" t="s">
        <v>47</v>
      </c>
      <c r="D8" s="13" t="s">
        <v>73</v>
      </c>
    </row>
    <row r="9" spans="1:14">
      <c r="A9" s="2" t="s">
        <v>29</v>
      </c>
      <c r="C9" s="13" t="s">
        <v>44</v>
      </c>
      <c r="D9" s="13" t="s">
        <v>74</v>
      </c>
    </row>
    <row r="10" spans="1:14">
      <c r="A10" s="2" t="s">
        <v>26</v>
      </c>
      <c r="C10" s="13" t="s">
        <v>41</v>
      </c>
      <c r="D10" s="13" t="s">
        <v>74</v>
      </c>
    </row>
    <row r="11" spans="1:14">
      <c r="A11" s="2" t="s">
        <v>19</v>
      </c>
      <c r="C11" s="13" t="s">
        <v>60</v>
      </c>
      <c r="D11" s="13" t="s">
        <v>74</v>
      </c>
    </row>
    <row r="12" spans="1:14">
      <c r="A12" s="2" t="s">
        <v>19</v>
      </c>
      <c r="C12" s="13" t="s">
        <v>37</v>
      </c>
      <c r="D12" s="13" t="s">
        <v>75</v>
      </c>
    </row>
    <row r="13" spans="1:14">
      <c r="A13" s="2" t="s">
        <v>19</v>
      </c>
      <c r="C13" s="13" t="s">
        <v>36</v>
      </c>
      <c r="D13" s="13" t="s">
        <v>76</v>
      </c>
    </row>
    <row r="14" spans="1:14">
      <c r="A14" s="2" t="s">
        <v>19</v>
      </c>
      <c r="C14" s="13" t="s">
        <v>35</v>
      </c>
      <c r="D14" s="13" t="s">
        <v>76</v>
      </c>
      <c r="E14" t="s">
        <v>6</v>
      </c>
    </row>
    <row r="15" spans="1:14">
      <c r="A15" s="2" t="s">
        <v>19</v>
      </c>
      <c r="C15" s="13" t="s">
        <v>34</v>
      </c>
      <c r="D15" s="13" t="s">
        <v>77</v>
      </c>
    </row>
    <row r="16" spans="1:14">
      <c r="A16" s="2" t="s">
        <v>19</v>
      </c>
      <c r="C16" s="13" t="s">
        <v>33</v>
      </c>
      <c r="D16" s="13" t="s">
        <v>77</v>
      </c>
    </row>
    <row r="17" spans="1:4">
      <c r="A17" s="2" t="s">
        <v>19</v>
      </c>
      <c r="C17" s="13" t="s">
        <v>32</v>
      </c>
      <c r="D17" s="13" t="s">
        <v>77</v>
      </c>
    </row>
    <row r="18" spans="1:4">
      <c r="A18" s="2" t="s">
        <v>19</v>
      </c>
      <c r="C18" s="13" t="s">
        <v>31</v>
      </c>
      <c r="D18" s="13" t="s">
        <v>77</v>
      </c>
    </row>
    <row r="19" spans="1:4">
      <c r="A19" s="2" t="s">
        <v>19</v>
      </c>
      <c r="C19" s="13" t="s">
        <v>30</v>
      </c>
      <c r="D19" s="13" t="s">
        <v>77</v>
      </c>
    </row>
    <row r="20" spans="1:4">
      <c r="A20" s="2" t="s">
        <v>24</v>
      </c>
      <c r="C20" s="13" t="s">
        <v>39</v>
      </c>
      <c r="D20" s="13" t="s">
        <v>78</v>
      </c>
    </row>
    <row r="21" spans="1:4">
      <c r="A21" s="2" t="s">
        <v>24</v>
      </c>
      <c r="C21" s="13" t="s">
        <v>38</v>
      </c>
      <c r="D21" s="13" t="s">
        <v>78</v>
      </c>
    </row>
    <row r="22" spans="1:4">
      <c r="A22" s="2" t="s">
        <v>69</v>
      </c>
      <c r="C22" s="13" t="s">
        <v>70</v>
      </c>
      <c r="D22" s="13" t="s">
        <v>71</v>
      </c>
    </row>
    <row r="23" spans="1:4">
      <c r="A23" s="2" t="s">
        <v>69</v>
      </c>
      <c r="C23" s="13" t="s">
        <v>72</v>
      </c>
      <c r="D23" s="13" t="s">
        <v>73</v>
      </c>
    </row>
    <row r="24" spans="1:4">
      <c r="A24" s="2" t="s">
        <v>69</v>
      </c>
      <c r="C24" s="13" t="s">
        <v>70</v>
      </c>
      <c r="D24" s="13" t="s">
        <v>78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P17"/>
  <sheetViews>
    <sheetView tabSelected="1" workbookViewId="0">
      <selection activeCell="F12" sqref="F12"/>
    </sheetView>
  </sheetViews>
  <sheetFormatPr baseColWidth="10" defaultRowHeight="15"/>
  <cols>
    <col min="1" max="2" width="10.77734375" style="20" customWidth="1"/>
    <col min="3" max="3" width="15.77734375" style="20" customWidth="1"/>
    <col min="4" max="4" width="15.77734375" style="21" customWidth="1"/>
    <col min="5" max="8" width="15.77734375" style="20" customWidth="1"/>
    <col min="9" max="9" width="2.77734375" style="20" customWidth="1"/>
    <col min="10" max="10" width="30.77734375" style="20" customWidth="1"/>
    <col min="11" max="11" width="2.77734375" style="20" customWidth="1"/>
    <col min="12" max="12" width="10.77734375" style="20" customWidth="1"/>
    <col min="13" max="13" width="2.77734375" style="20" customWidth="1"/>
    <col min="14" max="14" width="26.77734375" style="20" customWidth="1"/>
    <col min="15" max="15" width="2.77734375" style="20" customWidth="1"/>
    <col min="16" max="16" width="35.77734375" style="20" customWidth="1"/>
    <col min="17" max="16384" width="11.5546875" style="20"/>
  </cols>
  <sheetData>
    <row r="1" spans="1:16" ht="5.0999999999999996" customHeight="1">
      <c r="A1" s="20" t="s">
        <v>17</v>
      </c>
      <c r="E1" s="22"/>
      <c r="F1" s="22"/>
      <c r="G1" s="22"/>
      <c r="H1" s="23"/>
      <c r="J1" s="24"/>
    </row>
    <row r="2" spans="1:16" ht="30" customHeight="1">
      <c r="D2" s="25" t="s">
        <v>18</v>
      </c>
      <c r="E2" s="22"/>
      <c r="F2" s="22"/>
      <c r="G2" s="22"/>
      <c r="H2" s="23"/>
    </row>
    <row r="9" spans="1:16">
      <c r="D9" s="26"/>
      <c r="E9" s="27"/>
      <c r="G9" s="27"/>
      <c r="H9" s="27"/>
      <c r="I9" s="27"/>
      <c r="J9" s="27"/>
      <c r="K9" s="27"/>
      <c r="L9" s="27"/>
      <c r="M9" s="27"/>
      <c r="N9" s="27"/>
      <c r="O9" s="27"/>
      <c r="P9" s="27"/>
    </row>
    <row r="10" spans="1:16">
      <c r="F10" s="28" t="s">
        <v>13</v>
      </c>
    </row>
    <row r="11" spans="1:16" ht="15.75" thickBot="1"/>
    <row r="12" spans="1:16" ht="39.950000000000003" customHeight="1" thickBot="1">
      <c r="F12" s="45" t="s">
        <v>79</v>
      </c>
      <c r="G12" s="20" t="s">
        <v>80</v>
      </c>
    </row>
    <row r="13" spans="1:16">
      <c r="D13" s="29"/>
      <c r="F13" s="28"/>
      <c r="H13" s="28"/>
    </row>
    <row r="15" spans="1:16">
      <c r="E15" s="30" t="s">
        <v>1</v>
      </c>
    </row>
    <row r="16" spans="1:16" ht="20.100000000000001" customHeight="1" thickBot="1">
      <c r="A16" s="34"/>
      <c r="B16" s="34">
        <f ca="1">IF(COLUMN()-2&lt;$A$17,MATCH(BASE!$I$1,OFFSET(BASE!$F:$F,A16,,6000),0)+A16,"")</f>
        <v>7</v>
      </c>
      <c r="C16" s="34">
        <f ca="1">IF(COLUMN()-2&lt;$A$17,MATCH(BASE!$I$1,OFFSET(BASE!$F:$F,B16,,6000),0)+B16,"")</f>
        <v>8</v>
      </c>
      <c r="D16" s="34">
        <f ca="1">IF(COLUMN()-2&lt;$A$17,MATCH(BASE!$I$1,OFFSET(BASE!$F:$F,C16,,6000),0)+C16,"")</f>
        <v>9</v>
      </c>
      <c r="E16" s="34">
        <f ca="1">IF(COLUMN()-2&lt;$A$17,MATCH(BASE!$I$1,OFFSET(BASE!$F:$F,D16,,6000),0)+D16,"")</f>
        <v>10</v>
      </c>
      <c r="F16" s="34">
        <f ca="1">IF(COLUMN()-2&lt;$A$17,MATCH(BASE!$I$1,OFFSET(BASE!$F:$F,E16,,6000),0)+E16,"")</f>
        <v>11</v>
      </c>
      <c r="G16" s="34">
        <f ca="1">IF(COLUMN()-2&lt;$A$17,MATCH(BASE!$I$1,OFFSET(BASE!$F:$F,F16,,6000),0)+F16,"")</f>
        <v>13</v>
      </c>
      <c r="H16" s="34" t="str">
        <f ca="1">IF(COLUMN()-2&lt;$A$17,MATCH(BASE!$I$1,OFFSET(BASE!$F:$F,G16,,6000),0)+G16,"")</f>
        <v/>
      </c>
      <c r="J16" s="20" t="s">
        <v>81</v>
      </c>
    </row>
    <row r="17" spans="1:8" s="31" customFormat="1" ht="39.950000000000003" customHeight="1" thickBot="1">
      <c r="A17" s="33">
        <f>IF(BASE!I1&lt;&gt;"",SUMPRODUCT(--(BASE!F:F=BASE!I1)),0)</f>
        <v>6</v>
      </c>
      <c r="C17" s="32" t="str">
        <f ca="1">IF(B16&lt;&gt;"",INDEX(BASE!$B:$B,B16),"")</f>
        <v>R11TA1</v>
      </c>
      <c r="D17" s="32" t="str">
        <f ca="1">IF(C16&lt;&gt;"",INDEX(BASE!$B:$B,C16),"")</f>
        <v>R11TA2</v>
      </c>
      <c r="E17" s="32" t="str">
        <f ca="1">IF(D16&lt;&gt;"",INDEX(BASE!$B:$B,D16),"")</f>
        <v>R11TA3</v>
      </c>
      <c r="F17" s="32" t="str">
        <f ca="1">IF(E16&lt;&gt;"",INDEX(BASE!$B:$B,E16),"")</f>
        <v>R11TA4</v>
      </c>
      <c r="G17" s="32" t="str">
        <f ca="1">IF(F16&lt;&gt;"",INDEX(BASE!$B:$B,F16),"")</f>
        <v>R11TA5</v>
      </c>
      <c r="H17" s="32" t="str">
        <f ca="1">IF(G16&lt;&gt;"",INDEX(BASE!$B:$B,G16),"")</f>
        <v>R11TB1</v>
      </c>
    </row>
  </sheetData>
  <sheetProtection select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</vt:lpstr>
      <vt:lpstr>Liste</vt:lpstr>
      <vt:lpstr>recherche diam</vt:lpstr>
      <vt:lpstr>base</vt:lpstr>
      <vt:lpstr>BASE!Criteres</vt:lpstr>
      <vt:lpstr>BASE!Impression_des_titres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cp:lastPrinted>2021-03-01T17:31:20Z</cp:lastPrinted>
  <dcterms:created xsi:type="dcterms:W3CDTF">2015-05-08T19:17:59Z</dcterms:created>
  <dcterms:modified xsi:type="dcterms:W3CDTF">2021-03-06T11:12:06Z</dcterms:modified>
</cp:coreProperties>
</file>