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195" windowWidth="20730" windowHeight="10995"/>
  </bookViews>
  <sheets>
    <sheet name="acceuil" sheetId="7" r:id="rId1"/>
    <sheet name="nouvelle ref" sheetId="8" state="hidden" r:id="rId2"/>
    <sheet name="recherche emp" sheetId="9" state="hidden" r:id="rId3"/>
    <sheet name="recherche ref" sheetId="3" state="hidden" r:id="rId4"/>
    <sheet name="BASE" sheetId="6" state="hidden" r:id="rId5"/>
    <sheet name="Liste" sheetId="13" state="hidden" r:id="rId6"/>
  </sheets>
  <definedNames>
    <definedName name="_xlnm._FilterDatabase" localSheetId="4" hidden="1">BASE!$B$4:$G$377</definedName>
    <definedName name="base">BASE!$B$4:$G$377</definedName>
    <definedName name="_xlnm.Criteria" localSheetId="4">BASE!$B$4:$G$5</definedName>
    <definedName name="_xlnm.Print_Titles" localSheetId="0">acceuil!$1:$5</definedName>
    <definedName name="_xlnm.Print_Titles" localSheetId="4">BASE!$1:$5</definedName>
  </definedNames>
  <calcPr calcId="125725"/>
</workbook>
</file>

<file path=xl/calcChain.xml><?xml version="1.0" encoding="utf-8"?>
<calcChain xmlns="http://schemas.openxmlformats.org/spreadsheetml/2006/main">
  <c r="F172" i="6"/>
  <c r="F173"/>
  <c r="F174"/>
  <c r="F175"/>
  <c r="F176"/>
  <c r="F177"/>
  <c r="F375" l="1"/>
  <c r="F377"/>
  <c r="F376"/>
  <c r="F374"/>
  <c r="F367" l="1"/>
  <c r="F366" l="1"/>
  <c r="F365" l="1"/>
  <c r="F362" l="1"/>
  <c r="F363"/>
  <c r="F364"/>
  <c r="F368" l="1"/>
  <c r="F361"/>
  <c r="F371" l="1"/>
  <c r="F369" l="1"/>
  <c r="F370" l="1"/>
  <c r="F359" l="1"/>
  <c r="F358" l="1"/>
  <c r="F357"/>
  <c r="F356"/>
  <c r="F355" l="1"/>
  <c r="F129"/>
  <c r="F354" l="1"/>
  <c r="F353"/>
  <c r="F352" l="1"/>
  <c r="F351" l="1"/>
  <c r="F350" l="1"/>
  <c r="F344" l="1"/>
  <c r="F345" l="1"/>
  <c r="F343" l="1"/>
  <c r="F360" l="1"/>
  <c r="F349"/>
  <c r="F348"/>
  <c r="F346"/>
  <c r="F347"/>
  <c r="F342"/>
  <c r="F341"/>
  <c r="F339" l="1"/>
  <c r="F340"/>
  <c r="F338"/>
  <c r="F373" l="1"/>
  <c r="F372"/>
  <c r="F337"/>
  <c r="F336"/>
  <c r="F331" l="1"/>
  <c r="F333"/>
  <c r="F334"/>
  <c r="F335"/>
  <c r="F332"/>
  <c r="F330" l="1"/>
  <c r="F329"/>
  <c r="F328" l="1"/>
  <c r="F327" l="1"/>
  <c r="F326"/>
  <c r="F325" l="1"/>
  <c r="F324" l="1"/>
  <c r="F323"/>
  <c r="F322" l="1"/>
  <c r="F321"/>
  <c r="F320"/>
  <c r="F319"/>
  <c r="F314" l="1"/>
  <c r="F317"/>
  <c r="F318"/>
  <c r="F316" l="1"/>
  <c r="F315"/>
  <c r="F310" l="1"/>
  <c r="F307" l="1"/>
  <c r="F311" l="1"/>
  <c r="F309"/>
  <c r="F308"/>
  <c r="F305" l="1"/>
  <c r="F312"/>
  <c r="F306"/>
  <c r="F303"/>
  <c r="F313" l="1"/>
  <c r="F304"/>
  <c r="F300" l="1"/>
  <c r="F301"/>
  <c r="F302"/>
  <c r="F297"/>
  <c r="F296"/>
  <c r="F295" l="1"/>
  <c r="F294"/>
  <c r="F32" l="1"/>
  <c r="F293" l="1"/>
  <c r="F292"/>
  <c r="F291"/>
  <c r="F290"/>
  <c r="F289"/>
  <c r="F286" l="1"/>
  <c r="F299"/>
  <c r="F298"/>
  <c r="F285"/>
  <c r="F283" l="1"/>
  <c r="F284"/>
  <c r="F282" l="1"/>
  <c r="F280" l="1"/>
  <c r="F281"/>
  <c r="F288" l="1"/>
  <c r="F287"/>
  <c r="F279"/>
  <c r="F278"/>
  <c r="F277"/>
  <c r="F272" l="1"/>
  <c r="F271"/>
  <c r="F270" l="1"/>
  <c r="F265" l="1"/>
  <c r="F269" l="1"/>
  <c r="F268"/>
  <c r="F267" l="1"/>
  <c r="F266"/>
  <c r="F264" l="1"/>
  <c r="F263"/>
  <c r="F262"/>
  <c r="F256" l="1"/>
  <c r="F255"/>
  <c r="F259"/>
  <c r="F261"/>
  <c r="F260"/>
  <c r="F258"/>
  <c r="F257"/>
  <c r="F252"/>
  <c r="F276"/>
  <c r="F275"/>
  <c r="F274"/>
  <c r="F273"/>
  <c r="F224"/>
  <c r="F232"/>
  <c r="F231"/>
  <c r="F230"/>
  <c r="F229"/>
  <c r="F228"/>
  <c r="F227"/>
  <c r="F226"/>
  <c r="F225"/>
  <c r="F223"/>
  <c r="F233"/>
  <c r="F254"/>
  <c r="F253"/>
  <c r="F251"/>
  <c r="F250"/>
  <c r="F249"/>
  <c r="F248"/>
  <c r="F247"/>
  <c r="F246"/>
  <c r="F245"/>
  <c r="F244"/>
  <c r="F243"/>
  <c r="F242"/>
  <c r="F241"/>
  <c r="F240"/>
  <c r="F239"/>
  <c r="F238"/>
  <c r="F237"/>
  <c r="F236"/>
  <c r="F235"/>
  <c r="F234"/>
  <c r="F222"/>
  <c r="F216"/>
  <c r="F221"/>
  <c r="F220"/>
  <c r="F219"/>
  <c r="F218"/>
  <c r="F217"/>
  <c r="F215"/>
  <c r="F214"/>
  <c r="F213"/>
  <c r="F212"/>
  <c r="F211"/>
  <c r="F210"/>
  <c r="F209"/>
  <c r="F208"/>
  <c r="F207"/>
  <c r="F206"/>
  <c r="F205"/>
  <c r="F204"/>
  <c r="F203"/>
  <c r="F202"/>
  <c r="F201"/>
  <c r="F200"/>
  <c r="F199"/>
  <c r="F198"/>
  <c r="F197"/>
  <c r="F196"/>
  <c r="F195"/>
  <c r="F194"/>
  <c r="F193"/>
  <c r="F192"/>
  <c r="F191"/>
  <c r="F190"/>
  <c r="F189"/>
  <c r="F188"/>
  <c r="F187"/>
  <c r="F186"/>
  <c r="F185"/>
  <c r="F184"/>
  <c r="F183"/>
  <c r="F182"/>
  <c r="F181"/>
  <c r="F180"/>
  <c r="F179"/>
  <c r="F178"/>
  <c r="F171"/>
  <c r="F170"/>
  <c r="F169"/>
  <c r="F168"/>
  <c r="F167"/>
  <c r="F166"/>
  <c r="F165"/>
  <c r="F164"/>
  <c r="F163"/>
  <c r="F162"/>
  <c r="F161"/>
  <c r="F160"/>
  <c r="F159"/>
  <c r="F158"/>
  <c r="F157"/>
  <c r="F156"/>
  <c r="F155"/>
  <c r="F154"/>
  <c r="F153"/>
  <c r="F152"/>
  <c r="F151"/>
  <c r="F150"/>
  <c r="F149"/>
  <c r="F148"/>
  <c r="F147"/>
  <c r="F146"/>
  <c r="F145"/>
  <c r="F144"/>
  <c r="F143"/>
  <c r="F142"/>
  <c r="F141"/>
  <c r="F140"/>
  <c r="F139"/>
  <c r="F138"/>
  <c r="F137"/>
  <c r="F136"/>
  <c r="F135"/>
  <c r="F134"/>
  <c r="F133"/>
  <c r="F132"/>
  <c r="F131"/>
  <c r="F130"/>
  <c r="F128"/>
  <c r="F127"/>
  <c r="F126"/>
  <c r="F125"/>
  <c r="F124"/>
  <c r="F123"/>
  <c r="F122"/>
  <c r="F121"/>
  <c r="F120"/>
  <c r="F119"/>
  <c r="F118"/>
  <c r="F117"/>
  <c r="F111"/>
  <c r="F116"/>
  <c r="F115"/>
  <c r="F114"/>
  <c r="F113"/>
  <c r="F112"/>
  <c r="F110"/>
  <c r="F109"/>
  <c r="F108"/>
  <c r="F107"/>
  <c r="F97"/>
  <c r="F106"/>
  <c r="F105"/>
  <c r="F104"/>
  <c r="F103"/>
  <c r="F102"/>
  <c r="F101"/>
  <c r="F100"/>
  <c r="F99"/>
  <c r="F98"/>
  <c r="F96"/>
  <c r="F87"/>
  <c r="F90"/>
  <c r="F64"/>
  <c r="F95"/>
  <c r="F94"/>
  <c r="F93"/>
  <c r="F92"/>
  <c r="F91"/>
  <c r="F89"/>
  <c r="F88"/>
  <c r="F86"/>
  <c r="F85"/>
  <c r="F84"/>
  <c r="F83"/>
  <c r="F82"/>
  <c r="F81"/>
  <c r="F80"/>
  <c r="F79"/>
  <c r="F78"/>
  <c r="F77"/>
  <c r="F76"/>
  <c r="F75"/>
  <c r="F74"/>
  <c r="F71"/>
  <c r="F65"/>
  <c r="F73"/>
  <c r="F72"/>
  <c r="F70"/>
  <c r="F69"/>
  <c r="F68"/>
  <c r="F67"/>
  <c r="F66"/>
  <c r="F63"/>
  <c r="F62"/>
  <c r="F61"/>
  <c r="F60"/>
  <c r="F59"/>
  <c r="F58"/>
  <c r="F57"/>
  <c r="F56"/>
  <c r="F55"/>
  <c r="F54"/>
  <c r="F53"/>
  <c r="F52"/>
  <c r="F51"/>
  <c r="F50"/>
  <c r="F49"/>
  <c r="F48"/>
  <c r="F47"/>
  <c r="F46"/>
  <c r="F45"/>
  <c r="F44"/>
  <c r="F43"/>
  <c r="F42"/>
  <c r="F41"/>
  <c r="F40"/>
  <c r="F39"/>
  <c r="F38"/>
  <c r="F37"/>
  <c r="F36"/>
  <c r="F35"/>
  <c r="F34"/>
  <c r="F33"/>
  <c r="F31"/>
  <c r="F30"/>
  <c r="F29"/>
  <c r="F7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F6"/>
  <c r="J1" l="1"/>
  <c r="I1"/>
  <c r="A17" i="3" s="1"/>
  <c r="B16" l="1"/>
  <c r="A12" i="9"/>
  <c r="C17" i="3" l="1"/>
  <c r="C16" l="1"/>
  <c r="D17" l="1"/>
  <c r="D16"/>
  <c r="E17" l="1"/>
  <c r="E16"/>
  <c r="F17" l="1"/>
  <c r="F16"/>
  <c r="G17" l="1"/>
  <c r="G16"/>
  <c r="I16" s="1"/>
  <c r="I17" l="1"/>
  <c r="J17"/>
  <c r="J16"/>
</calcChain>
</file>

<file path=xl/sharedStrings.xml><?xml version="1.0" encoding="utf-8"?>
<sst xmlns="http://schemas.openxmlformats.org/spreadsheetml/2006/main" count="2371" uniqueCount="905">
  <si>
    <t>REFERENCE</t>
  </si>
  <si>
    <t>OPERATION</t>
  </si>
  <si>
    <t>EMPLACEMENT</t>
  </si>
  <si>
    <t>DESIGNATION</t>
  </si>
  <si>
    <t>NOUVELLE    REFERENCE</t>
  </si>
  <si>
    <t>RECHERCHE PAR EMPLACEMENT</t>
  </si>
  <si>
    <t>Concatener</t>
  </si>
  <si>
    <t>RECHERCHE PAR REFERENCE</t>
  </si>
  <si>
    <t>EMPLACEMENT(S)</t>
  </si>
  <si>
    <t>LIBRE</t>
  </si>
  <si>
    <t>D1A</t>
  </si>
  <si>
    <t>D2A</t>
  </si>
  <si>
    <t>D3A</t>
  </si>
  <si>
    <t>D4A</t>
  </si>
  <si>
    <t>D5A</t>
  </si>
  <si>
    <t>D6A</t>
  </si>
  <si>
    <t>D7A</t>
  </si>
  <si>
    <t>D8A</t>
  </si>
  <si>
    <t>D1B</t>
  </si>
  <si>
    <t>D2B</t>
  </si>
  <si>
    <t>D3B</t>
  </si>
  <si>
    <t>D4B</t>
  </si>
  <si>
    <t>D5B</t>
  </si>
  <si>
    <t>D6B</t>
  </si>
  <si>
    <t>D7B</t>
  </si>
  <si>
    <t>D8B</t>
  </si>
  <si>
    <t>D1C</t>
  </si>
  <si>
    <t>D2C</t>
  </si>
  <si>
    <t>D3C</t>
  </si>
  <si>
    <t>D4D</t>
  </si>
  <si>
    <t>D5C</t>
  </si>
  <si>
    <t>D4C</t>
  </si>
  <si>
    <t>D6C</t>
  </si>
  <si>
    <t>D7C</t>
  </si>
  <si>
    <t>D8C</t>
  </si>
  <si>
    <t>D1D</t>
  </si>
  <si>
    <t>D2D</t>
  </si>
  <si>
    <t>D3D</t>
  </si>
  <si>
    <t>D5D</t>
  </si>
  <si>
    <t>D6D</t>
  </si>
  <si>
    <t>D7D</t>
  </si>
  <si>
    <t>D8D</t>
  </si>
  <si>
    <t>D1E</t>
  </si>
  <si>
    <t>D2E</t>
  </si>
  <si>
    <t>D3E</t>
  </si>
  <si>
    <t>D4E</t>
  </si>
  <si>
    <t>D5E</t>
  </si>
  <si>
    <t>D6E</t>
  </si>
  <si>
    <t>D7E</t>
  </si>
  <si>
    <t>D8E</t>
  </si>
  <si>
    <t>D1F</t>
  </si>
  <si>
    <t>D2F</t>
  </si>
  <si>
    <t>D3F</t>
  </si>
  <si>
    <t>D4F</t>
  </si>
  <si>
    <t>D5F</t>
  </si>
  <si>
    <t>D6F</t>
  </si>
  <si>
    <t>D7F</t>
  </si>
  <si>
    <t>D8F</t>
  </si>
  <si>
    <t>D1G</t>
  </si>
  <si>
    <t>D2G</t>
  </si>
  <si>
    <t>D3G</t>
  </si>
  <si>
    <t>D4G</t>
  </si>
  <si>
    <t>D5G</t>
  </si>
  <si>
    <t>D6G</t>
  </si>
  <si>
    <t>D7G</t>
  </si>
  <si>
    <t>D8G</t>
  </si>
  <si>
    <t>D1H</t>
  </si>
  <si>
    <t>D3H</t>
  </si>
  <si>
    <t>D4H</t>
  </si>
  <si>
    <t>D5H</t>
  </si>
  <si>
    <t>D6H</t>
  </si>
  <si>
    <t>D7H</t>
  </si>
  <si>
    <t>D8H</t>
  </si>
  <si>
    <t>D2H</t>
  </si>
  <si>
    <t>D1I</t>
  </si>
  <si>
    <t>D2I</t>
  </si>
  <si>
    <t>D3I</t>
  </si>
  <si>
    <t>D4I</t>
  </si>
  <si>
    <t>D5I</t>
  </si>
  <si>
    <t>D6I</t>
  </si>
  <si>
    <t>D7I</t>
  </si>
  <si>
    <t>D8I</t>
  </si>
  <si>
    <t>D1J</t>
  </si>
  <si>
    <t>D2J</t>
  </si>
  <si>
    <t>D3J</t>
  </si>
  <si>
    <t>D4J</t>
  </si>
  <si>
    <t>D5J</t>
  </si>
  <si>
    <t>D6J</t>
  </si>
  <si>
    <t>D7J</t>
  </si>
  <si>
    <t>D8J</t>
  </si>
  <si>
    <t>D1K</t>
  </si>
  <si>
    <t>D2K</t>
  </si>
  <si>
    <t>D3K</t>
  </si>
  <si>
    <t>D4K</t>
  </si>
  <si>
    <t>D5K</t>
  </si>
  <si>
    <t>D7K</t>
  </si>
  <si>
    <t>D8K</t>
  </si>
  <si>
    <t>D6K</t>
  </si>
  <si>
    <t>E1A</t>
  </si>
  <si>
    <t>E2A</t>
  </si>
  <si>
    <t>E3A</t>
  </si>
  <si>
    <t>E4A</t>
  </si>
  <si>
    <t>E5A</t>
  </si>
  <si>
    <t>E6A</t>
  </si>
  <si>
    <t>E7A</t>
  </si>
  <si>
    <t>E8A</t>
  </si>
  <si>
    <t>E1B</t>
  </si>
  <si>
    <t>E2B</t>
  </si>
  <si>
    <t>E3B</t>
  </si>
  <si>
    <t>E4B</t>
  </si>
  <si>
    <t>E5B</t>
  </si>
  <si>
    <t>E6B</t>
  </si>
  <si>
    <t>E8B</t>
  </si>
  <si>
    <t>E1C</t>
  </si>
  <si>
    <t>E3C</t>
  </si>
  <si>
    <t>E4C</t>
  </si>
  <si>
    <t>E5C</t>
  </si>
  <si>
    <t>E7C</t>
  </si>
  <si>
    <t>E8C</t>
  </si>
  <si>
    <t>E1D</t>
  </si>
  <si>
    <t>E2D</t>
  </si>
  <si>
    <t>E3D</t>
  </si>
  <si>
    <t>E4D</t>
  </si>
  <si>
    <t>E5D</t>
  </si>
  <si>
    <t>E6D</t>
  </si>
  <si>
    <t>E7D</t>
  </si>
  <si>
    <t>E8D</t>
  </si>
  <si>
    <t>E1E</t>
  </si>
  <si>
    <t>E2E</t>
  </si>
  <si>
    <t>E3E</t>
  </si>
  <si>
    <t>E4E</t>
  </si>
  <si>
    <t>E5E</t>
  </si>
  <si>
    <t>E6E</t>
  </si>
  <si>
    <t>E7E</t>
  </si>
  <si>
    <t>E8E</t>
  </si>
  <si>
    <t>E1F</t>
  </si>
  <si>
    <t>E2F</t>
  </si>
  <si>
    <t>E3F</t>
  </si>
  <si>
    <t>E4F</t>
  </si>
  <si>
    <t>E5F</t>
  </si>
  <si>
    <t>E6F</t>
  </si>
  <si>
    <t>E7F</t>
  </si>
  <si>
    <t>E8F</t>
  </si>
  <si>
    <t>E1G</t>
  </si>
  <si>
    <t>E2G</t>
  </si>
  <si>
    <t>E3G</t>
  </si>
  <si>
    <t>E7G</t>
  </si>
  <si>
    <t>E8G</t>
  </si>
  <si>
    <t>E2H</t>
  </si>
  <si>
    <t>E3H</t>
  </si>
  <si>
    <t>E4H</t>
  </si>
  <si>
    <t>E5H</t>
  </si>
  <si>
    <t>E6H</t>
  </si>
  <si>
    <t>E7H</t>
  </si>
  <si>
    <t>E8H</t>
  </si>
  <si>
    <t>E1I</t>
  </si>
  <si>
    <t>E2I</t>
  </si>
  <si>
    <t>E4I</t>
  </si>
  <si>
    <t>E5I</t>
  </si>
  <si>
    <t>E6I</t>
  </si>
  <si>
    <t>E7I</t>
  </si>
  <si>
    <t>E8I</t>
  </si>
  <si>
    <t>E1J</t>
  </si>
  <si>
    <t>E2J</t>
  </si>
  <si>
    <t>E3J</t>
  </si>
  <si>
    <t>E4J</t>
  </si>
  <si>
    <t>E5J</t>
  </si>
  <si>
    <t>E6J</t>
  </si>
  <si>
    <t>E7J</t>
  </si>
  <si>
    <t>E8J</t>
  </si>
  <si>
    <t>E1K</t>
  </si>
  <si>
    <t>E2K</t>
  </si>
  <si>
    <t>E3K</t>
  </si>
  <si>
    <t>E4K</t>
  </si>
  <si>
    <t>E5K</t>
  </si>
  <si>
    <t>E6K</t>
  </si>
  <si>
    <t>E7K</t>
  </si>
  <si>
    <t>E8K</t>
  </si>
  <si>
    <t>E3I</t>
  </si>
  <si>
    <t>E6G</t>
  </si>
  <si>
    <t>E5G</t>
  </si>
  <si>
    <t>E4G</t>
  </si>
  <si>
    <t>E6C</t>
  </si>
  <si>
    <t>E2C</t>
  </si>
  <si>
    <t>E7B</t>
  </si>
  <si>
    <t>F1A</t>
  </si>
  <si>
    <t>F2A</t>
  </si>
  <si>
    <t>F3A</t>
  </si>
  <si>
    <t>F4A</t>
  </si>
  <si>
    <t>F5A</t>
  </si>
  <si>
    <t>F6A</t>
  </si>
  <si>
    <t>F7A</t>
  </si>
  <si>
    <t>F8A</t>
  </si>
  <si>
    <t>F1B</t>
  </si>
  <si>
    <t>F2B</t>
  </si>
  <si>
    <t>F3B</t>
  </si>
  <si>
    <t>F4B</t>
  </si>
  <si>
    <t>F5B</t>
  </si>
  <si>
    <t>F6B</t>
  </si>
  <si>
    <t>F7B</t>
  </si>
  <si>
    <t>F8B</t>
  </si>
  <si>
    <t>F1C</t>
  </si>
  <si>
    <t>F2C</t>
  </si>
  <si>
    <t>F3C</t>
  </si>
  <si>
    <t>F4C</t>
  </si>
  <si>
    <t>F5C</t>
  </si>
  <si>
    <t>F6C</t>
  </si>
  <si>
    <t>F7C</t>
  </si>
  <si>
    <t>F8C</t>
  </si>
  <si>
    <t>F1D</t>
  </si>
  <si>
    <t>F2D</t>
  </si>
  <si>
    <t>F3D</t>
  </si>
  <si>
    <t>F4D</t>
  </si>
  <si>
    <t>F5D</t>
  </si>
  <si>
    <t>F6D</t>
  </si>
  <si>
    <t>F7D</t>
  </si>
  <si>
    <t>F8D</t>
  </si>
  <si>
    <t>F1E</t>
  </si>
  <si>
    <t>F2E</t>
  </si>
  <si>
    <t>F3E</t>
  </si>
  <si>
    <t>F4E</t>
  </si>
  <si>
    <t>F5E</t>
  </si>
  <si>
    <t>F6E</t>
  </si>
  <si>
    <t>F7E</t>
  </si>
  <si>
    <t>F8E</t>
  </si>
  <si>
    <t>F1F</t>
  </si>
  <si>
    <t>F2F</t>
  </si>
  <si>
    <t>F3F</t>
  </si>
  <si>
    <t>F4F</t>
  </si>
  <si>
    <t>F5F</t>
  </si>
  <si>
    <t>F6F</t>
  </si>
  <si>
    <t>F7F</t>
  </si>
  <si>
    <t>F8F</t>
  </si>
  <si>
    <t>F1G</t>
  </si>
  <si>
    <t>F2G</t>
  </si>
  <si>
    <t>F3G</t>
  </si>
  <si>
    <t>F4G</t>
  </si>
  <si>
    <t>F5G</t>
  </si>
  <si>
    <t>F6G</t>
  </si>
  <si>
    <t>F7G</t>
  </si>
  <si>
    <t>F8G</t>
  </si>
  <si>
    <t>F1H</t>
  </si>
  <si>
    <t>F2H</t>
  </si>
  <si>
    <t>F3H</t>
  </si>
  <si>
    <t>F4H</t>
  </si>
  <si>
    <t>F5H</t>
  </si>
  <si>
    <t>F6H</t>
  </si>
  <si>
    <t>F7H</t>
  </si>
  <si>
    <t>F8H</t>
  </si>
  <si>
    <t>F1I</t>
  </si>
  <si>
    <t>F2I</t>
  </si>
  <si>
    <t>F3I</t>
  </si>
  <si>
    <t>F4I</t>
  </si>
  <si>
    <t>F5I</t>
  </si>
  <si>
    <t>F6I</t>
  </si>
  <si>
    <t>F7I</t>
  </si>
  <si>
    <t>F8I</t>
  </si>
  <si>
    <t>F1J</t>
  </si>
  <si>
    <t>F2J</t>
  </si>
  <si>
    <t>F3J</t>
  </si>
  <si>
    <t>F4J</t>
  </si>
  <si>
    <t>F5J</t>
  </si>
  <si>
    <t>F6J</t>
  </si>
  <si>
    <t>F7J</t>
  </si>
  <si>
    <t>F8J</t>
  </si>
  <si>
    <t>F1K</t>
  </si>
  <si>
    <t>F2K</t>
  </si>
  <si>
    <t>F3K</t>
  </si>
  <si>
    <t>F4K</t>
  </si>
  <si>
    <t>F5K</t>
  </si>
  <si>
    <t>F6K</t>
  </si>
  <si>
    <t>F7K</t>
  </si>
  <si>
    <t>F8K</t>
  </si>
  <si>
    <t>Numéro de la ligne dans la colonne J</t>
  </si>
  <si>
    <t>Numero de la ligne dans la feuille Base</t>
  </si>
  <si>
    <t xml:space="preserve">        </t>
  </si>
  <si>
    <t xml:space="preserve"> </t>
  </si>
  <si>
    <t>E1H</t>
  </si>
  <si>
    <t>G1A</t>
  </si>
  <si>
    <t>G2A</t>
  </si>
  <si>
    <t>G3A</t>
  </si>
  <si>
    <t>G4A</t>
  </si>
  <si>
    <t>G5A</t>
  </si>
  <si>
    <t>G6A</t>
  </si>
  <si>
    <t>G7A</t>
  </si>
  <si>
    <t>G8A</t>
  </si>
  <si>
    <t>G1B</t>
  </si>
  <si>
    <t>G2B</t>
  </si>
  <si>
    <t>G3B</t>
  </si>
  <si>
    <t>G4B</t>
  </si>
  <si>
    <t>G5B</t>
  </si>
  <si>
    <t>G6B</t>
  </si>
  <si>
    <t>G7B</t>
  </si>
  <si>
    <t>G8B</t>
  </si>
  <si>
    <t>G1C</t>
  </si>
  <si>
    <t>G2C</t>
  </si>
  <si>
    <t>G3C</t>
  </si>
  <si>
    <t>G4C</t>
  </si>
  <si>
    <t>G5C</t>
  </si>
  <si>
    <t>G6C</t>
  </si>
  <si>
    <t>G7C</t>
  </si>
  <si>
    <t>G8C</t>
  </si>
  <si>
    <t>G1D</t>
  </si>
  <si>
    <t>G2D</t>
  </si>
  <si>
    <t>G3D</t>
  </si>
  <si>
    <t>G4D</t>
  </si>
  <si>
    <t>G5D</t>
  </si>
  <si>
    <t>G6D</t>
  </si>
  <si>
    <t>G7D</t>
  </si>
  <si>
    <t>G8D</t>
  </si>
  <si>
    <t>G1E</t>
  </si>
  <si>
    <t>G2E</t>
  </si>
  <si>
    <t>G3E</t>
  </si>
  <si>
    <t>G4E</t>
  </si>
  <si>
    <t>G5E</t>
  </si>
  <si>
    <t>G6E</t>
  </si>
  <si>
    <t>G7E</t>
  </si>
  <si>
    <t>G8E</t>
  </si>
  <si>
    <t>G1F</t>
  </si>
  <si>
    <t>G2F</t>
  </si>
  <si>
    <t>G3F</t>
  </si>
  <si>
    <t>G4F</t>
  </si>
  <si>
    <t>G5F</t>
  </si>
  <si>
    <t>G6F</t>
  </si>
  <si>
    <t>G7F</t>
  </si>
  <si>
    <t>G8F</t>
  </si>
  <si>
    <t>G1G</t>
  </si>
  <si>
    <t>G2G</t>
  </si>
  <si>
    <t>G3G</t>
  </si>
  <si>
    <t>G4G</t>
  </si>
  <si>
    <t>G5G</t>
  </si>
  <si>
    <t>G6G</t>
  </si>
  <si>
    <t>G7G</t>
  </si>
  <si>
    <t>G8G</t>
  </si>
  <si>
    <t>G1H</t>
  </si>
  <si>
    <t>G2H</t>
  </si>
  <si>
    <t>G3H</t>
  </si>
  <si>
    <t>G4H</t>
  </si>
  <si>
    <t>G5H</t>
  </si>
  <si>
    <t>G6H</t>
  </si>
  <si>
    <t>G7H</t>
  </si>
  <si>
    <t>G8H</t>
  </si>
  <si>
    <t>G1I</t>
  </si>
  <si>
    <t>G2I</t>
  </si>
  <si>
    <t>G3I</t>
  </si>
  <si>
    <t>G4I</t>
  </si>
  <si>
    <t>G5I</t>
  </si>
  <si>
    <t>G6I</t>
  </si>
  <si>
    <t>G7I</t>
  </si>
  <si>
    <t>G8I</t>
  </si>
  <si>
    <t>G1J</t>
  </si>
  <si>
    <t>G2J</t>
  </si>
  <si>
    <t>G3J</t>
  </si>
  <si>
    <t>G4J</t>
  </si>
  <si>
    <t>G5J</t>
  </si>
  <si>
    <t>G6J</t>
  </si>
  <si>
    <t>G7J</t>
  </si>
  <si>
    <t>G8J</t>
  </si>
  <si>
    <t>G1K</t>
  </si>
  <si>
    <t>G2K</t>
  </si>
  <si>
    <t>G3K</t>
  </si>
  <si>
    <t>G4K</t>
  </si>
  <si>
    <t>G5K</t>
  </si>
  <si>
    <t>G6K</t>
  </si>
  <si>
    <t>G7K</t>
  </si>
  <si>
    <t>G8K</t>
  </si>
  <si>
    <t>H1A</t>
  </si>
  <si>
    <t>H2A</t>
  </si>
  <si>
    <t>H3A</t>
  </si>
  <si>
    <t>H4A</t>
  </si>
  <si>
    <t>H5A</t>
  </si>
  <si>
    <t>H6A</t>
  </si>
  <si>
    <t>H7A</t>
  </si>
  <si>
    <t>H8A</t>
  </si>
  <si>
    <t>H1B</t>
  </si>
  <si>
    <t>H2B</t>
  </si>
  <si>
    <t>H3B</t>
  </si>
  <si>
    <t>H4B</t>
  </si>
  <si>
    <t>H5B</t>
  </si>
  <si>
    <t>H6B</t>
  </si>
  <si>
    <t>H7B</t>
  </si>
  <si>
    <t>H8B</t>
  </si>
  <si>
    <t>H1C</t>
  </si>
  <si>
    <t>H2C</t>
  </si>
  <si>
    <t>H3C</t>
  </si>
  <si>
    <t>H4C</t>
  </si>
  <si>
    <t>H5C</t>
  </si>
  <si>
    <t>H6C</t>
  </si>
  <si>
    <t>H7C</t>
  </si>
  <si>
    <t>H8C</t>
  </si>
  <si>
    <t>H1D</t>
  </si>
  <si>
    <t>H2D</t>
  </si>
  <si>
    <t>H3D</t>
  </si>
  <si>
    <t>H4D</t>
  </si>
  <si>
    <t>H5D</t>
  </si>
  <si>
    <t>H6D</t>
  </si>
  <si>
    <t>H7D</t>
  </si>
  <si>
    <t>H8D</t>
  </si>
  <si>
    <t>H1E</t>
  </si>
  <si>
    <t>H2E</t>
  </si>
  <si>
    <t>H3E</t>
  </si>
  <si>
    <t>H4E</t>
  </si>
  <si>
    <t>H5E</t>
  </si>
  <si>
    <t>H6E</t>
  </si>
  <si>
    <t>H7E</t>
  </si>
  <si>
    <t>H8E</t>
  </si>
  <si>
    <t>H1F</t>
  </si>
  <si>
    <t>H2F</t>
  </si>
  <si>
    <t>H3F</t>
  </si>
  <si>
    <t>H4F</t>
  </si>
  <si>
    <t>H5F</t>
  </si>
  <si>
    <t>H6F</t>
  </si>
  <si>
    <t>H7F</t>
  </si>
  <si>
    <t>H8F</t>
  </si>
  <si>
    <t>H1G</t>
  </si>
  <si>
    <t>H2G</t>
  </si>
  <si>
    <t>H3G</t>
  </si>
  <si>
    <t>H4G</t>
  </si>
  <si>
    <t>H5G</t>
  </si>
  <si>
    <t>H6G</t>
  </si>
  <si>
    <t>H7G</t>
  </si>
  <si>
    <t>H8G</t>
  </si>
  <si>
    <t>H1H</t>
  </si>
  <si>
    <t>H2H</t>
  </si>
  <si>
    <t>H3H</t>
  </si>
  <si>
    <t>H4H</t>
  </si>
  <si>
    <t>H5H</t>
  </si>
  <si>
    <t>H6H</t>
  </si>
  <si>
    <t>H7H</t>
  </si>
  <si>
    <t>H8H</t>
  </si>
  <si>
    <t>H1I</t>
  </si>
  <si>
    <t>H2I</t>
  </si>
  <si>
    <t>H3I</t>
  </si>
  <si>
    <t>H4I</t>
  </si>
  <si>
    <t>H5I</t>
  </si>
  <si>
    <t>H6I</t>
  </si>
  <si>
    <t>H7I</t>
  </si>
  <si>
    <t>H8I</t>
  </si>
  <si>
    <t>H1J</t>
  </si>
  <si>
    <t>H2J</t>
  </si>
  <si>
    <t>H3J</t>
  </si>
  <si>
    <t>H4J</t>
  </si>
  <si>
    <t>H5J</t>
  </si>
  <si>
    <t>H6J</t>
  </si>
  <si>
    <t>H7J</t>
  </si>
  <si>
    <t>H8J</t>
  </si>
  <si>
    <t>H1K</t>
  </si>
  <si>
    <t>H2K</t>
  </si>
  <si>
    <t>H3K</t>
  </si>
  <si>
    <t>H4K</t>
  </si>
  <si>
    <t>H5K</t>
  </si>
  <si>
    <t>H6K</t>
  </si>
  <si>
    <t>H7K</t>
  </si>
  <si>
    <t>H8K</t>
  </si>
  <si>
    <t>I1A</t>
  </si>
  <si>
    <t>I2A</t>
  </si>
  <si>
    <t>I3A</t>
  </si>
  <si>
    <t>I4A</t>
  </si>
  <si>
    <t>I5A</t>
  </si>
  <si>
    <t>I6A</t>
  </si>
  <si>
    <t>I7A</t>
  </si>
  <si>
    <t>I8A</t>
  </si>
  <si>
    <t>I1B</t>
  </si>
  <si>
    <t>I2B</t>
  </si>
  <si>
    <t>I3B</t>
  </si>
  <si>
    <t>I4B</t>
  </si>
  <si>
    <t>I5B</t>
  </si>
  <si>
    <t>I6B</t>
  </si>
  <si>
    <t>I7B</t>
  </si>
  <si>
    <t>I8B</t>
  </si>
  <si>
    <t>I1C</t>
  </si>
  <si>
    <t>I2C</t>
  </si>
  <si>
    <t>I3C</t>
  </si>
  <si>
    <t>I4C</t>
  </si>
  <si>
    <t>I5C</t>
  </si>
  <si>
    <t>I6C</t>
  </si>
  <si>
    <t>I7C</t>
  </si>
  <si>
    <t>I8C</t>
  </si>
  <si>
    <t>I1D</t>
  </si>
  <si>
    <t>I2D</t>
  </si>
  <si>
    <t>I3D</t>
  </si>
  <si>
    <t>I4D</t>
  </si>
  <si>
    <t>I5D</t>
  </si>
  <si>
    <t>I6D</t>
  </si>
  <si>
    <t>I7D</t>
  </si>
  <si>
    <t>I8D</t>
  </si>
  <si>
    <t>I1E</t>
  </si>
  <si>
    <t>I2E</t>
  </si>
  <si>
    <t>I3E</t>
  </si>
  <si>
    <t>I4E</t>
  </si>
  <si>
    <t>I5E</t>
  </si>
  <si>
    <t>I6E</t>
  </si>
  <si>
    <t>I7E</t>
  </si>
  <si>
    <t>I8E</t>
  </si>
  <si>
    <t>I1F</t>
  </si>
  <si>
    <t>I2F</t>
  </si>
  <si>
    <t>I3F</t>
  </si>
  <si>
    <t>I4F</t>
  </si>
  <si>
    <t>I5F</t>
  </si>
  <si>
    <t>I6F</t>
  </si>
  <si>
    <t>I7F</t>
  </si>
  <si>
    <t>I8F</t>
  </si>
  <si>
    <t>I1G</t>
  </si>
  <si>
    <t>I2G</t>
  </si>
  <si>
    <t>I3G</t>
  </si>
  <si>
    <t>I4G</t>
  </si>
  <si>
    <t>I5G</t>
  </si>
  <si>
    <t>I6G</t>
  </si>
  <si>
    <t>I7G</t>
  </si>
  <si>
    <t>I8G</t>
  </si>
  <si>
    <t>I1H</t>
  </si>
  <si>
    <t>I2H</t>
  </si>
  <si>
    <t>I3H</t>
  </si>
  <si>
    <t>I4H</t>
  </si>
  <si>
    <t>I5H</t>
  </si>
  <si>
    <t>I6H</t>
  </si>
  <si>
    <t>I7H</t>
  </si>
  <si>
    <t>I8H</t>
  </si>
  <si>
    <t>I1I</t>
  </si>
  <si>
    <t>I2I</t>
  </si>
  <si>
    <t>I3I</t>
  </si>
  <si>
    <t>I4I</t>
  </si>
  <si>
    <t>I5I</t>
  </si>
  <si>
    <t>I6I</t>
  </si>
  <si>
    <t>I7I</t>
  </si>
  <si>
    <t>I8I</t>
  </si>
  <si>
    <t>I1J</t>
  </si>
  <si>
    <t>I2J</t>
  </si>
  <si>
    <t>I3J</t>
  </si>
  <si>
    <t>I4J</t>
  </si>
  <si>
    <t>I5J</t>
  </si>
  <si>
    <t>I6J</t>
  </si>
  <si>
    <t>I7J</t>
  </si>
  <si>
    <t>I8J</t>
  </si>
  <si>
    <t>I1K</t>
  </si>
  <si>
    <t>I2K</t>
  </si>
  <si>
    <t>I3K</t>
  </si>
  <si>
    <t>I4K</t>
  </si>
  <si>
    <t>I5K</t>
  </si>
  <si>
    <t>I6K</t>
  </si>
  <si>
    <t>I7K</t>
  </si>
  <si>
    <t>I8K</t>
  </si>
  <si>
    <t>J1A</t>
  </si>
  <si>
    <t>J2A</t>
  </si>
  <si>
    <t>J3A</t>
  </si>
  <si>
    <t>J4A</t>
  </si>
  <si>
    <t>J5A</t>
  </si>
  <si>
    <t>J6A</t>
  </si>
  <si>
    <t>J7A</t>
  </si>
  <si>
    <t>J8A</t>
  </si>
  <si>
    <t>J1B</t>
  </si>
  <si>
    <t>J2B</t>
  </si>
  <si>
    <t>J3B</t>
  </si>
  <si>
    <t>J4B</t>
  </si>
  <si>
    <t>J5B</t>
  </si>
  <si>
    <t>J6B</t>
  </si>
  <si>
    <t>J7B</t>
  </si>
  <si>
    <t>J8B</t>
  </si>
  <si>
    <t>J1C</t>
  </si>
  <si>
    <t>J2C</t>
  </si>
  <si>
    <t>J3C</t>
  </si>
  <si>
    <t>J4C</t>
  </si>
  <si>
    <t>J5C</t>
  </si>
  <si>
    <t>J6C</t>
  </si>
  <si>
    <t>J7C</t>
  </si>
  <si>
    <t>J8C</t>
  </si>
  <si>
    <t>J1D</t>
  </si>
  <si>
    <t>J2D</t>
  </si>
  <si>
    <t>J3D</t>
  </si>
  <si>
    <t>J4D</t>
  </si>
  <si>
    <t>J5D</t>
  </si>
  <si>
    <t>J6D</t>
  </si>
  <si>
    <t>J7D</t>
  </si>
  <si>
    <t>J8D</t>
  </si>
  <si>
    <t>J1E</t>
  </si>
  <si>
    <t>J2E</t>
  </si>
  <si>
    <t>J3E</t>
  </si>
  <si>
    <t>J4E</t>
  </si>
  <si>
    <t>J5E</t>
  </si>
  <si>
    <t>J6E</t>
  </si>
  <si>
    <t>J7E</t>
  </si>
  <si>
    <t>J8E</t>
  </si>
  <si>
    <t>J1F</t>
  </si>
  <si>
    <t>J2F</t>
  </si>
  <si>
    <t>J3F</t>
  </si>
  <si>
    <t>J4F</t>
  </si>
  <si>
    <t>J5F</t>
  </si>
  <si>
    <t>J6F</t>
  </si>
  <si>
    <t>J7F</t>
  </si>
  <si>
    <t>J8F</t>
  </si>
  <si>
    <t>J1G</t>
  </si>
  <si>
    <t>J2G</t>
  </si>
  <si>
    <t>J3G</t>
  </si>
  <si>
    <t>J4G</t>
  </si>
  <si>
    <t>J5G</t>
  </si>
  <si>
    <t>J6G</t>
  </si>
  <si>
    <t>J7G</t>
  </si>
  <si>
    <t>J8G</t>
  </si>
  <si>
    <t>J1H</t>
  </si>
  <si>
    <t>J2H</t>
  </si>
  <si>
    <t>J3H</t>
  </si>
  <si>
    <t>J4H</t>
  </si>
  <si>
    <t>J5H</t>
  </si>
  <si>
    <t>J6H</t>
  </si>
  <si>
    <t>J7H</t>
  </si>
  <si>
    <t>J8H</t>
  </si>
  <si>
    <t>J1I</t>
  </si>
  <si>
    <t>J2I</t>
  </si>
  <si>
    <t>J3I</t>
  </si>
  <si>
    <t>J4I</t>
  </si>
  <si>
    <t>J5I</t>
  </si>
  <si>
    <t>J6I</t>
  </si>
  <si>
    <t>J7I</t>
  </si>
  <si>
    <t>J8I</t>
  </si>
  <si>
    <t>J1J</t>
  </si>
  <si>
    <t>J2J</t>
  </si>
  <si>
    <t>J3J</t>
  </si>
  <si>
    <t>J4J</t>
  </si>
  <si>
    <t>J5J</t>
  </si>
  <si>
    <t>J6J</t>
  </si>
  <si>
    <t>J7J</t>
  </si>
  <si>
    <t>J8J</t>
  </si>
  <si>
    <t>J1K</t>
  </si>
  <si>
    <t>J2K</t>
  </si>
  <si>
    <t>J3K</t>
  </si>
  <si>
    <t>J4K</t>
  </si>
  <si>
    <t>J5K</t>
  </si>
  <si>
    <t>J6K</t>
  </si>
  <si>
    <t>J7K</t>
  </si>
  <si>
    <t>J8K</t>
  </si>
  <si>
    <t>K1A</t>
  </si>
  <si>
    <t>K2A</t>
  </si>
  <si>
    <t>K3A</t>
  </si>
  <si>
    <t>K4A</t>
  </si>
  <si>
    <t>K5A</t>
  </si>
  <si>
    <t>K6A</t>
  </si>
  <si>
    <t>K7A</t>
  </si>
  <si>
    <t>K8A</t>
  </si>
  <si>
    <t>K1B</t>
  </si>
  <si>
    <t>K2B</t>
  </si>
  <si>
    <t>K3B</t>
  </si>
  <si>
    <t>K4B</t>
  </si>
  <si>
    <t>K5B</t>
  </si>
  <si>
    <t>K6B</t>
  </si>
  <si>
    <t>K7B</t>
  </si>
  <si>
    <t>K8B</t>
  </si>
  <si>
    <t>K1C</t>
  </si>
  <si>
    <t>K2C</t>
  </si>
  <si>
    <t>K3C</t>
  </si>
  <si>
    <t>K4C</t>
  </si>
  <si>
    <t>K5C</t>
  </si>
  <si>
    <t>K6C</t>
  </si>
  <si>
    <t>K7C</t>
  </si>
  <si>
    <t>K8C</t>
  </si>
  <si>
    <t>K1D</t>
  </si>
  <si>
    <t>K2D</t>
  </si>
  <si>
    <t>K3D</t>
  </si>
  <si>
    <t>K4D</t>
  </si>
  <si>
    <t>K5D</t>
  </si>
  <si>
    <t>K6D</t>
  </si>
  <si>
    <t>K7D</t>
  </si>
  <si>
    <t>K8D</t>
  </si>
  <si>
    <t>K1E</t>
  </si>
  <si>
    <t>K2E</t>
  </si>
  <si>
    <t>K3E</t>
  </si>
  <si>
    <t>K4E</t>
  </si>
  <si>
    <t>K5E</t>
  </si>
  <si>
    <t>K6E</t>
  </si>
  <si>
    <t>K7E</t>
  </si>
  <si>
    <t>K8E</t>
  </si>
  <si>
    <t>K1F</t>
  </si>
  <si>
    <t>K2F</t>
  </si>
  <si>
    <t>K3F</t>
  </si>
  <si>
    <t>K4F</t>
  </si>
  <si>
    <t>K5F</t>
  </si>
  <si>
    <t>K6F</t>
  </si>
  <si>
    <t>K7F</t>
  </si>
  <si>
    <t>K8F</t>
  </si>
  <si>
    <t>K1G</t>
  </si>
  <si>
    <t>K2G</t>
  </si>
  <si>
    <t>K3G</t>
  </si>
  <si>
    <t>K4G</t>
  </si>
  <si>
    <t>K5G</t>
  </si>
  <si>
    <t>K6G</t>
  </si>
  <si>
    <t>K7G</t>
  </si>
  <si>
    <t>K8G</t>
  </si>
  <si>
    <t>K1H</t>
  </si>
  <si>
    <t>K2H</t>
  </si>
  <si>
    <t>K3H</t>
  </si>
  <si>
    <t>K4H</t>
  </si>
  <si>
    <t>K5H</t>
  </si>
  <si>
    <t>K6H</t>
  </si>
  <si>
    <t>K7H</t>
  </si>
  <si>
    <t>K8H</t>
  </si>
  <si>
    <t>K1I</t>
  </si>
  <si>
    <t>K2I</t>
  </si>
  <si>
    <t>K3I</t>
  </si>
  <si>
    <t>K4I</t>
  </si>
  <si>
    <t>K5I</t>
  </si>
  <si>
    <t>K6I</t>
  </si>
  <si>
    <t>K7I</t>
  </si>
  <si>
    <t>K8I</t>
  </si>
  <si>
    <t>K1J</t>
  </si>
  <si>
    <t>K2J</t>
  </si>
  <si>
    <t>K3J</t>
  </si>
  <si>
    <t>K4J</t>
  </si>
  <si>
    <t>K5J</t>
  </si>
  <si>
    <t>K6J</t>
  </si>
  <si>
    <t>K7J</t>
  </si>
  <si>
    <t>K8J</t>
  </si>
  <si>
    <t>K1K</t>
  </si>
  <si>
    <t>K2K</t>
  </si>
  <si>
    <t>K3K</t>
  </si>
  <si>
    <t>K4K</t>
  </si>
  <si>
    <t>K5K</t>
  </si>
  <si>
    <t>K6K</t>
  </si>
  <si>
    <t>K7K</t>
  </si>
  <si>
    <t>K8K</t>
  </si>
  <si>
    <t>L1A</t>
  </si>
  <si>
    <t>L2A</t>
  </si>
  <si>
    <t>L3A</t>
  </si>
  <si>
    <t>L4A</t>
  </si>
  <si>
    <t>L5A</t>
  </si>
  <si>
    <t>L6A</t>
  </si>
  <si>
    <t>L7A</t>
  </si>
  <si>
    <t>L8A</t>
  </si>
  <si>
    <t>L1B</t>
  </si>
  <si>
    <t>L2B</t>
  </si>
  <si>
    <t>L3B</t>
  </si>
  <si>
    <t>L4B</t>
  </si>
  <si>
    <t>L5B</t>
  </si>
  <si>
    <t>L6B</t>
  </si>
  <si>
    <t>L7B</t>
  </si>
  <si>
    <t>L8B</t>
  </si>
  <si>
    <t>L1C</t>
  </si>
  <si>
    <t>L2C</t>
  </si>
  <si>
    <t>L3C</t>
  </si>
  <si>
    <t>L4C</t>
  </si>
  <si>
    <t>L5C</t>
  </si>
  <si>
    <t>L6C</t>
  </si>
  <si>
    <t>L7C</t>
  </si>
  <si>
    <t>L8C</t>
  </si>
  <si>
    <t>L1D</t>
  </si>
  <si>
    <t>L2D</t>
  </si>
  <si>
    <t>L3D</t>
  </si>
  <si>
    <t>L4D</t>
  </si>
  <si>
    <t>L5D</t>
  </si>
  <si>
    <t>L6D</t>
  </si>
  <si>
    <t>L7D</t>
  </si>
  <si>
    <t>L8D</t>
  </si>
  <si>
    <t>L1E</t>
  </si>
  <si>
    <t>L2E</t>
  </si>
  <si>
    <t>L3E</t>
  </si>
  <si>
    <t>L4E</t>
  </si>
  <si>
    <t>L5E</t>
  </si>
  <si>
    <t>L6E</t>
  </si>
  <si>
    <t>L7E</t>
  </si>
  <si>
    <t>L8E</t>
  </si>
  <si>
    <t>L1F</t>
  </si>
  <si>
    <t>L2F</t>
  </si>
  <si>
    <t>L3F</t>
  </si>
  <si>
    <t>L4F</t>
  </si>
  <si>
    <t>L5F</t>
  </si>
  <si>
    <t>L6F</t>
  </si>
  <si>
    <t>L7F</t>
  </si>
  <si>
    <t>L8F</t>
  </si>
  <si>
    <t>L1G</t>
  </si>
  <si>
    <t>L2G</t>
  </si>
  <si>
    <t>L3G</t>
  </si>
  <si>
    <t>L4G</t>
  </si>
  <si>
    <t>L5G</t>
  </si>
  <si>
    <t>L6G</t>
  </si>
  <si>
    <t>L7G</t>
  </si>
  <si>
    <t>L8G</t>
  </si>
  <si>
    <t>L1H</t>
  </si>
  <si>
    <t>L2H</t>
  </si>
  <si>
    <t>L3H</t>
  </si>
  <si>
    <t>L4H</t>
  </si>
  <si>
    <t>L5H</t>
  </si>
  <si>
    <t>L6H</t>
  </si>
  <si>
    <t>L7H</t>
  </si>
  <si>
    <t>L8H</t>
  </si>
  <si>
    <t>L1I</t>
  </si>
  <si>
    <t>L2I</t>
  </si>
  <si>
    <t>L3I</t>
  </si>
  <si>
    <t>L4I</t>
  </si>
  <si>
    <t>L5I</t>
  </si>
  <si>
    <t>L6I</t>
  </si>
  <si>
    <t>L7I</t>
  </si>
  <si>
    <t>L8I</t>
  </si>
  <si>
    <t>L1J</t>
  </si>
  <si>
    <t>L2J</t>
  </si>
  <si>
    <t>L3J</t>
  </si>
  <si>
    <t>L4J</t>
  </si>
  <si>
    <t>L5J</t>
  </si>
  <si>
    <t>L6J</t>
  </si>
  <si>
    <t>L7J</t>
  </si>
  <si>
    <t>L8J</t>
  </si>
  <si>
    <t>L1K</t>
  </si>
  <si>
    <t>L2K</t>
  </si>
  <si>
    <t>L3K</t>
  </si>
  <si>
    <t>L4K</t>
  </si>
  <si>
    <t>L5K</t>
  </si>
  <si>
    <t>L6K</t>
  </si>
  <si>
    <t>L7K</t>
  </si>
  <si>
    <t>L8K</t>
  </si>
  <si>
    <t>LUNETTE</t>
  </si>
  <si>
    <t>CARRURE</t>
  </si>
  <si>
    <t>CERCLE</t>
  </si>
  <si>
    <t>COIFFE</t>
  </si>
  <si>
    <t>CLE COFFRET</t>
  </si>
  <si>
    <t>CUVETTE</t>
  </si>
  <si>
    <t>carrure</t>
  </si>
  <si>
    <t xml:space="preserve">FOND </t>
  </si>
  <si>
    <t xml:space="preserve">fond </t>
  </si>
  <si>
    <t>M</t>
  </si>
  <si>
    <t>COUVERCLE</t>
  </si>
  <si>
    <t xml:space="preserve">        BASE </t>
  </si>
  <si>
    <t>5960/1</t>
  </si>
  <si>
    <t>5980/1</t>
  </si>
  <si>
    <t>5990/1</t>
  </si>
  <si>
    <t>6002</t>
  </si>
  <si>
    <t>B-M</t>
  </si>
  <si>
    <t>6000</t>
  </si>
  <si>
    <t>5270</t>
  </si>
  <si>
    <t>5712</t>
  </si>
  <si>
    <t>5496</t>
  </si>
  <si>
    <t>5196</t>
  </si>
  <si>
    <t>5227</t>
  </si>
  <si>
    <t>5235</t>
  </si>
  <si>
    <t>7180/1</t>
  </si>
  <si>
    <t>5275</t>
  </si>
  <si>
    <t>5296</t>
  </si>
  <si>
    <t>5123</t>
  </si>
  <si>
    <t>7119</t>
  </si>
  <si>
    <t>5396</t>
  </si>
  <si>
    <t>5711</t>
  </si>
  <si>
    <t>5130/1</t>
  </si>
  <si>
    <t>4968</t>
  </si>
  <si>
    <t>4897</t>
  </si>
  <si>
    <t>980</t>
  </si>
  <si>
    <t>5153</t>
  </si>
  <si>
    <t>5304</t>
  </si>
  <si>
    <t>5119</t>
  </si>
  <si>
    <t>5370</t>
  </si>
  <si>
    <t>5159</t>
  </si>
  <si>
    <t>5307</t>
  </si>
  <si>
    <t>5216</t>
  </si>
  <si>
    <t>5131</t>
  </si>
  <si>
    <t>5180/1</t>
  </si>
  <si>
    <t>4895</t>
  </si>
  <si>
    <t>5204</t>
  </si>
  <si>
    <t>5205</t>
  </si>
  <si>
    <t>5298</t>
  </si>
  <si>
    <t>5539</t>
  </si>
  <si>
    <t>5297</t>
  </si>
  <si>
    <t>5208</t>
  </si>
  <si>
    <t>5170</t>
  </si>
  <si>
    <t>5905</t>
  </si>
  <si>
    <t>5207</t>
  </si>
  <si>
    <t>3970</t>
  </si>
  <si>
    <t>5080/1</t>
  </si>
  <si>
    <t>5271</t>
  </si>
  <si>
    <t>5207/700</t>
  </si>
  <si>
    <t>5059</t>
  </si>
  <si>
    <t>5078</t>
  </si>
  <si>
    <t>5719</t>
  </si>
  <si>
    <t>5102</t>
  </si>
  <si>
    <t>5340</t>
  </si>
  <si>
    <t>00189</t>
  </si>
  <si>
    <t>7134</t>
  </si>
  <si>
    <t>REHAUT</t>
  </si>
  <si>
    <t>5116</t>
  </si>
  <si>
    <t>5130</t>
  </si>
  <si>
    <t>7021</t>
  </si>
  <si>
    <t>5711/1</t>
  </si>
  <si>
    <t>5074</t>
  </si>
  <si>
    <t>M55</t>
  </si>
  <si>
    <t>5396/1</t>
  </si>
  <si>
    <t>BAGUE DECOR</t>
  </si>
  <si>
    <t>6102</t>
  </si>
  <si>
    <t>6103</t>
  </si>
  <si>
    <t>9073</t>
  </si>
  <si>
    <t>5940</t>
  </si>
  <si>
    <t>5060</t>
  </si>
  <si>
    <t>5068</t>
  </si>
  <si>
    <t>5069</t>
  </si>
  <si>
    <t>7002</t>
  </si>
  <si>
    <t>5054</t>
  </si>
  <si>
    <t>7000</t>
  </si>
  <si>
    <t>5104</t>
  </si>
  <si>
    <t>5723/1</t>
  </si>
  <si>
    <t>5713/1</t>
  </si>
  <si>
    <t>Bonjour le forum</t>
  </si>
  <si>
    <t>en ceux cas H2A</t>
  </si>
  <si>
    <t>en ouvrant la feuille "nouvelle réf" je voudrais</t>
  </si>
  <si>
    <t>la première place disponible en feuille "liste "onglet masquer</t>
  </si>
  <si>
    <t xml:space="preserve">est la première ligne avec le mot LIBRE en colonne B </t>
  </si>
  <si>
    <t xml:space="preserve">cordialement </t>
  </si>
  <si>
    <t>Aiglon74</t>
  </si>
  <si>
    <t>soit en marquant directement H2A en B8(automatique)</t>
  </si>
  <si>
    <t>soit par un message de proposition avec un choix oui non</t>
  </si>
  <si>
    <t>moi je suis peut perdu</t>
  </si>
  <si>
    <t>en cellule B8 une proposition de choix d'emplacement qui serait</t>
  </si>
  <si>
    <t>je joins un fichier exemple</t>
  </si>
</sst>
</file>

<file path=xl/styles.xml><?xml version="1.0" encoding="utf-8"?>
<styleSheet xmlns="http://schemas.openxmlformats.org/spreadsheetml/2006/main">
  <numFmts count="3">
    <numFmt numFmtId="164" formatCode="&quot;M&quot;00"/>
    <numFmt numFmtId="165" formatCode="&quot;Ref&quot;\ 00"/>
    <numFmt numFmtId="166" formatCode="&quot;Réf&quot;\ @"/>
  </numFmts>
  <fonts count="18">
    <font>
      <sz val="12"/>
      <color theme="1"/>
      <name val="Arial"/>
      <family val="2"/>
    </font>
    <font>
      <sz val="28"/>
      <color rgb="FFFF0000"/>
      <name val="Arial"/>
      <family val="2"/>
    </font>
    <font>
      <sz val="22"/>
      <color rgb="FFFF0000"/>
      <name val="Segoe Print"/>
    </font>
    <font>
      <sz val="20"/>
      <color theme="1"/>
      <name val="Arial"/>
      <family val="2"/>
    </font>
    <font>
      <sz val="12"/>
      <color theme="5" tint="0.39997558519241921"/>
      <name val="Arial"/>
      <family val="2"/>
    </font>
    <font>
      <sz val="36"/>
      <color theme="5" tint="0.39997558519241921"/>
      <name val="Arial"/>
      <family val="2"/>
    </font>
    <font>
      <b/>
      <sz val="18"/>
      <name val="Arial"/>
      <family val="2"/>
    </font>
    <font>
      <b/>
      <sz val="12"/>
      <color theme="1"/>
      <name val="Arial"/>
      <family val="2"/>
    </font>
    <font>
      <sz val="12"/>
      <color theme="3" tint="0.79998168889431442"/>
      <name val="Arial"/>
      <family val="2"/>
    </font>
    <font>
      <sz val="20"/>
      <color rgb="FFFF0000"/>
      <name val="Segoe Print"/>
    </font>
    <font>
      <sz val="12"/>
      <color theme="5" tint="0.79998168889431442"/>
      <name val="Arial"/>
      <family val="2"/>
    </font>
    <font>
      <u/>
      <sz val="12"/>
      <color theme="10"/>
      <name val="Arial"/>
      <family val="2"/>
    </font>
    <font>
      <sz val="12"/>
      <name val="Arial"/>
      <family val="2"/>
    </font>
    <font>
      <b/>
      <sz val="12"/>
      <color rgb="FFFF0000"/>
      <name val="Arial"/>
      <family val="2"/>
    </font>
    <font>
      <sz val="18"/>
      <color rgb="FFFF0000"/>
      <name val="Arial Black"/>
      <family val="2"/>
    </font>
    <font>
      <sz val="18"/>
      <name val="Arial Black"/>
      <family val="2"/>
    </font>
    <font>
      <sz val="18"/>
      <color theme="1"/>
      <name val="Arial Black"/>
      <family val="2"/>
    </font>
    <font>
      <b/>
      <sz val="18"/>
      <color theme="1"/>
      <name val="Arial Black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auto="1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58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4" fillId="5" borderId="0" xfId="0" applyFont="1" applyFill="1" applyProtection="1"/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7" fillId="4" borderId="0" xfId="0" applyFont="1" applyFill="1" applyAlignment="1">
      <alignment horizontal="center" vertical="center"/>
    </xf>
    <xf numFmtId="0" fontId="8" fillId="4" borderId="0" xfId="0" applyFont="1" applyFill="1"/>
    <xf numFmtId="0" fontId="6" fillId="5" borderId="0" xfId="0" applyFont="1" applyFill="1" applyAlignment="1" applyProtection="1">
      <alignment horizontal="center" vertical="center" textRotation="45"/>
    </xf>
    <xf numFmtId="0" fontId="10" fillId="5" borderId="0" xfId="0" applyFont="1" applyFill="1" applyProtection="1"/>
    <xf numFmtId="0" fontId="11" fillId="5" borderId="0" xfId="1" applyFill="1" applyProtection="1"/>
    <xf numFmtId="0" fontId="0" fillId="4" borderId="0" xfId="0" applyFill="1" applyAlignment="1">
      <alignment horizontal="center"/>
    </xf>
    <xf numFmtId="0" fontId="12" fillId="4" borderId="0" xfId="0" applyFont="1" applyFill="1"/>
    <xf numFmtId="0" fontId="0" fillId="3" borderId="0" xfId="0" applyFill="1"/>
    <xf numFmtId="0" fontId="0" fillId="5" borderId="0" xfId="0" applyFill="1"/>
    <xf numFmtId="0" fontId="0" fillId="3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13" fillId="0" borderId="0" xfId="0" applyFont="1"/>
    <xf numFmtId="0" fontId="12" fillId="5" borderId="0" xfId="0" applyFont="1" applyFill="1" applyProtection="1"/>
    <xf numFmtId="0" fontId="14" fillId="3" borderId="1" xfId="0" applyFont="1" applyFill="1" applyBorder="1" applyAlignment="1" applyProtection="1">
      <alignment horizontal="center" vertical="center"/>
      <protection locked="0"/>
    </xf>
    <xf numFmtId="0" fontId="15" fillId="2" borderId="1" xfId="0" applyFont="1" applyFill="1" applyBorder="1" applyAlignment="1" applyProtection="1">
      <alignment horizontal="center" vertical="center"/>
      <protection locked="0"/>
    </xf>
    <xf numFmtId="0" fontId="16" fillId="2" borderId="1" xfId="0" applyFont="1" applyFill="1" applyBorder="1" applyAlignment="1" applyProtection="1">
      <alignment horizontal="center" vertical="center"/>
      <protection locked="0"/>
    </xf>
    <xf numFmtId="0" fontId="17" fillId="4" borderId="0" xfId="0" applyFont="1" applyFill="1" applyAlignment="1">
      <alignment horizontal="center" vertical="center"/>
    </xf>
    <xf numFmtId="0" fontId="14" fillId="3" borderId="1" xfId="0" applyFont="1" applyFill="1" applyBorder="1" applyAlignment="1">
      <alignment horizontal="center" vertical="center"/>
    </xf>
    <xf numFmtId="0" fontId="11" fillId="0" borderId="0" xfId="1" applyFill="1" applyProtection="1">
      <protection locked="0"/>
    </xf>
    <xf numFmtId="0" fontId="0" fillId="0" borderId="0" xfId="0" applyFill="1" applyProtection="1">
      <protection locked="0"/>
    </xf>
    <xf numFmtId="0" fontId="0" fillId="0" borderId="3" xfId="0" applyBorder="1" applyAlignment="1">
      <alignment horizontal="center" vertical="center"/>
    </xf>
    <xf numFmtId="0" fontId="16" fillId="4" borderId="0" xfId="0" applyFont="1" applyFill="1" applyBorder="1" applyAlignment="1" applyProtection="1">
      <alignment horizontal="center" vertical="center"/>
    </xf>
    <xf numFmtId="0" fontId="0" fillId="4" borderId="0" xfId="0" applyFill="1" applyAlignment="1">
      <alignment vertical="center"/>
    </xf>
    <xf numFmtId="0" fontId="16" fillId="4" borderId="0" xfId="0" applyFont="1" applyFill="1" applyBorder="1" applyAlignment="1" applyProtection="1">
      <alignment vertical="center"/>
    </xf>
    <xf numFmtId="164" fontId="15" fillId="2" borderId="1" xfId="0" applyNumberFormat="1" applyFont="1" applyFill="1" applyBorder="1" applyAlignment="1" applyProtection="1">
      <alignment horizontal="center" vertical="center"/>
      <protection locked="0"/>
    </xf>
    <xf numFmtId="164" fontId="16" fillId="2" borderId="1" xfId="0" applyNumberFormat="1" applyFont="1" applyFill="1" applyBorder="1" applyAlignment="1" applyProtection="1">
      <alignment horizontal="center" vertical="center"/>
    </xf>
    <xf numFmtId="164" fontId="16" fillId="2" borderId="1" xfId="0" applyNumberFormat="1" applyFont="1" applyFill="1" applyBorder="1" applyAlignment="1" applyProtection="1">
      <alignment horizontal="center" vertical="center"/>
      <protection locked="0"/>
    </xf>
    <xf numFmtId="164" fontId="0" fillId="0" borderId="0" xfId="0" applyNumberFormat="1" applyBorder="1" applyAlignment="1">
      <alignment horizontal="center" vertical="center"/>
    </xf>
    <xf numFmtId="0" fontId="16" fillId="5" borderId="0" xfId="0" applyFont="1" applyFill="1"/>
    <xf numFmtId="0" fontId="16" fillId="4" borderId="0" xfId="0" applyFont="1" applyFill="1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right"/>
    </xf>
    <xf numFmtId="165" fontId="0" fillId="0" borderId="5" xfId="0" applyNumberFormat="1" applyBorder="1" applyAlignment="1">
      <alignment horizontal="center" vertical="center"/>
    </xf>
    <xf numFmtId="0" fontId="16" fillId="5" borderId="0" xfId="0" applyFont="1" applyFill="1" applyProtection="1"/>
    <xf numFmtId="0" fontId="16" fillId="2" borderId="1" xfId="0" applyFont="1" applyFill="1" applyBorder="1" applyAlignment="1" applyProtection="1">
      <alignment horizontal="center" vertical="center"/>
    </xf>
    <xf numFmtId="166" fontId="15" fillId="2" borderId="1" xfId="0" applyNumberFormat="1" applyFont="1" applyFill="1" applyBorder="1" applyAlignment="1" applyProtection="1">
      <alignment horizontal="center" vertical="center"/>
      <protection locked="0"/>
    </xf>
    <xf numFmtId="166" fontId="0" fillId="0" borderId="0" xfId="0" applyNumberFormat="1" applyBorder="1" applyAlignment="1">
      <alignment horizontal="center" vertical="center"/>
    </xf>
    <xf numFmtId="166" fontId="0" fillId="0" borderId="5" xfId="0" applyNumberFormat="1" applyBorder="1" applyAlignment="1">
      <alignment horizontal="center" vertical="center"/>
    </xf>
    <xf numFmtId="0" fontId="12" fillId="4" borderId="0" xfId="0" applyFont="1" applyFill="1" applyProtection="1"/>
    <xf numFmtId="0" fontId="16" fillId="4" borderId="0" xfId="0" applyFont="1" applyFill="1" applyProtection="1"/>
    <xf numFmtId="0" fontId="4" fillId="4" borderId="0" xfId="0" applyFont="1" applyFill="1" applyProtection="1"/>
    <xf numFmtId="0" fontId="5" fillId="5" borderId="0" xfId="0" applyFont="1" applyFill="1" applyAlignment="1" applyProtection="1">
      <alignment horizontal="center" vertical="center"/>
    </xf>
    <xf numFmtId="0" fontId="9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1" fillId="0" borderId="0" xfId="0" applyFont="1" applyAlignment="1">
      <alignment horizontal="left" vertical="center"/>
    </xf>
  </cellXfs>
  <cellStyles count="2">
    <cellStyle name="Lien hypertexte" xfId="1" builtinId="8"/>
    <cellStyle name="Normal" xfId="0" builtinId="0"/>
  </cellStyles>
  <dxfs count="1"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colors>
    <mruColors>
      <color rgb="FFCBA596"/>
      <color rgb="FFCBA545"/>
      <color rgb="FFCB9C45"/>
      <color rgb="FFD9D9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5</xdr:row>
      <xdr:rowOff>0</xdr:rowOff>
    </xdr:from>
    <xdr:to>
      <xdr:col>3</xdr:col>
      <xdr:colOff>762000</xdr:colOff>
      <xdr:row>11</xdr:row>
      <xdr:rowOff>9525</xdr:rowOff>
    </xdr:to>
    <xdr:sp macro="[0]!ouvrir_feuil.ouvrir_feuil" textlink="">
      <xdr:nvSpPr>
        <xdr:cNvPr id="3" name="Ellipse 1"/>
        <xdr:cNvSpPr/>
      </xdr:nvSpPr>
      <xdr:spPr>
        <a:xfrm>
          <a:off x="1000125" y="952500"/>
          <a:ext cx="2733675" cy="1152525"/>
        </a:xfrm>
        <a:prstGeom prst="ellipse">
          <a:avLst/>
        </a:prstGeom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CREER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</a:t>
          </a:r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NOUVELLE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 REFERENCE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1</xdr:col>
      <xdr:colOff>28575</xdr:colOff>
      <xdr:row>13</xdr:row>
      <xdr:rowOff>76200</xdr:rowOff>
    </xdr:from>
    <xdr:to>
      <xdr:col>3</xdr:col>
      <xdr:colOff>781050</xdr:colOff>
      <xdr:row>19</xdr:row>
      <xdr:rowOff>85725</xdr:rowOff>
    </xdr:to>
    <xdr:sp macro="[0]!ouvrir_feuil.ouvrir_feuil" textlink="">
      <xdr:nvSpPr>
        <xdr:cNvPr id="4" name="Ellipse 2"/>
        <xdr:cNvSpPr/>
      </xdr:nvSpPr>
      <xdr:spPr>
        <a:xfrm>
          <a:off x="1019175" y="2552700"/>
          <a:ext cx="2733675" cy="1152525"/>
        </a:xfrm>
        <a:prstGeom prst="ellipse">
          <a:avLst/>
        </a:prstGeom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RECHERCHE   PAR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EMPLACEMENT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1</xdr:col>
      <xdr:colOff>38100</xdr:colOff>
      <xdr:row>22</xdr:row>
      <xdr:rowOff>0</xdr:rowOff>
    </xdr:from>
    <xdr:to>
      <xdr:col>3</xdr:col>
      <xdr:colOff>790575</xdr:colOff>
      <xdr:row>28</xdr:row>
      <xdr:rowOff>9525</xdr:rowOff>
    </xdr:to>
    <xdr:sp macro="[0]!ouvrir_feuil.ouvrir_feuil" textlink="">
      <xdr:nvSpPr>
        <xdr:cNvPr id="5" name="Ellipse 3"/>
        <xdr:cNvSpPr/>
      </xdr:nvSpPr>
      <xdr:spPr>
        <a:xfrm>
          <a:off x="1028700" y="4191000"/>
          <a:ext cx="2733675" cy="1152525"/>
        </a:xfrm>
        <a:prstGeom prst="ellipse">
          <a:avLst/>
        </a:prstGeom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RECHERCHE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REFERENCE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428625</xdr:colOff>
      <xdr:row>11</xdr:row>
      <xdr:rowOff>161925</xdr:rowOff>
    </xdr:from>
    <xdr:to>
      <xdr:col>5</xdr:col>
      <xdr:colOff>142875</xdr:colOff>
      <xdr:row>14</xdr:row>
      <xdr:rowOff>171450</xdr:rowOff>
    </xdr:to>
    <xdr:sp macro="[0]!valider_nouvelle_donnée.valider_nouvelle_donnée" textlink="">
      <xdr:nvSpPr>
        <xdr:cNvPr id="2" name="Ellipse 1"/>
        <xdr:cNvSpPr/>
      </xdr:nvSpPr>
      <xdr:spPr>
        <a:xfrm>
          <a:off x="3133725" y="4714875"/>
          <a:ext cx="2143125" cy="1152525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VALIDATION</a:t>
          </a:r>
        </a:p>
      </xdr:txBody>
    </xdr:sp>
    <xdr:clientData/>
  </xdr:twoCellAnchor>
  <xdr:twoCellAnchor>
    <xdr:from>
      <xdr:col>5</xdr:col>
      <xdr:colOff>895350</xdr:colOff>
      <xdr:row>11</xdr:row>
      <xdr:rowOff>323851</xdr:rowOff>
    </xdr:from>
    <xdr:to>
      <xdr:col>7</xdr:col>
      <xdr:colOff>752475</xdr:colOff>
      <xdr:row>14</xdr:row>
      <xdr:rowOff>38101</xdr:rowOff>
    </xdr:to>
    <xdr:sp macro="[0]!ouvrir_feuil.ouvrir_feuil" textlink="">
      <xdr:nvSpPr>
        <xdr:cNvPr id="3" name="Ellipse 5"/>
        <xdr:cNvSpPr/>
      </xdr:nvSpPr>
      <xdr:spPr>
        <a:xfrm>
          <a:off x="6029325" y="4876801"/>
          <a:ext cx="1533525" cy="857250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8</xdr:col>
      <xdr:colOff>409575</xdr:colOff>
      <xdr:row>5</xdr:row>
      <xdr:rowOff>447675</xdr:rowOff>
    </xdr:from>
    <xdr:to>
      <xdr:col>9</xdr:col>
      <xdr:colOff>1447800</xdr:colOff>
      <xdr:row>5</xdr:row>
      <xdr:rowOff>733425</xdr:rowOff>
    </xdr:to>
    <xdr:sp macro="[0]!recupere_nom.recupere_nom" textlink="">
      <xdr:nvSpPr>
        <xdr:cNvPr id="63" name="Rectangle à coins arrondis 62"/>
        <xdr:cNvSpPr/>
      </xdr:nvSpPr>
      <xdr:spPr>
        <a:xfrm>
          <a:off x="7800975" y="1962150"/>
          <a:ext cx="1790700" cy="285750"/>
        </a:xfrm>
        <a:prstGeom prst="roundRect">
          <a:avLst/>
        </a:prstGeom>
        <a:gradFill flip="none" rotWithShape="1">
          <a:gsLst>
            <a:gs pos="69000">
              <a:srgbClr val="FF00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CARRURE</a:t>
          </a:r>
        </a:p>
      </xdr:txBody>
    </xdr:sp>
    <xdr:clientData/>
  </xdr:twoCellAnchor>
  <xdr:twoCellAnchor>
    <xdr:from>
      <xdr:col>8</xdr:col>
      <xdr:colOff>390525</xdr:colOff>
      <xdr:row>5</xdr:row>
      <xdr:rowOff>876300</xdr:rowOff>
    </xdr:from>
    <xdr:to>
      <xdr:col>9</xdr:col>
      <xdr:colOff>1428750</xdr:colOff>
      <xdr:row>5</xdr:row>
      <xdr:rowOff>1162050</xdr:rowOff>
    </xdr:to>
    <xdr:sp macro="[0]!recupere_nom.recupere_nom" textlink="">
      <xdr:nvSpPr>
        <xdr:cNvPr id="64" name="Rectangle à coins arrondis 63"/>
        <xdr:cNvSpPr/>
      </xdr:nvSpPr>
      <xdr:spPr>
        <a:xfrm>
          <a:off x="7781925" y="2390775"/>
          <a:ext cx="1790700" cy="285750"/>
        </a:xfrm>
        <a:prstGeom prst="roundRect">
          <a:avLst/>
        </a:prstGeom>
        <a:gradFill flip="none" rotWithShape="1">
          <a:gsLst>
            <a:gs pos="69000">
              <a:srgbClr val="FF00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FOND</a:t>
          </a:r>
          <a:r>
            <a:rPr lang="fr-FR" sz="1200" b="1" baseline="0">
              <a:solidFill>
                <a:schemeClr val="tx1"/>
              </a:solidFill>
              <a:latin typeface="Arial" pitchFamily="34" charset="0"/>
              <a:cs typeface="Arial" pitchFamily="34" charset="0"/>
            </a:rPr>
            <a:t> </a:t>
          </a:r>
          <a:endParaRPr lang="fr-FR" sz="1200" b="1">
            <a:solidFill>
              <a:schemeClr val="tx1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8</xdr:col>
      <xdr:colOff>390525</xdr:colOff>
      <xdr:row>12</xdr:row>
      <xdr:rowOff>238125</xdr:rowOff>
    </xdr:from>
    <xdr:to>
      <xdr:col>9</xdr:col>
      <xdr:colOff>1428750</xdr:colOff>
      <xdr:row>13</xdr:row>
      <xdr:rowOff>142875</xdr:rowOff>
    </xdr:to>
    <xdr:sp macro="[0]!recupere_nom.recupere_nom" textlink="">
      <xdr:nvSpPr>
        <xdr:cNvPr id="67" name="Rectangle à coins arrondis 66"/>
        <xdr:cNvSpPr/>
      </xdr:nvSpPr>
      <xdr:spPr>
        <a:xfrm>
          <a:off x="7781925" y="5429250"/>
          <a:ext cx="1790700" cy="285750"/>
        </a:xfrm>
        <a:prstGeom prst="round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CERCLE</a:t>
          </a:r>
        </a:p>
      </xdr:txBody>
    </xdr:sp>
    <xdr:clientData/>
  </xdr:twoCellAnchor>
  <xdr:twoCellAnchor>
    <xdr:from>
      <xdr:col>8</xdr:col>
      <xdr:colOff>381000</xdr:colOff>
      <xdr:row>5</xdr:row>
      <xdr:rowOff>1323975</xdr:rowOff>
    </xdr:from>
    <xdr:to>
      <xdr:col>9</xdr:col>
      <xdr:colOff>1419225</xdr:colOff>
      <xdr:row>6</xdr:row>
      <xdr:rowOff>85725</xdr:rowOff>
    </xdr:to>
    <xdr:sp macro="[0]!recupere_nom.recupere_nom" textlink="">
      <xdr:nvSpPr>
        <xdr:cNvPr id="68" name="Rectangle à coins arrondis 67"/>
        <xdr:cNvSpPr/>
      </xdr:nvSpPr>
      <xdr:spPr>
        <a:xfrm>
          <a:off x="7772400" y="2838450"/>
          <a:ext cx="1790700" cy="285750"/>
        </a:xfrm>
        <a:prstGeom prst="roundRect">
          <a:avLst/>
        </a:prstGeom>
        <a:gradFill flip="none" rotWithShape="1">
          <a:gsLst>
            <a:gs pos="69000">
              <a:srgbClr val="FF00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LUNETTE</a:t>
          </a:r>
        </a:p>
      </xdr:txBody>
    </xdr:sp>
    <xdr:clientData/>
  </xdr:twoCellAnchor>
  <xdr:twoCellAnchor>
    <xdr:from>
      <xdr:col>8</xdr:col>
      <xdr:colOff>381000</xdr:colOff>
      <xdr:row>6</xdr:row>
      <xdr:rowOff>238125</xdr:rowOff>
    </xdr:from>
    <xdr:to>
      <xdr:col>9</xdr:col>
      <xdr:colOff>1419225</xdr:colOff>
      <xdr:row>7</xdr:row>
      <xdr:rowOff>276225</xdr:rowOff>
    </xdr:to>
    <xdr:sp macro="[0]!recupere_nom.recupere_nom" textlink="">
      <xdr:nvSpPr>
        <xdr:cNvPr id="69" name="Rectangle à coins arrondis 68"/>
        <xdr:cNvSpPr/>
      </xdr:nvSpPr>
      <xdr:spPr>
        <a:xfrm>
          <a:off x="7772400" y="3276600"/>
          <a:ext cx="1790700" cy="285750"/>
        </a:xfrm>
        <a:prstGeom prst="roundRect">
          <a:avLst/>
        </a:prstGeom>
        <a:gradFill flip="none" rotWithShape="1">
          <a:gsLst>
            <a:gs pos="69000">
              <a:srgbClr val="FF00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CUVETTE</a:t>
          </a:r>
        </a:p>
      </xdr:txBody>
    </xdr:sp>
    <xdr:clientData/>
  </xdr:twoCellAnchor>
  <xdr:twoCellAnchor>
    <xdr:from>
      <xdr:col>8</xdr:col>
      <xdr:colOff>390525</xdr:colOff>
      <xdr:row>10</xdr:row>
      <xdr:rowOff>123825</xdr:rowOff>
    </xdr:from>
    <xdr:to>
      <xdr:col>9</xdr:col>
      <xdr:colOff>1428750</xdr:colOff>
      <xdr:row>11</xdr:row>
      <xdr:rowOff>28575</xdr:rowOff>
    </xdr:to>
    <xdr:sp macro="[0]!recupere_nom.recupere_nom" textlink="">
      <xdr:nvSpPr>
        <xdr:cNvPr id="70" name="Rectangle à coins arrondis 69"/>
        <xdr:cNvSpPr/>
      </xdr:nvSpPr>
      <xdr:spPr>
        <a:xfrm>
          <a:off x="7781925" y="4552950"/>
          <a:ext cx="1790700" cy="285750"/>
        </a:xfrm>
        <a:prstGeom prst="round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COIFFE</a:t>
          </a:r>
        </a:p>
      </xdr:txBody>
    </xdr:sp>
    <xdr:clientData/>
  </xdr:twoCellAnchor>
  <xdr:twoCellAnchor>
    <xdr:from>
      <xdr:col>8</xdr:col>
      <xdr:colOff>390525</xdr:colOff>
      <xdr:row>11</xdr:row>
      <xdr:rowOff>180975</xdr:rowOff>
    </xdr:from>
    <xdr:to>
      <xdr:col>9</xdr:col>
      <xdr:colOff>1428750</xdr:colOff>
      <xdr:row>12</xdr:row>
      <xdr:rowOff>85725</xdr:rowOff>
    </xdr:to>
    <xdr:sp macro="[0]!recupere_nom.recupere_nom" textlink="">
      <xdr:nvSpPr>
        <xdr:cNvPr id="71" name="Rectangle à coins arrondis 70"/>
        <xdr:cNvSpPr/>
      </xdr:nvSpPr>
      <xdr:spPr>
        <a:xfrm>
          <a:off x="7781925" y="4991100"/>
          <a:ext cx="1790700" cy="285750"/>
        </a:xfrm>
        <a:prstGeom prst="round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CLE</a:t>
          </a:r>
          <a:r>
            <a:rPr lang="fr-FR" sz="1200" b="1" baseline="0">
              <a:solidFill>
                <a:schemeClr val="tx1"/>
              </a:solidFill>
              <a:latin typeface="Arial" pitchFamily="34" charset="0"/>
              <a:cs typeface="Arial" pitchFamily="34" charset="0"/>
            </a:rPr>
            <a:t> COFFRET</a:t>
          </a:r>
          <a:endParaRPr lang="fr-FR" sz="1200" b="1">
            <a:solidFill>
              <a:schemeClr val="tx1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8</xdr:col>
      <xdr:colOff>390525</xdr:colOff>
      <xdr:row>13</xdr:row>
      <xdr:rowOff>304800</xdr:rowOff>
    </xdr:from>
    <xdr:to>
      <xdr:col>9</xdr:col>
      <xdr:colOff>1428750</xdr:colOff>
      <xdr:row>14</xdr:row>
      <xdr:rowOff>209550</xdr:rowOff>
    </xdr:to>
    <xdr:sp macro="[0]!recupere_nom.recupere_nom" textlink="">
      <xdr:nvSpPr>
        <xdr:cNvPr id="11" name="Rectangle à coins arrondis 10"/>
        <xdr:cNvSpPr/>
      </xdr:nvSpPr>
      <xdr:spPr>
        <a:xfrm>
          <a:off x="8467725" y="5876925"/>
          <a:ext cx="1790700" cy="285750"/>
        </a:xfrm>
        <a:prstGeom prst="round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COUVERCLE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76200</xdr:colOff>
      <xdr:row>22</xdr:row>
      <xdr:rowOff>47625</xdr:rowOff>
    </xdr:from>
    <xdr:to>
      <xdr:col>7</xdr:col>
      <xdr:colOff>1562100</xdr:colOff>
      <xdr:row>26</xdr:row>
      <xdr:rowOff>142875</xdr:rowOff>
    </xdr:to>
    <xdr:sp macro="[0]!ouvrir_feuil.ouvrir_feuil" textlink="">
      <xdr:nvSpPr>
        <xdr:cNvPr id="2" name="Ellipse 5"/>
        <xdr:cNvSpPr/>
      </xdr:nvSpPr>
      <xdr:spPr>
        <a:xfrm>
          <a:off x="6477000" y="4638675"/>
          <a:ext cx="2066925" cy="857250"/>
        </a:xfrm>
        <a:prstGeom prst="ellipse">
          <a:avLst/>
        </a:prstGeom>
        <a:ln>
          <a:solidFill>
            <a:srgbClr val="0070C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247650</xdr:colOff>
      <xdr:row>22</xdr:row>
      <xdr:rowOff>0</xdr:rowOff>
    </xdr:from>
    <xdr:to>
      <xdr:col>5</xdr:col>
      <xdr:colOff>485775</xdr:colOff>
      <xdr:row>26</xdr:row>
      <xdr:rowOff>95250</xdr:rowOff>
    </xdr:to>
    <xdr:sp macro="[0]!ouvrir_feuil.ouvrir_feuil" textlink="">
      <xdr:nvSpPr>
        <xdr:cNvPr id="2" name="Ellipse 5"/>
        <xdr:cNvSpPr/>
      </xdr:nvSpPr>
      <xdr:spPr>
        <a:xfrm>
          <a:off x="3362325" y="4591050"/>
          <a:ext cx="2085975" cy="857250"/>
        </a:xfrm>
        <a:prstGeom prst="ellipse">
          <a:avLst/>
        </a:prstGeom>
        <a:ln>
          <a:solidFill>
            <a:srgbClr val="7030A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8</xdr:col>
      <xdr:colOff>390525</xdr:colOff>
      <xdr:row>4</xdr:row>
      <xdr:rowOff>161925</xdr:rowOff>
    </xdr:from>
    <xdr:to>
      <xdr:col>10</xdr:col>
      <xdr:colOff>333375</xdr:colOff>
      <xdr:row>6</xdr:row>
      <xdr:rowOff>66675</xdr:rowOff>
    </xdr:to>
    <xdr:sp macro="[0]!recupere_nom_recheche_ref.recupere_nom_recheche_ref" textlink="">
      <xdr:nvSpPr>
        <xdr:cNvPr id="12" name="Rectangle à coins arrondis 11"/>
        <xdr:cNvSpPr/>
      </xdr:nvSpPr>
      <xdr:spPr>
        <a:xfrm>
          <a:off x="8896350" y="923925"/>
          <a:ext cx="1790700" cy="285750"/>
        </a:xfrm>
        <a:prstGeom prst="roundRect">
          <a:avLst/>
        </a:prstGeom>
        <a:gradFill flip="none" rotWithShape="1">
          <a:gsLst>
            <a:gs pos="69000">
              <a:srgbClr val="FF00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CARRURE</a:t>
          </a:r>
        </a:p>
      </xdr:txBody>
    </xdr:sp>
    <xdr:clientData/>
  </xdr:twoCellAnchor>
  <xdr:twoCellAnchor>
    <xdr:from>
      <xdr:col>8</xdr:col>
      <xdr:colOff>371475</xdr:colOff>
      <xdr:row>7</xdr:row>
      <xdr:rowOff>19050</xdr:rowOff>
    </xdr:from>
    <xdr:to>
      <xdr:col>10</xdr:col>
      <xdr:colOff>314325</xdr:colOff>
      <xdr:row>8</xdr:row>
      <xdr:rowOff>114300</xdr:rowOff>
    </xdr:to>
    <xdr:sp macro="[0]!recupere_nom_recheche_ref.recupere_nom_recheche_ref" textlink="">
      <xdr:nvSpPr>
        <xdr:cNvPr id="13" name="Rectangle à coins arrondis 12"/>
        <xdr:cNvSpPr/>
      </xdr:nvSpPr>
      <xdr:spPr>
        <a:xfrm>
          <a:off x="8877300" y="1352550"/>
          <a:ext cx="1790700" cy="285750"/>
        </a:xfrm>
        <a:prstGeom prst="roundRect">
          <a:avLst/>
        </a:prstGeom>
        <a:gradFill flip="none" rotWithShape="1">
          <a:gsLst>
            <a:gs pos="69000">
              <a:srgbClr val="FF00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FOND</a:t>
          </a:r>
          <a:r>
            <a:rPr lang="fr-FR" sz="1200" b="1" baseline="0">
              <a:solidFill>
                <a:schemeClr val="tx1"/>
              </a:solidFill>
              <a:latin typeface="Arial" pitchFamily="34" charset="0"/>
              <a:cs typeface="Arial" pitchFamily="34" charset="0"/>
            </a:rPr>
            <a:t> </a:t>
          </a:r>
          <a:endParaRPr lang="fr-FR" sz="1200" b="1">
            <a:solidFill>
              <a:schemeClr val="tx1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8</xdr:col>
      <xdr:colOff>361950</xdr:colOff>
      <xdr:row>9</xdr:row>
      <xdr:rowOff>85725</xdr:rowOff>
    </xdr:from>
    <xdr:to>
      <xdr:col>10</xdr:col>
      <xdr:colOff>304800</xdr:colOff>
      <xdr:row>10</xdr:row>
      <xdr:rowOff>180975</xdr:rowOff>
    </xdr:to>
    <xdr:sp macro="[0]!recupere_nom_recheche_ref.recupere_nom_recheche_ref" textlink="">
      <xdr:nvSpPr>
        <xdr:cNvPr id="14" name="Rectangle à coins arrondis 13"/>
        <xdr:cNvSpPr/>
      </xdr:nvSpPr>
      <xdr:spPr>
        <a:xfrm>
          <a:off x="8867775" y="1800225"/>
          <a:ext cx="1790700" cy="285750"/>
        </a:xfrm>
        <a:prstGeom prst="roundRect">
          <a:avLst/>
        </a:prstGeom>
        <a:gradFill flip="none" rotWithShape="1">
          <a:gsLst>
            <a:gs pos="69000">
              <a:srgbClr val="FF00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LUNETTE</a:t>
          </a:r>
        </a:p>
      </xdr:txBody>
    </xdr:sp>
    <xdr:clientData/>
  </xdr:twoCellAnchor>
  <xdr:twoCellAnchor>
    <xdr:from>
      <xdr:col>8</xdr:col>
      <xdr:colOff>361950</xdr:colOff>
      <xdr:row>11</xdr:row>
      <xdr:rowOff>133350</xdr:rowOff>
    </xdr:from>
    <xdr:to>
      <xdr:col>10</xdr:col>
      <xdr:colOff>304800</xdr:colOff>
      <xdr:row>12</xdr:row>
      <xdr:rowOff>38100</xdr:rowOff>
    </xdr:to>
    <xdr:sp macro="[0]!recupere_nom_recheche_ref.recupere_nom_recheche_ref" textlink="">
      <xdr:nvSpPr>
        <xdr:cNvPr id="15" name="Rectangle à coins arrondis 14"/>
        <xdr:cNvSpPr/>
      </xdr:nvSpPr>
      <xdr:spPr>
        <a:xfrm>
          <a:off x="8867775" y="2238375"/>
          <a:ext cx="1790700" cy="285750"/>
        </a:xfrm>
        <a:prstGeom prst="roundRect">
          <a:avLst/>
        </a:prstGeom>
        <a:gradFill flip="none" rotWithShape="1">
          <a:gsLst>
            <a:gs pos="69000">
              <a:srgbClr val="FF00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CUVETTE</a:t>
          </a:r>
        </a:p>
      </xdr:txBody>
    </xdr:sp>
    <xdr:clientData/>
  </xdr:twoCellAnchor>
  <xdr:twoCellAnchor>
    <xdr:from>
      <xdr:col>8</xdr:col>
      <xdr:colOff>390525</xdr:colOff>
      <xdr:row>18</xdr:row>
      <xdr:rowOff>133350</xdr:rowOff>
    </xdr:from>
    <xdr:to>
      <xdr:col>10</xdr:col>
      <xdr:colOff>333375</xdr:colOff>
      <xdr:row>19</xdr:row>
      <xdr:rowOff>228600</xdr:rowOff>
    </xdr:to>
    <xdr:sp macro="[0]!recupere_nom_recheche_ref.recupere_nom_recheche_ref" textlink="">
      <xdr:nvSpPr>
        <xdr:cNvPr id="16" name="Rectangle à coins arrondis 15"/>
        <xdr:cNvSpPr/>
      </xdr:nvSpPr>
      <xdr:spPr>
        <a:xfrm>
          <a:off x="8896350" y="3962400"/>
          <a:ext cx="1790700" cy="285750"/>
        </a:xfrm>
        <a:prstGeom prst="round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COIFFE</a:t>
          </a:r>
        </a:p>
      </xdr:txBody>
    </xdr:sp>
    <xdr:clientData/>
  </xdr:twoCellAnchor>
  <xdr:twoCellAnchor>
    <xdr:from>
      <xdr:col>8</xdr:col>
      <xdr:colOff>390525</xdr:colOff>
      <xdr:row>20</xdr:row>
      <xdr:rowOff>38100</xdr:rowOff>
    </xdr:from>
    <xdr:to>
      <xdr:col>10</xdr:col>
      <xdr:colOff>333375</xdr:colOff>
      <xdr:row>21</xdr:row>
      <xdr:rowOff>133350</xdr:rowOff>
    </xdr:to>
    <xdr:sp macro="[0]!recupere_nom_recheche_ref.recupere_nom_recheche_ref" textlink="">
      <xdr:nvSpPr>
        <xdr:cNvPr id="17" name="Rectangle à coins arrondis 16"/>
        <xdr:cNvSpPr/>
      </xdr:nvSpPr>
      <xdr:spPr>
        <a:xfrm>
          <a:off x="8896350" y="4400550"/>
          <a:ext cx="1790700" cy="285750"/>
        </a:xfrm>
        <a:prstGeom prst="round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CLE</a:t>
          </a:r>
          <a:r>
            <a:rPr lang="fr-FR" sz="1200" b="1" baseline="0">
              <a:solidFill>
                <a:schemeClr val="tx1"/>
              </a:solidFill>
              <a:latin typeface="Arial" pitchFamily="34" charset="0"/>
              <a:cs typeface="Arial" pitchFamily="34" charset="0"/>
            </a:rPr>
            <a:t> COFFRET</a:t>
          </a:r>
          <a:endParaRPr lang="fr-FR" sz="1200" b="1">
            <a:solidFill>
              <a:schemeClr val="tx1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8</xdr:col>
      <xdr:colOff>390525</xdr:colOff>
      <xdr:row>22</xdr:row>
      <xdr:rowOff>104775</xdr:rowOff>
    </xdr:from>
    <xdr:to>
      <xdr:col>10</xdr:col>
      <xdr:colOff>333375</xdr:colOff>
      <xdr:row>24</xdr:row>
      <xdr:rowOff>9525</xdr:rowOff>
    </xdr:to>
    <xdr:sp macro="[0]!recupere_nom_recheche_ref.recupere_nom_recheche_ref" textlink="">
      <xdr:nvSpPr>
        <xdr:cNvPr id="23" name="Rectangle à coins arrondis 22"/>
        <xdr:cNvSpPr/>
      </xdr:nvSpPr>
      <xdr:spPr>
        <a:xfrm>
          <a:off x="8896350" y="4848225"/>
          <a:ext cx="1790700" cy="285750"/>
        </a:xfrm>
        <a:prstGeom prst="round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CERCLE</a:t>
          </a:r>
        </a:p>
      </xdr:txBody>
    </xdr:sp>
    <xdr:clientData/>
  </xdr:twoCellAnchor>
  <xdr:twoCellAnchor>
    <xdr:from>
      <xdr:col>8</xdr:col>
      <xdr:colOff>400050</xdr:colOff>
      <xdr:row>24</xdr:row>
      <xdr:rowOff>142875</xdr:rowOff>
    </xdr:from>
    <xdr:to>
      <xdr:col>10</xdr:col>
      <xdr:colOff>342900</xdr:colOff>
      <xdr:row>26</xdr:row>
      <xdr:rowOff>47625</xdr:rowOff>
    </xdr:to>
    <xdr:sp macro="[0]!recupere_nom_recheche_ref.recupere_nom_recheche_ref" textlink="">
      <xdr:nvSpPr>
        <xdr:cNvPr id="10" name="Rectangle à coins arrondis 9"/>
        <xdr:cNvSpPr/>
      </xdr:nvSpPr>
      <xdr:spPr>
        <a:xfrm>
          <a:off x="8905875" y="5267325"/>
          <a:ext cx="1790700" cy="285750"/>
        </a:xfrm>
        <a:prstGeom prst="round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COUVERCLE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F1:K30"/>
  <sheetViews>
    <sheetView showGridLines="0" tabSelected="1" workbookViewId="0"/>
  </sheetViews>
  <sheetFormatPr baseColWidth="10" defaultRowHeight="15"/>
  <cols>
    <col min="1" max="16384" width="11.5546875" style="29"/>
  </cols>
  <sheetData>
    <row r="1" spans="6:11">
      <c r="J1" s="28"/>
      <c r="K1" s="28"/>
    </row>
    <row r="13" spans="6:11">
      <c r="F13" s="29" t="s">
        <v>893</v>
      </c>
    </row>
    <row r="15" spans="6:11">
      <c r="F15" s="29" t="s">
        <v>895</v>
      </c>
    </row>
    <row r="16" spans="6:11">
      <c r="F16" s="29" t="s">
        <v>903</v>
      </c>
    </row>
    <row r="17" spans="6:7">
      <c r="F17" s="29" t="s">
        <v>896</v>
      </c>
    </row>
    <row r="18" spans="6:7">
      <c r="F18" s="29" t="s">
        <v>894</v>
      </c>
    </row>
    <row r="19" spans="6:7">
      <c r="F19" s="29" t="s">
        <v>900</v>
      </c>
    </row>
    <row r="20" spans="6:7">
      <c r="F20" s="29" t="s">
        <v>901</v>
      </c>
    </row>
    <row r="21" spans="6:7">
      <c r="F21" s="29" t="s">
        <v>896</v>
      </c>
    </row>
    <row r="22" spans="6:7">
      <c r="F22" s="29" t="s">
        <v>897</v>
      </c>
    </row>
    <row r="23" spans="6:7">
      <c r="G23" s="29" t="s">
        <v>902</v>
      </c>
    </row>
    <row r="25" spans="6:7">
      <c r="F25" s="29" t="s">
        <v>904</v>
      </c>
    </row>
    <row r="29" spans="6:7">
      <c r="F29" s="29" t="s">
        <v>898</v>
      </c>
    </row>
    <row r="30" spans="6:7">
      <c r="F30" s="29" t="s">
        <v>899</v>
      </c>
    </row>
  </sheetData>
  <sheetProtection sheet="1" objects="1" scenarios="1" selectLockedCells="1" selectUnlockedCells="1"/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N34"/>
  <sheetViews>
    <sheetView workbookViewId="0">
      <selection activeCell="B8" sqref="B8"/>
    </sheetView>
  </sheetViews>
  <sheetFormatPr baseColWidth="10" defaultRowHeight="15"/>
  <cols>
    <col min="1" max="1" width="6.77734375" style="6" customWidth="1"/>
    <col min="2" max="2" width="10.77734375" style="6" customWidth="1"/>
    <col min="3" max="3" width="8.77734375" style="6" customWidth="1"/>
    <col min="4" max="4" width="23.77734375" style="6" customWidth="1"/>
    <col min="5" max="5" width="8.77734375" style="6" customWidth="1"/>
    <col min="6" max="6" width="10.77734375" style="6" customWidth="1"/>
    <col min="7" max="7" width="8.77734375" style="6" customWidth="1"/>
    <col min="8" max="8" width="25.77734375" style="6" customWidth="1"/>
    <col min="9" max="9" width="8.77734375" style="6" customWidth="1"/>
    <col min="10" max="10" width="20.77734375" style="6" customWidth="1"/>
    <col min="11" max="14" width="11.5546875" style="6" customWidth="1"/>
    <col min="15" max="16384" width="11.5546875" style="6"/>
  </cols>
  <sheetData>
    <row r="1" spans="2:14" ht="30" customHeight="1">
      <c r="H1" s="13"/>
      <c r="K1" s="14"/>
    </row>
    <row r="2" spans="2:14" ht="30" customHeight="1">
      <c r="C2" s="54" t="s">
        <v>4</v>
      </c>
      <c r="D2" s="54"/>
      <c r="E2" s="54"/>
      <c r="F2" s="54"/>
      <c r="G2" s="54"/>
      <c r="H2" s="54"/>
      <c r="I2" s="54"/>
    </row>
    <row r="3" spans="2:14" ht="20.100000000000001" customHeight="1">
      <c r="C3" s="54"/>
      <c r="D3" s="54"/>
      <c r="E3" s="54"/>
      <c r="F3" s="54"/>
      <c r="G3" s="54"/>
      <c r="H3" s="54"/>
      <c r="I3" s="54"/>
      <c r="N3" s="22"/>
    </row>
    <row r="4" spans="2:14" ht="30" customHeight="1">
      <c r="H4" s="13"/>
      <c r="M4" s="22"/>
      <c r="N4" s="22"/>
    </row>
    <row r="5" spans="2:14" ht="9.9499999999999993" customHeight="1">
      <c r="H5" s="13"/>
    </row>
    <row r="6" spans="2:14" ht="120" customHeight="1">
      <c r="B6" s="12" t="s">
        <v>2</v>
      </c>
      <c r="D6" s="12" t="s">
        <v>0</v>
      </c>
      <c r="F6" s="12" t="s">
        <v>1</v>
      </c>
      <c r="H6" s="12" t="s">
        <v>3</v>
      </c>
    </row>
    <row r="7" spans="2:14" ht="20.100000000000001" customHeight="1" thickBot="1"/>
    <row r="8" spans="2:14" ht="30" customHeight="1" thickBot="1">
      <c r="B8" s="23"/>
      <c r="D8" s="48"/>
      <c r="F8" s="34"/>
      <c r="H8" s="24"/>
    </row>
    <row r="9" spans="2:14" ht="30" customHeight="1"/>
    <row r="10" spans="2:14" ht="30" customHeight="1"/>
    <row r="11" spans="2:14" ht="30" customHeight="1"/>
    <row r="12" spans="2:14" ht="30" customHeight="1"/>
    <row r="13" spans="2:14" ht="30" customHeight="1"/>
    <row r="14" spans="2:14" ht="30" customHeight="1"/>
    <row r="15" spans="2:14" ht="30" customHeight="1"/>
    <row r="16" spans="2:14" ht="30" customHeight="1"/>
    <row r="17" spans="12:13" ht="30" customHeight="1"/>
    <row r="18" spans="12:13" ht="30" customHeight="1"/>
    <row r="19" spans="12:13" ht="30" customHeight="1"/>
    <row r="20" spans="12:13" ht="30" customHeight="1"/>
    <row r="21" spans="12:13" ht="30" customHeight="1"/>
    <row r="22" spans="12:13" ht="30" customHeight="1"/>
    <row r="23" spans="12:13" ht="30" customHeight="1">
      <c r="L23" s="18" t="s">
        <v>812</v>
      </c>
      <c r="M23" s="38" t="s">
        <v>807</v>
      </c>
    </row>
    <row r="24" spans="12:13" ht="30" customHeight="1">
      <c r="L24" s="18" t="s">
        <v>814</v>
      </c>
      <c r="M24" s="38" t="s">
        <v>813</v>
      </c>
    </row>
    <row r="25" spans="12:13" ht="30" customHeight="1">
      <c r="L25" s="18" t="s">
        <v>806</v>
      </c>
      <c r="M25" s="38" t="s">
        <v>806</v>
      </c>
    </row>
    <row r="26" spans="12:13" ht="30" customHeight="1">
      <c r="L26" s="18" t="s">
        <v>811</v>
      </c>
      <c r="M26" s="38" t="s">
        <v>811</v>
      </c>
    </row>
    <row r="27" spans="12:13" ht="30" customHeight="1">
      <c r="L27" s="18" t="s">
        <v>809</v>
      </c>
      <c r="M27" s="38" t="s">
        <v>809</v>
      </c>
    </row>
    <row r="28" spans="12:13" ht="30" customHeight="1">
      <c r="L28" s="18" t="s">
        <v>810</v>
      </c>
      <c r="M28" s="38" t="s">
        <v>810</v>
      </c>
    </row>
    <row r="29" spans="12:13" ht="30" customHeight="1">
      <c r="L29" s="18" t="s">
        <v>808</v>
      </c>
      <c r="M29" s="38" t="s">
        <v>808</v>
      </c>
    </row>
    <row r="30" spans="12:13" ht="30" customHeight="1">
      <c r="L30" s="22" t="s">
        <v>816</v>
      </c>
      <c r="M30" s="46" t="s">
        <v>816</v>
      </c>
    </row>
    <row r="31" spans="12:13" ht="30" customHeight="1"/>
    <row r="32" spans="12:13" ht="30" customHeight="1"/>
    <row r="33" ht="30" customHeight="1"/>
    <row r="34" ht="30" customHeight="1"/>
  </sheetData>
  <sheetProtection sheet="1" objects="1" scenarios="1" selectLockedCells="1"/>
  <mergeCells count="1">
    <mergeCell ref="C2:I3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R17"/>
  <sheetViews>
    <sheetView workbookViewId="0">
      <selection activeCell="E17" sqref="E17"/>
    </sheetView>
  </sheetViews>
  <sheetFormatPr baseColWidth="10" defaultRowHeight="15"/>
  <cols>
    <col min="1" max="1" width="6.77734375" style="3" customWidth="1"/>
    <col min="2" max="2" width="18.77734375" style="3" customWidth="1"/>
    <col min="3" max="3" width="6.77734375" style="3" customWidth="1"/>
    <col min="4" max="4" width="18.77734375" style="3" customWidth="1"/>
    <col min="5" max="5" width="10.77734375" style="3" customWidth="1"/>
    <col min="6" max="6" width="15.77734375" style="3" customWidth="1"/>
    <col min="7" max="7" width="6.77734375" style="3" customWidth="1"/>
    <col min="8" max="8" width="25.77734375" style="3" customWidth="1"/>
    <col min="9" max="9" width="6.77734375" style="3" customWidth="1"/>
    <col min="10" max="16384" width="11.5546875" style="3"/>
  </cols>
  <sheetData>
    <row r="1" spans="1:18">
      <c r="C1" s="55" t="s">
        <v>5</v>
      </c>
      <c r="D1" s="55"/>
      <c r="E1" s="55"/>
      <c r="F1" s="55"/>
      <c r="G1" s="55"/>
      <c r="J1" s="16"/>
    </row>
    <row r="2" spans="1:18">
      <c r="C2" s="55"/>
      <c r="D2" s="55"/>
      <c r="E2" s="55"/>
      <c r="F2" s="55"/>
      <c r="G2" s="55"/>
    </row>
    <row r="9" spans="1:18">
      <c r="D9" s="4" t="s">
        <v>0</v>
      </c>
      <c r="F9" s="4" t="s">
        <v>1</v>
      </c>
      <c r="H9" s="4" t="s">
        <v>3</v>
      </c>
    </row>
    <row r="11" spans="1:18" ht="15.75" thickBot="1"/>
    <row r="12" spans="1:18" ht="30" customHeight="1" thickBot="1">
      <c r="A12" s="11" t="str">
        <f>IFERROR(MATCH(E17,BASE!B:B,0),"")</f>
        <v/>
      </c>
      <c r="D12" s="47"/>
      <c r="F12" s="35"/>
      <c r="H12" s="47"/>
      <c r="R12" s="5"/>
    </row>
    <row r="14" spans="1:18">
      <c r="B14" s="15"/>
      <c r="D14" s="15"/>
      <c r="F14" s="15"/>
      <c r="H14" s="15"/>
    </row>
    <row r="15" spans="1:18">
      <c r="E15" s="4" t="s">
        <v>2</v>
      </c>
    </row>
    <row r="16" spans="1:18" ht="15.75" thickBot="1"/>
    <row r="17" spans="5:5" ht="30" customHeight="1" thickBot="1">
      <c r="E17" s="23"/>
    </row>
  </sheetData>
  <sheetProtection sheet="1" scenarios="1" selectLockedCells="1"/>
  <mergeCells count="1">
    <mergeCell ref="C1:G2"/>
  </mergeCells>
  <pageMargins left="0.7" right="0.7" top="0.75" bottom="0.75" header="0.3" footer="0.3"/>
  <pageSetup paperSize="9" orientation="portrait" r:id="rId1"/>
  <drawing r:id="rId2"/>
  <legacyDrawing r:id="rId3"/>
  <controls>
    <control shapeId="3074" r:id="rId4" name="Spin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R47"/>
  <sheetViews>
    <sheetView workbookViewId="0">
      <selection activeCell="D12" sqref="D12"/>
    </sheetView>
  </sheetViews>
  <sheetFormatPr baseColWidth="10" defaultRowHeight="15"/>
  <cols>
    <col min="1" max="1" width="6.77734375" style="3" customWidth="1"/>
    <col min="2" max="2" width="3.77734375" style="3" customWidth="1"/>
    <col min="3" max="7" width="13.77734375" style="3" customWidth="1"/>
    <col min="8" max="8" width="25.77734375" style="3" customWidth="1"/>
    <col min="9" max="10" width="10.77734375" style="3" customWidth="1"/>
    <col min="11" max="16384" width="11.5546875" style="3"/>
  </cols>
  <sheetData>
    <row r="1" spans="2:18">
      <c r="C1" s="56" t="s">
        <v>7</v>
      </c>
      <c r="D1" s="56"/>
      <c r="E1" s="56"/>
      <c r="F1" s="56"/>
      <c r="G1" s="56"/>
    </row>
    <row r="2" spans="2:18">
      <c r="C2" s="56"/>
      <c r="D2" s="56"/>
      <c r="E2" s="56"/>
      <c r="F2" s="56"/>
      <c r="G2" s="56"/>
    </row>
    <row r="9" spans="2:18">
      <c r="D9" s="4" t="s">
        <v>0</v>
      </c>
      <c r="F9" s="4" t="s">
        <v>1</v>
      </c>
      <c r="H9" s="4" t="s">
        <v>3</v>
      </c>
      <c r="I9" s="32"/>
    </row>
    <row r="11" spans="2:18" ht="15.75" thickBot="1"/>
    <row r="12" spans="2:18" ht="30" customHeight="1" thickBot="1">
      <c r="B12" s="31"/>
      <c r="D12" s="25"/>
      <c r="F12" s="36"/>
      <c r="H12" s="25"/>
      <c r="I12" s="33"/>
      <c r="R12" s="5"/>
    </row>
    <row r="15" spans="2:18">
      <c r="E15" s="4" t="s">
        <v>8</v>
      </c>
    </row>
    <row r="16" spans="2:18" ht="15.75" thickBot="1">
      <c r="B16" s="11" t="str">
        <f ca="1">IF(COLUMN()-2&lt;$A$17,MATCH(BASE!$I$1,OFFSET(BASE!$F:$F,A16,,6000),0)+A16,"")</f>
        <v/>
      </c>
      <c r="C16" s="11" t="str">
        <f ca="1">IF(COLUMN()-2&lt;$A$17,MATCH(BASE!$I$1,OFFSET(BASE!$F:$F,B16,,6000),0)+B16,"")</f>
        <v/>
      </c>
      <c r="D16" s="11" t="str">
        <f ca="1">IF(COLUMN()-2&lt;$A$17,MATCH(BASE!$I$1,OFFSET(BASE!$F:$F,C16,,6000),0)+C16,"")</f>
        <v/>
      </c>
      <c r="E16" s="11" t="str">
        <f ca="1">IF(COLUMN()-2&lt;$A$17,MATCH(BASE!$I$1,OFFSET(BASE!$F:$F,D16,,6000),0)+D16,"")</f>
        <v/>
      </c>
      <c r="F16" s="11" t="str">
        <f ca="1">IF(COLUMN()-2&lt;$A$17,MATCH(BASE!$I$1,OFFSET(BASE!$F:$F,E16,,6000),0)+E16,"")</f>
        <v/>
      </c>
      <c r="G16" s="11" t="str">
        <f ca="1">IF(COLUMN()-2&lt;$A$17,MATCH(BASE!$I$1,OFFSET(BASE!$F:$F,F16,,6000),0)+F16,"")</f>
        <v/>
      </c>
      <c r="I16" s="11" t="str">
        <f ca="1">IF(COLUMN()-3&lt;$A$17,MATCH(BASE!$I$1,OFFSET(BASE!$F:$F,G16,,6000),0)+G16,"")</f>
        <v/>
      </c>
      <c r="J16" s="11" t="str">
        <f ca="1">IF(COLUMN()-2&lt;$A$17,MATCH(BASE!$I$1,OFFSET(BASE!$F:$F,I16,,6000),0)+I16,"")</f>
        <v/>
      </c>
    </row>
    <row r="17" spans="1:10" ht="30" customHeight="1" thickBot="1">
      <c r="A17" s="11">
        <f>IF(BASE!I1&lt;&gt;"",SUMPRODUCT(--(BASE!F:F=BASE!I1)),0)</f>
        <v>0</v>
      </c>
      <c r="B17" s="10"/>
      <c r="C17" s="27" t="str">
        <f ca="1">IF(B16&lt;&gt;"",INDEX(BASE!$B:$B,B16),"")</f>
        <v/>
      </c>
      <c r="D17" s="27" t="str">
        <f ca="1">IF(C16&lt;&gt;"",INDEX(BASE!$B:$B,C16),"")</f>
        <v/>
      </c>
      <c r="E17" s="27" t="str">
        <f ca="1">IF(D16&lt;&gt;"",INDEX(BASE!$B:$B,D16),"")</f>
        <v/>
      </c>
      <c r="F17" s="27" t="str">
        <f ca="1">IF(E16&lt;&gt;"",INDEX(BASE!$B:$B,E16),"")</f>
        <v/>
      </c>
      <c r="G17" s="27" t="str">
        <f ca="1">IF(F16&lt;&gt;"",INDEX(BASE!$B:$B,F16),"")</f>
        <v/>
      </c>
      <c r="I17" s="26" t="str">
        <f ca="1">IF(G16&lt;&gt;"",INDEX(BASE!$B:$B,G16),"")</f>
        <v/>
      </c>
      <c r="J17" s="26" t="str">
        <f ca="1">IF(I16&lt;&gt;"",INDEX(BASE!$B:$B,I16),"")</f>
        <v/>
      </c>
    </row>
    <row r="19" spans="1:10">
      <c r="G19" s="11"/>
      <c r="I19" s="11"/>
    </row>
    <row r="20" spans="1:10" ht="27">
      <c r="G20" s="26"/>
      <c r="I20" s="26"/>
    </row>
    <row r="40" spans="12:14" ht="27">
      <c r="L40" s="3" t="s">
        <v>812</v>
      </c>
      <c r="M40" s="39" t="s">
        <v>807</v>
      </c>
    </row>
    <row r="41" spans="12:14" ht="27">
      <c r="L41" s="3" t="s">
        <v>814</v>
      </c>
      <c r="M41" s="39" t="s">
        <v>813</v>
      </c>
    </row>
    <row r="42" spans="12:14" ht="27">
      <c r="L42" s="3" t="s">
        <v>806</v>
      </c>
      <c r="M42" s="39" t="s">
        <v>806</v>
      </c>
    </row>
    <row r="43" spans="12:14" ht="27">
      <c r="L43" s="3" t="s">
        <v>811</v>
      </c>
      <c r="M43" s="39" t="s">
        <v>811</v>
      </c>
    </row>
    <row r="44" spans="12:14" ht="27">
      <c r="L44" s="3" t="s">
        <v>809</v>
      </c>
      <c r="M44" s="39" t="s">
        <v>809</v>
      </c>
    </row>
    <row r="45" spans="12:14" ht="27">
      <c r="L45" s="3" t="s">
        <v>810</v>
      </c>
      <c r="M45" s="39" t="s">
        <v>810</v>
      </c>
    </row>
    <row r="46" spans="12:14" ht="27">
      <c r="L46" s="3" t="s">
        <v>808</v>
      </c>
      <c r="M46" s="39" t="s">
        <v>808</v>
      </c>
    </row>
    <row r="47" spans="12:14" ht="27">
      <c r="L47" s="51" t="s">
        <v>816</v>
      </c>
      <c r="M47" s="52" t="s">
        <v>816</v>
      </c>
      <c r="N47" s="53"/>
    </row>
  </sheetData>
  <sheetProtection sheet="1" objects="1" scenarios="1" selectLockedCells="1"/>
  <mergeCells count="1">
    <mergeCell ref="C1:G2"/>
  </mergeCells>
  <conditionalFormatting sqref="I17:J17 I20 G20">
    <cfRule type="expression" dxfId="0" priority="4">
      <formula>G17&lt;&gt;""</formula>
    </cfRule>
  </conditionalFormatting>
  <pageMargins left="0.7" right="0.7" top="0.75" bottom="0.75" header="0.3" footer="0.3"/>
  <pageSetup paperSize="9" orientation="portrait" horizontalDpi="4294967293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B1:L377"/>
  <sheetViews>
    <sheetView workbookViewId="0"/>
  </sheetViews>
  <sheetFormatPr baseColWidth="10" defaultRowHeight="15"/>
  <cols>
    <col min="1" max="1" width="25.77734375" customWidth="1"/>
    <col min="2" max="5" width="15.77734375" style="1" customWidth="1"/>
    <col min="6" max="6" width="30.77734375" style="1" hidden="1" customWidth="1"/>
    <col min="7" max="7" width="21.109375" style="9" customWidth="1"/>
    <col min="9" max="10" width="11.5546875" hidden="1" customWidth="1"/>
    <col min="11" max="11" width="11.5546875" customWidth="1"/>
  </cols>
  <sheetData>
    <row r="1" spans="2:12" ht="45" customHeight="1">
      <c r="C1" s="57" t="s">
        <v>817</v>
      </c>
      <c r="D1" s="57"/>
      <c r="E1" s="57"/>
      <c r="I1" t="str">
        <f>CONCATENATE('recherche ref'!B12,'recherche ref'!D12,'recherche ref'!F12,'recherche ref'!H12)</f>
        <v/>
      </c>
      <c r="J1" t="e">
        <f>CONCATENATE(#REF!,#REF!,#REF!,#REF!)</f>
        <v>#REF!</v>
      </c>
    </row>
    <row r="2" spans="2:12" ht="15.75">
      <c r="C2" s="57"/>
      <c r="D2" s="57"/>
      <c r="E2" s="57"/>
      <c r="L2" s="21"/>
    </row>
    <row r="3" spans="2:12" ht="15.75" thickBot="1">
      <c r="H3" s="44"/>
    </row>
    <row r="4" spans="2:12" ht="15.75" thickBot="1">
      <c r="B4" s="8" t="s">
        <v>2</v>
      </c>
      <c r="C4" s="2" t="s">
        <v>0</v>
      </c>
      <c r="D4" s="2" t="s">
        <v>1</v>
      </c>
      <c r="E4" s="8" t="s">
        <v>3</v>
      </c>
      <c r="F4" s="30" t="s">
        <v>6</v>
      </c>
      <c r="G4" s="7"/>
    </row>
    <row r="5" spans="2:12">
      <c r="B5" s="7"/>
      <c r="C5" s="49" t="s">
        <v>891</v>
      </c>
      <c r="D5" s="7"/>
      <c r="E5" s="7"/>
      <c r="F5" s="7"/>
      <c r="G5" s="7"/>
      <c r="H5" s="7"/>
    </row>
    <row r="6" spans="2:12" ht="15.75" thickBot="1">
      <c r="B6" s="7"/>
      <c r="C6" s="49"/>
      <c r="D6" s="37"/>
      <c r="E6" s="7"/>
      <c r="F6" s="7" t="str">
        <f t="shared" ref="F6" si="0">CONCATENATE(C6, D6, E6)</f>
        <v/>
      </c>
      <c r="G6" s="7"/>
    </row>
    <row r="7" spans="2:12" ht="15.75" thickBot="1">
      <c r="B7" s="40" t="s">
        <v>10</v>
      </c>
      <c r="C7" s="45">
        <v>5575</v>
      </c>
      <c r="D7" s="42">
        <v>30</v>
      </c>
      <c r="E7" s="41" t="s">
        <v>806</v>
      </c>
      <c r="F7" s="43" t="str">
        <f t="shared" ref="F7:F70" si="1">CONCATENATE(C7, D7, E7)</f>
        <v>557530LUNETTE</v>
      </c>
      <c r="G7" s="7"/>
    </row>
    <row r="8" spans="2:12" ht="15.75" thickBot="1">
      <c r="B8" s="40" t="s">
        <v>18</v>
      </c>
      <c r="C8" s="45">
        <v>5496</v>
      </c>
      <c r="D8" s="42">
        <v>10</v>
      </c>
      <c r="E8" s="41" t="s">
        <v>807</v>
      </c>
      <c r="F8" s="43" t="str">
        <f t="shared" si="1"/>
        <v>549610CARRURE</v>
      </c>
      <c r="G8" s="7"/>
    </row>
    <row r="9" spans="2:12" ht="15.75" thickBot="1">
      <c r="B9" s="40" t="s">
        <v>26</v>
      </c>
      <c r="C9" s="45">
        <v>5059</v>
      </c>
      <c r="D9" s="42">
        <v>10</v>
      </c>
      <c r="E9" s="41" t="s">
        <v>813</v>
      </c>
      <c r="F9" s="43" t="str">
        <f t="shared" si="1"/>
        <v xml:space="preserve">505910FOND </v>
      </c>
      <c r="G9" s="7"/>
    </row>
    <row r="10" spans="2:12" ht="15.75" thickBot="1">
      <c r="B10" s="40" t="s">
        <v>35</v>
      </c>
      <c r="C10" s="45">
        <v>5170</v>
      </c>
      <c r="D10" s="42">
        <v>10</v>
      </c>
      <c r="E10" s="41" t="s">
        <v>807</v>
      </c>
      <c r="F10" s="43" t="str">
        <f t="shared" si="1"/>
        <v>517010CARRURE</v>
      </c>
      <c r="G10" s="7"/>
    </row>
    <row r="11" spans="2:12" ht="15.75" thickBot="1">
      <c r="B11" s="40" t="s">
        <v>42</v>
      </c>
      <c r="C11" s="45">
        <v>5270</v>
      </c>
      <c r="D11" s="42">
        <v>10</v>
      </c>
      <c r="E11" s="41" t="s">
        <v>813</v>
      </c>
      <c r="F11" s="43" t="str">
        <f t="shared" si="1"/>
        <v xml:space="preserve">527010FOND </v>
      </c>
      <c r="G11" s="7"/>
    </row>
    <row r="12" spans="2:12" ht="15.75" thickBot="1">
      <c r="B12" s="40" t="s">
        <v>50</v>
      </c>
      <c r="C12" s="45">
        <v>5304</v>
      </c>
      <c r="D12" s="42">
        <v>10</v>
      </c>
      <c r="E12" s="41" t="s">
        <v>807</v>
      </c>
      <c r="F12" s="43" t="str">
        <f t="shared" si="1"/>
        <v>530410CARRURE</v>
      </c>
      <c r="G12" s="7"/>
    </row>
    <row r="13" spans="2:12" ht="15.75" thickBot="1">
      <c r="B13" s="40" t="s">
        <v>58</v>
      </c>
      <c r="C13" s="45">
        <v>5304</v>
      </c>
      <c r="D13" s="42">
        <v>20</v>
      </c>
      <c r="E13" s="41" t="s">
        <v>807</v>
      </c>
      <c r="F13" s="43" t="str">
        <f t="shared" si="1"/>
        <v>530420CARRURE</v>
      </c>
      <c r="G13" s="7"/>
    </row>
    <row r="14" spans="2:12" ht="15.75" thickBot="1">
      <c r="B14" s="40" t="s">
        <v>66</v>
      </c>
      <c r="C14" s="45">
        <v>5170</v>
      </c>
      <c r="D14" s="42">
        <v>20</v>
      </c>
      <c r="E14" s="41" t="s">
        <v>807</v>
      </c>
      <c r="F14" s="43" t="str">
        <f t="shared" si="1"/>
        <v>517020CARRURE</v>
      </c>
      <c r="G14" s="7"/>
    </row>
    <row r="15" spans="2:12" ht="15.75" thickBot="1">
      <c r="B15" s="40" t="s">
        <v>74</v>
      </c>
      <c r="C15" s="45">
        <v>5370</v>
      </c>
      <c r="D15" s="42">
        <v>10</v>
      </c>
      <c r="E15" s="41" t="s">
        <v>807</v>
      </c>
      <c r="F15" s="43" t="str">
        <f t="shared" si="1"/>
        <v>537010CARRURE</v>
      </c>
      <c r="G15" s="7"/>
    </row>
    <row r="16" spans="2:12" ht="15.75" thickBot="1">
      <c r="B16" s="40" t="s">
        <v>82</v>
      </c>
      <c r="C16" s="45">
        <v>5180</v>
      </c>
      <c r="D16" s="42">
        <v>10</v>
      </c>
      <c r="E16" s="41" t="s">
        <v>813</v>
      </c>
      <c r="F16" s="43" t="str">
        <f t="shared" si="1"/>
        <v xml:space="preserve">518010FOND </v>
      </c>
      <c r="G16" s="7"/>
    </row>
    <row r="17" spans="2:7" ht="15.75" thickBot="1">
      <c r="B17" s="40" t="s">
        <v>90</v>
      </c>
      <c r="C17" s="45">
        <v>5180</v>
      </c>
      <c r="D17" s="42">
        <v>10</v>
      </c>
      <c r="E17" s="41" t="s">
        <v>807</v>
      </c>
      <c r="F17" s="43" t="str">
        <f t="shared" si="1"/>
        <v>518010CARRURE</v>
      </c>
      <c r="G17" s="7"/>
    </row>
    <row r="18" spans="2:7" ht="15.75" thickBot="1">
      <c r="B18" s="40" t="s">
        <v>11</v>
      </c>
      <c r="C18" s="45">
        <v>5496</v>
      </c>
      <c r="D18" s="42">
        <v>40</v>
      </c>
      <c r="E18" s="41" t="s">
        <v>813</v>
      </c>
      <c r="F18" s="43" t="str">
        <f t="shared" si="1"/>
        <v xml:space="preserve">549640FOND </v>
      </c>
      <c r="G18" s="7"/>
    </row>
    <row r="19" spans="2:7" ht="15.75" thickBot="1">
      <c r="B19" s="40" t="s">
        <v>19</v>
      </c>
      <c r="C19" s="45">
        <v>5370</v>
      </c>
      <c r="D19" s="42">
        <v>20</v>
      </c>
      <c r="E19" s="41" t="s">
        <v>807</v>
      </c>
      <c r="F19" s="43" t="str">
        <f t="shared" si="1"/>
        <v>537020CARRURE</v>
      </c>
      <c r="G19" s="7"/>
    </row>
    <row r="20" spans="2:7" ht="15.75" thickBot="1">
      <c r="B20" s="40" t="s">
        <v>27</v>
      </c>
      <c r="C20" s="45">
        <v>5227</v>
      </c>
      <c r="D20" s="42">
        <v>70</v>
      </c>
      <c r="E20" s="41" t="s">
        <v>811</v>
      </c>
      <c r="F20" s="43" t="str">
        <f t="shared" si="1"/>
        <v>522770CUVETTE</v>
      </c>
      <c r="G20" s="7"/>
    </row>
    <row r="21" spans="2:7" ht="15.75" thickBot="1">
      <c r="B21" s="40" t="s">
        <v>36</v>
      </c>
      <c r="C21" s="45">
        <v>5496</v>
      </c>
      <c r="D21" s="42">
        <v>40</v>
      </c>
      <c r="E21" s="41" t="s">
        <v>807</v>
      </c>
      <c r="F21" s="43" t="str">
        <f t="shared" si="1"/>
        <v>549640CARRURE</v>
      </c>
      <c r="G21" s="7"/>
    </row>
    <row r="22" spans="2:7" ht="15.75" thickBot="1">
      <c r="B22" s="40" t="s">
        <v>43</v>
      </c>
      <c r="C22" s="45">
        <v>5496</v>
      </c>
      <c r="D22" s="42">
        <v>50</v>
      </c>
      <c r="E22" s="41" t="s">
        <v>807</v>
      </c>
      <c r="F22" s="43" t="str">
        <f t="shared" si="1"/>
        <v>549650CARRURE</v>
      </c>
      <c r="G22" s="7"/>
    </row>
    <row r="23" spans="2:7" ht="15.75" thickBot="1">
      <c r="B23" s="40" t="s">
        <v>51</v>
      </c>
      <c r="C23" s="45">
        <v>5077</v>
      </c>
      <c r="D23" s="42">
        <v>20</v>
      </c>
      <c r="E23" s="41" t="s">
        <v>813</v>
      </c>
      <c r="F23" s="43" t="str">
        <f t="shared" si="1"/>
        <v xml:space="preserve">507720FOND </v>
      </c>
      <c r="G23" s="7"/>
    </row>
    <row r="24" spans="2:7" ht="15.75" thickBot="1">
      <c r="B24" s="40" t="s">
        <v>59</v>
      </c>
      <c r="C24" s="45">
        <v>980</v>
      </c>
      <c r="D24" s="42" t="s">
        <v>815</v>
      </c>
      <c r="E24" s="41" t="s">
        <v>806</v>
      </c>
      <c r="F24" s="43" t="str">
        <f t="shared" si="1"/>
        <v>980MLUNETTE</v>
      </c>
      <c r="G24" s="7"/>
    </row>
    <row r="25" spans="2:7" ht="15.75" thickBot="1">
      <c r="B25" s="40" t="s">
        <v>73</v>
      </c>
      <c r="C25" s="45">
        <v>980</v>
      </c>
      <c r="D25" s="42">
        <v>30</v>
      </c>
      <c r="E25" s="41" t="s">
        <v>816</v>
      </c>
      <c r="F25" s="43" t="str">
        <f t="shared" si="1"/>
        <v>98030COUVERCLE</v>
      </c>
      <c r="G25" s="7"/>
    </row>
    <row r="26" spans="2:7" ht="15.75" thickBot="1">
      <c r="B26" s="40" t="s">
        <v>75</v>
      </c>
      <c r="C26" s="45">
        <v>5270</v>
      </c>
      <c r="D26" s="42">
        <v>50</v>
      </c>
      <c r="E26" s="41" t="s">
        <v>807</v>
      </c>
      <c r="F26" s="43" t="str">
        <f t="shared" si="1"/>
        <v>527050CARRURE</v>
      </c>
      <c r="G26" s="7"/>
    </row>
    <row r="27" spans="2:7" ht="15.75" thickBot="1">
      <c r="B27" s="40" t="s">
        <v>83</v>
      </c>
      <c r="C27" s="45">
        <v>5270</v>
      </c>
      <c r="D27" s="42">
        <v>55</v>
      </c>
      <c r="E27" s="41" t="s">
        <v>807</v>
      </c>
      <c r="F27" s="43" t="str">
        <f t="shared" si="1"/>
        <v>527055CARRURE</v>
      </c>
      <c r="G27" s="7"/>
    </row>
    <row r="28" spans="2:7" ht="15.75" thickBot="1">
      <c r="B28" s="40" t="s">
        <v>91</v>
      </c>
      <c r="C28" s="45">
        <v>5180</v>
      </c>
      <c r="D28" s="42">
        <v>20</v>
      </c>
      <c r="E28" s="41" t="s">
        <v>813</v>
      </c>
      <c r="F28" s="43" t="str">
        <f t="shared" si="1"/>
        <v xml:space="preserve">518020FOND </v>
      </c>
      <c r="G28" s="7"/>
    </row>
    <row r="29" spans="2:7" ht="15.75" thickBot="1">
      <c r="B29" s="40" t="s">
        <v>12</v>
      </c>
      <c r="C29" s="45">
        <v>980</v>
      </c>
      <c r="D29" s="42" t="s">
        <v>815</v>
      </c>
      <c r="E29" s="41" t="s">
        <v>806</v>
      </c>
      <c r="F29" s="43" t="str">
        <f t="shared" si="1"/>
        <v>980MLUNETTE</v>
      </c>
      <c r="G29" s="7"/>
    </row>
    <row r="30" spans="2:7" ht="15.75" thickBot="1">
      <c r="B30" s="40" t="s">
        <v>20</v>
      </c>
      <c r="C30" s="45">
        <v>5270</v>
      </c>
      <c r="D30" s="42" t="s">
        <v>815</v>
      </c>
      <c r="E30" s="41" t="s">
        <v>807</v>
      </c>
      <c r="F30" s="43" t="str">
        <f t="shared" si="1"/>
        <v>5270MCARRURE</v>
      </c>
      <c r="G30" s="7"/>
    </row>
    <row r="31" spans="2:7" ht="15.75" thickBot="1">
      <c r="B31" s="40" t="s">
        <v>28</v>
      </c>
      <c r="C31" s="45">
        <v>5396</v>
      </c>
      <c r="D31" s="42">
        <v>10</v>
      </c>
      <c r="E31" s="41" t="s">
        <v>807</v>
      </c>
      <c r="F31" s="43" t="str">
        <f t="shared" si="1"/>
        <v>539610CARRURE</v>
      </c>
      <c r="G31" s="7"/>
    </row>
    <row r="32" spans="2:7" ht="15.75" thickBot="1">
      <c r="B32" s="40" t="s">
        <v>37</v>
      </c>
      <c r="C32" s="50" t="s">
        <v>878</v>
      </c>
      <c r="D32" s="42" t="s">
        <v>815</v>
      </c>
      <c r="E32" s="41" t="s">
        <v>807</v>
      </c>
      <c r="F32" s="43" t="str">
        <f t="shared" si="1"/>
        <v>5396/1MCARRURE</v>
      </c>
      <c r="G32" s="7"/>
    </row>
    <row r="33" spans="2:7" ht="15.75" thickBot="1">
      <c r="B33" s="40" t="s">
        <v>37</v>
      </c>
      <c r="C33" s="45">
        <v>5396</v>
      </c>
      <c r="D33" s="42" t="s">
        <v>877</v>
      </c>
      <c r="E33" s="41" t="s">
        <v>807</v>
      </c>
      <c r="F33" s="43" t="str">
        <f t="shared" si="1"/>
        <v>5396M55CARRURE</v>
      </c>
      <c r="G33" s="7"/>
    </row>
    <row r="34" spans="2:7" ht="15.75" thickBot="1">
      <c r="B34" s="40" t="s">
        <v>44</v>
      </c>
      <c r="C34" s="45">
        <v>5271</v>
      </c>
      <c r="D34" s="42">
        <v>50</v>
      </c>
      <c r="E34" s="41" t="s">
        <v>807</v>
      </c>
      <c r="F34" s="43" t="str">
        <f t="shared" si="1"/>
        <v>527150CARRURE</v>
      </c>
      <c r="G34" s="7"/>
    </row>
    <row r="35" spans="2:7" ht="15.75" thickBot="1">
      <c r="B35" s="40" t="s">
        <v>52</v>
      </c>
      <c r="C35" s="45">
        <v>5227</v>
      </c>
      <c r="D35" s="42">
        <v>40</v>
      </c>
      <c r="E35" s="41" t="s">
        <v>811</v>
      </c>
      <c r="F35" s="43" t="str">
        <f t="shared" si="1"/>
        <v>522740CUVETTE</v>
      </c>
      <c r="G35" s="7"/>
    </row>
    <row r="36" spans="2:7" ht="15.75" thickBot="1">
      <c r="B36" s="40" t="s">
        <v>60</v>
      </c>
      <c r="C36" s="45">
        <v>5208</v>
      </c>
      <c r="D36" s="42">
        <v>20</v>
      </c>
      <c r="E36" s="41" t="s">
        <v>806</v>
      </c>
      <c r="F36" s="43" t="str">
        <f t="shared" si="1"/>
        <v>520820LUNETTE</v>
      </c>
      <c r="G36" s="7"/>
    </row>
    <row r="37" spans="2:7" ht="15.75" thickBot="1">
      <c r="B37" s="40" t="s">
        <v>67</v>
      </c>
      <c r="C37" s="45">
        <v>5271</v>
      </c>
      <c r="D37" s="42" t="s">
        <v>815</v>
      </c>
      <c r="E37" s="41" t="s">
        <v>807</v>
      </c>
      <c r="F37" s="43" t="str">
        <f t="shared" si="1"/>
        <v>5271MCARRURE</v>
      </c>
      <c r="G37" s="7"/>
    </row>
    <row r="38" spans="2:7" ht="15.75" thickBot="1">
      <c r="B38" s="40" t="s">
        <v>76</v>
      </c>
      <c r="C38" s="45">
        <v>5204</v>
      </c>
      <c r="D38" s="42" t="s">
        <v>815</v>
      </c>
      <c r="E38" s="41" t="s">
        <v>813</v>
      </c>
      <c r="F38" s="43" t="str">
        <f t="shared" si="1"/>
        <v xml:space="preserve">5204MFOND </v>
      </c>
      <c r="G38" s="7"/>
    </row>
    <row r="39" spans="2:7" ht="15.75" thickBot="1">
      <c r="B39" s="40" t="s">
        <v>84</v>
      </c>
      <c r="C39" s="45">
        <v>980</v>
      </c>
      <c r="D39" s="42">
        <v>40</v>
      </c>
      <c r="E39" s="41" t="s">
        <v>816</v>
      </c>
      <c r="F39" s="43" t="str">
        <f t="shared" si="1"/>
        <v>98040COUVERCLE</v>
      </c>
      <c r="G39" s="7"/>
    </row>
    <row r="40" spans="2:7" ht="15.75" thickBot="1">
      <c r="B40" s="40" t="s">
        <v>92</v>
      </c>
      <c r="C40" s="45">
        <v>5180</v>
      </c>
      <c r="D40" s="42">
        <v>30</v>
      </c>
      <c r="E40" s="41" t="s">
        <v>813</v>
      </c>
      <c r="F40" s="43" t="str">
        <f t="shared" si="1"/>
        <v xml:space="preserve">518030FOND </v>
      </c>
      <c r="G40" s="7"/>
    </row>
    <row r="41" spans="2:7" ht="15.75" thickBot="1">
      <c r="B41" s="40" t="s">
        <v>13</v>
      </c>
      <c r="C41" s="45">
        <v>5905</v>
      </c>
      <c r="D41" s="42" t="s">
        <v>815</v>
      </c>
      <c r="E41" s="41" t="s">
        <v>807</v>
      </c>
      <c r="F41" s="43" t="str">
        <f t="shared" si="1"/>
        <v>5905MCARRURE</v>
      </c>
      <c r="G41" s="7"/>
    </row>
    <row r="42" spans="2:7" ht="15.75" thickBot="1">
      <c r="B42" s="40" t="s">
        <v>21</v>
      </c>
      <c r="C42" s="45">
        <v>5298</v>
      </c>
      <c r="D42" s="42" t="s">
        <v>815</v>
      </c>
      <c r="E42" s="41" t="s">
        <v>807</v>
      </c>
      <c r="F42" s="43" t="str">
        <f t="shared" si="1"/>
        <v>5298MCARRURE</v>
      </c>
      <c r="G42" s="7"/>
    </row>
    <row r="43" spans="2:7" ht="15.75" thickBot="1">
      <c r="B43" s="40" t="s">
        <v>31</v>
      </c>
      <c r="C43" s="45">
        <v>5205</v>
      </c>
      <c r="D43" s="42">
        <v>50</v>
      </c>
      <c r="E43" s="41" t="s">
        <v>807</v>
      </c>
      <c r="F43" s="43" t="str">
        <f t="shared" si="1"/>
        <v>520550CARRURE</v>
      </c>
      <c r="G43" s="7"/>
    </row>
    <row r="44" spans="2:7" ht="15.75" thickBot="1">
      <c r="B44" s="40" t="s">
        <v>29</v>
      </c>
      <c r="C44" s="45">
        <v>5990</v>
      </c>
      <c r="D44" s="42">
        <v>10</v>
      </c>
      <c r="E44" s="41" t="s">
        <v>813</v>
      </c>
      <c r="F44" s="43" t="str">
        <f t="shared" si="1"/>
        <v xml:space="preserve">599010FOND </v>
      </c>
      <c r="G44" s="7"/>
    </row>
    <row r="45" spans="2:7" ht="15.75" thickBot="1">
      <c r="B45" s="40" t="s">
        <v>45</v>
      </c>
      <c r="C45" s="45">
        <v>5990</v>
      </c>
      <c r="D45" s="42">
        <v>20</v>
      </c>
      <c r="E45" s="41" t="s">
        <v>813</v>
      </c>
      <c r="F45" s="43" t="str">
        <f t="shared" si="1"/>
        <v xml:space="preserve">599020FOND </v>
      </c>
      <c r="G45" s="7"/>
    </row>
    <row r="46" spans="2:7" ht="15.75" thickBot="1">
      <c r="B46" s="40" t="s">
        <v>53</v>
      </c>
      <c r="C46" s="45">
        <v>5396</v>
      </c>
      <c r="D46" s="42">
        <v>15</v>
      </c>
      <c r="E46" s="41" t="s">
        <v>807</v>
      </c>
      <c r="F46" s="43" t="str">
        <f t="shared" si="1"/>
        <v>539615CARRURE</v>
      </c>
      <c r="G46" s="7"/>
    </row>
    <row r="47" spans="2:7" ht="15.75" thickBot="1">
      <c r="B47" s="40" t="s">
        <v>61</v>
      </c>
      <c r="C47" s="45">
        <v>5496</v>
      </c>
      <c r="D47" s="42">
        <v>30</v>
      </c>
      <c r="E47" s="41" t="s">
        <v>813</v>
      </c>
      <c r="F47" s="43" t="str">
        <f t="shared" si="1"/>
        <v xml:space="preserve">549630FOND </v>
      </c>
      <c r="G47" s="7"/>
    </row>
    <row r="48" spans="2:7" ht="15.75" thickBot="1">
      <c r="B48" s="40" t="s">
        <v>68</v>
      </c>
      <c r="C48" s="45">
        <v>5370</v>
      </c>
      <c r="D48" s="42">
        <v>10</v>
      </c>
      <c r="E48" s="41" t="s">
        <v>813</v>
      </c>
      <c r="F48" s="43" t="str">
        <f t="shared" si="1"/>
        <v xml:space="preserve">537010FOND </v>
      </c>
      <c r="G48" s="7"/>
    </row>
    <row r="49" spans="2:7" ht="15.75" thickBot="1">
      <c r="B49" s="40" t="s">
        <v>77</v>
      </c>
      <c r="C49" s="45">
        <v>5227</v>
      </c>
      <c r="D49" s="42" t="s">
        <v>815</v>
      </c>
      <c r="E49" s="41" t="s">
        <v>807</v>
      </c>
      <c r="F49" s="43" t="str">
        <f t="shared" si="1"/>
        <v>5227MCARRURE</v>
      </c>
      <c r="G49" s="7"/>
    </row>
    <row r="50" spans="2:7" ht="15.75" thickBot="1">
      <c r="B50" s="40" t="s">
        <v>85</v>
      </c>
      <c r="C50" s="45">
        <v>5396</v>
      </c>
      <c r="D50" s="42">
        <v>10</v>
      </c>
      <c r="E50" s="41" t="s">
        <v>813</v>
      </c>
      <c r="F50" s="43" t="str">
        <f t="shared" si="1"/>
        <v xml:space="preserve">539610FOND </v>
      </c>
      <c r="G50" s="7"/>
    </row>
    <row r="51" spans="2:7" ht="15.75" thickBot="1">
      <c r="B51" s="40" t="s">
        <v>93</v>
      </c>
      <c r="C51" s="45">
        <v>5396</v>
      </c>
      <c r="D51" s="42">
        <v>10</v>
      </c>
      <c r="E51" s="41" t="s">
        <v>813</v>
      </c>
      <c r="F51" s="43" t="str">
        <f t="shared" si="1"/>
        <v xml:space="preserve">539610FOND </v>
      </c>
      <c r="G51" s="7"/>
    </row>
    <row r="52" spans="2:7" ht="15.75" thickBot="1">
      <c r="B52" s="40" t="s">
        <v>14</v>
      </c>
      <c r="C52" s="45">
        <v>5905</v>
      </c>
      <c r="D52" s="42">
        <v>30</v>
      </c>
      <c r="E52" s="41" t="s">
        <v>807</v>
      </c>
      <c r="F52" s="43" t="str">
        <f t="shared" si="1"/>
        <v>590530CARRURE</v>
      </c>
      <c r="G52" s="7"/>
    </row>
    <row r="53" spans="2:7" ht="15.75" thickBot="1">
      <c r="B53" s="40" t="s">
        <v>22</v>
      </c>
      <c r="C53" s="45">
        <v>5298</v>
      </c>
      <c r="D53" s="42">
        <v>60</v>
      </c>
      <c r="E53" s="41" t="s">
        <v>807</v>
      </c>
      <c r="F53" s="43" t="str">
        <f t="shared" si="1"/>
        <v>529860CARRURE</v>
      </c>
      <c r="G53" s="7"/>
    </row>
    <row r="54" spans="2:7" ht="15.75" thickBot="1">
      <c r="B54" s="40" t="s">
        <v>30</v>
      </c>
      <c r="C54" s="45">
        <v>5396</v>
      </c>
      <c r="D54" s="42">
        <v>70</v>
      </c>
      <c r="E54" s="41" t="s">
        <v>807</v>
      </c>
      <c r="F54" s="43" t="str">
        <f t="shared" si="1"/>
        <v>539670CARRURE</v>
      </c>
      <c r="G54" s="7"/>
    </row>
    <row r="55" spans="2:7" ht="15.75" thickBot="1">
      <c r="B55" s="40" t="s">
        <v>38</v>
      </c>
      <c r="C55" s="45">
        <v>5296</v>
      </c>
      <c r="D55" s="42">
        <v>5</v>
      </c>
      <c r="E55" s="41" t="s">
        <v>807</v>
      </c>
      <c r="F55" s="43" t="str">
        <f t="shared" si="1"/>
        <v>52965CARRURE</v>
      </c>
      <c r="G55" s="7"/>
    </row>
    <row r="56" spans="2:7" ht="15.75" thickBot="1">
      <c r="B56" s="40" t="s">
        <v>46</v>
      </c>
      <c r="C56" s="45">
        <v>5296</v>
      </c>
      <c r="D56" s="42">
        <v>20</v>
      </c>
      <c r="E56" s="41" t="s">
        <v>813</v>
      </c>
      <c r="F56" s="43" t="str">
        <f t="shared" si="1"/>
        <v xml:space="preserve">529620FOND </v>
      </c>
      <c r="G56" s="7"/>
    </row>
    <row r="57" spans="2:7" ht="15.75" thickBot="1">
      <c r="B57" s="40" t="s">
        <v>54</v>
      </c>
      <c r="C57" s="45">
        <v>5980</v>
      </c>
      <c r="D57" s="42">
        <v>20</v>
      </c>
      <c r="E57" s="41" t="s">
        <v>813</v>
      </c>
      <c r="F57" s="43" t="str">
        <f t="shared" si="1"/>
        <v xml:space="preserve">598020FOND </v>
      </c>
      <c r="G57" s="7"/>
    </row>
    <row r="58" spans="2:7" ht="15.75" thickBot="1">
      <c r="B58" s="40" t="s">
        <v>62</v>
      </c>
      <c r="C58" s="45">
        <v>5235</v>
      </c>
      <c r="D58" s="42">
        <v>20</v>
      </c>
      <c r="E58" s="41" t="s">
        <v>807</v>
      </c>
      <c r="F58" s="43" t="str">
        <f t="shared" si="1"/>
        <v>523520CARRURE</v>
      </c>
      <c r="G58" s="7"/>
    </row>
    <row r="59" spans="2:7" ht="15.75" thickBot="1">
      <c r="B59" s="40" t="s">
        <v>69</v>
      </c>
      <c r="C59" s="45">
        <v>5270</v>
      </c>
      <c r="D59" s="42">
        <v>20</v>
      </c>
      <c r="E59" s="41" t="s">
        <v>806</v>
      </c>
      <c r="F59" s="43" t="str">
        <f t="shared" si="1"/>
        <v>527020LUNETTE</v>
      </c>
      <c r="G59" s="7"/>
    </row>
    <row r="60" spans="2:7" ht="15.75" thickBot="1">
      <c r="B60" s="40" t="s">
        <v>78</v>
      </c>
      <c r="C60" s="45">
        <v>5370</v>
      </c>
      <c r="D60" s="42" t="s">
        <v>815</v>
      </c>
      <c r="E60" s="41" t="s">
        <v>813</v>
      </c>
      <c r="F60" s="43" t="str">
        <f t="shared" si="1"/>
        <v xml:space="preserve">5370MFOND </v>
      </c>
      <c r="G60" s="7"/>
    </row>
    <row r="61" spans="2:7" ht="15.75" thickBot="1">
      <c r="B61" s="40" t="s">
        <v>86</v>
      </c>
      <c r="C61" s="45">
        <v>5270</v>
      </c>
      <c r="D61" s="42">
        <v>30</v>
      </c>
      <c r="E61" s="41" t="s">
        <v>806</v>
      </c>
      <c r="F61" s="43" t="str">
        <f t="shared" si="1"/>
        <v>527030LUNETTE</v>
      </c>
      <c r="G61" s="7"/>
    </row>
    <row r="62" spans="2:7" ht="15.75" thickBot="1">
      <c r="B62" s="40" t="s">
        <v>94</v>
      </c>
      <c r="C62" s="45">
        <v>5370</v>
      </c>
      <c r="D62" s="42" t="s">
        <v>815</v>
      </c>
      <c r="E62" s="41" t="s">
        <v>813</v>
      </c>
      <c r="F62" s="43" t="str">
        <f t="shared" si="1"/>
        <v xml:space="preserve">5370MFOND </v>
      </c>
      <c r="G62" s="7"/>
    </row>
    <row r="63" spans="2:7" ht="15.75" thickBot="1">
      <c r="B63" s="40" t="s">
        <v>15</v>
      </c>
      <c r="C63" s="45">
        <v>5205</v>
      </c>
      <c r="D63" s="42">
        <v>10</v>
      </c>
      <c r="E63" s="41" t="s">
        <v>807</v>
      </c>
      <c r="F63" s="43" t="str">
        <f t="shared" si="1"/>
        <v>520510CARRURE</v>
      </c>
      <c r="G63" s="7"/>
    </row>
    <row r="64" spans="2:7" ht="15.75" thickBot="1">
      <c r="B64" s="40" t="s">
        <v>23</v>
      </c>
      <c r="C64" s="50" t="s">
        <v>818</v>
      </c>
      <c r="D64" s="42" t="s">
        <v>815</v>
      </c>
      <c r="E64" s="41" t="s">
        <v>813</v>
      </c>
      <c r="F64" s="43" t="str">
        <f t="shared" si="1"/>
        <v xml:space="preserve">5960/1MFOND </v>
      </c>
      <c r="G64" s="7"/>
    </row>
    <row r="65" spans="2:7" ht="15.75" thickBot="1">
      <c r="B65" s="40" t="s">
        <v>32</v>
      </c>
      <c r="C65" s="45">
        <v>5370</v>
      </c>
      <c r="D65" s="42">
        <v>20</v>
      </c>
      <c r="E65" s="41" t="s">
        <v>813</v>
      </c>
      <c r="F65" s="43" t="str">
        <f t="shared" si="1"/>
        <v xml:space="preserve">537020FOND </v>
      </c>
      <c r="G65" s="7"/>
    </row>
    <row r="66" spans="2:7" ht="15.75" thickBot="1">
      <c r="B66" s="40" t="s">
        <v>39</v>
      </c>
      <c r="C66" s="45">
        <v>5496</v>
      </c>
      <c r="D66" s="42">
        <v>40</v>
      </c>
      <c r="E66" s="41" t="s">
        <v>813</v>
      </c>
      <c r="F66" s="43" t="str">
        <f t="shared" si="1"/>
        <v xml:space="preserve">549640FOND </v>
      </c>
      <c r="G66" s="7"/>
    </row>
    <row r="67" spans="2:7" ht="15.75" thickBot="1">
      <c r="B67" s="40" t="s">
        <v>47</v>
      </c>
      <c r="C67" s="45">
        <v>5196</v>
      </c>
      <c r="D67" s="42">
        <v>40</v>
      </c>
      <c r="E67" s="41" t="s">
        <v>807</v>
      </c>
      <c r="F67" s="43" t="str">
        <f t="shared" si="1"/>
        <v>519640CARRURE</v>
      </c>
      <c r="G67" s="7"/>
    </row>
    <row r="68" spans="2:7" ht="15.75" thickBot="1">
      <c r="B68" s="40" t="s">
        <v>55</v>
      </c>
      <c r="C68" s="45">
        <v>4897</v>
      </c>
      <c r="D68" s="42">
        <v>20</v>
      </c>
      <c r="E68" s="41" t="s">
        <v>807</v>
      </c>
      <c r="F68" s="43" t="str">
        <f t="shared" si="1"/>
        <v>489720CARRURE</v>
      </c>
      <c r="G68" s="7"/>
    </row>
    <row r="69" spans="2:7" ht="15.75" thickBot="1">
      <c r="B69" s="40" t="s">
        <v>63</v>
      </c>
      <c r="C69" s="45">
        <v>5304</v>
      </c>
      <c r="D69" s="42" t="s">
        <v>815</v>
      </c>
      <c r="E69" s="41" t="s">
        <v>806</v>
      </c>
      <c r="F69" s="43" t="str">
        <f t="shared" si="1"/>
        <v>5304MLUNETTE</v>
      </c>
      <c r="G69" s="7"/>
    </row>
    <row r="70" spans="2:7" ht="15.75" thickBot="1">
      <c r="B70" s="40" t="s">
        <v>70</v>
      </c>
      <c r="C70" s="45">
        <v>5296</v>
      </c>
      <c r="D70" s="42">
        <v>10</v>
      </c>
      <c r="E70" s="41" t="s">
        <v>807</v>
      </c>
      <c r="F70" s="43" t="str">
        <f t="shared" si="1"/>
        <v>529610CARRURE</v>
      </c>
      <c r="G70" s="7"/>
    </row>
    <row r="71" spans="2:7" ht="15.75" thickBot="1">
      <c r="B71" s="40" t="s">
        <v>79</v>
      </c>
      <c r="C71" s="45">
        <v>5270</v>
      </c>
      <c r="D71" s="42" t="s">
        <v>815</v>
      </c>
      <c r="E71" s="41" t="s">
        <v>807</v>
      </c>
      <c r="F71" s="43" t="str">
        <f t="shared" ref="F71:F134" si="2">CONCATENATE(C71, D71, E71)</f>
        <v>5270MCARRURE</v>
      </c>
      <c r="G71" s="7"/>
    </row>
    <row r="72" spans="2:7" ht="15.75" thickBot="1">
      <c r="B72" s="40" t="s">
        <v>87</v>
      </c>
      <c r="C72" s="45">
        <v>5271</v>
      </c>
      <c r="D72" s="42">
        <v>60</v>
      </c>
      <c r="E72" s="41" t="s">
        <v>807</v>
      </c>
      <c r="F72" s="43" t="str">
        <f t="shared" si="2"/>
        <v>527160CARRURE</v>
      </c>
      <c r="G72" s="7"/>
    </row>
    <row r="73" spans="2:7" ht="15.75" thickBot="1">
      <c r="B73" s="40" t="s">
        <v>97</v>
      </c>
      <c r="C73" s="45">
        <v>5271</v>
      </c>
      <c r="D73" s="42">
        <v>80</v>
      </c>
      <c r="E73" s="41" t="s">
        <v>807</v>
      </c>
      <c r="F73" s="43" t="str">
        <f t="shared" si="2"/>
        <v>527180CARRURE</v>
      </c>
      <c r="G73" s="7"/>
    </row>
    <row r="74" spans="2:7" ht="15.75" thickBot="1">
      <c r="B74" s="40" t="s">
        <v>16</v>
      </c>
      <c r="C74" s="45">
        <v>5905</v>
      </c>
      <c r="D74" s="42">
        <v>10</v>
      </c>
      <c r="E74" s="41" t="s">
        <v>807</v>
      </c>
      <c r="F74" s="43" t="str">
        <f t="shared" si="2"/>
        <v>590510CARRURE</v>
      </c>
      <c r="G74" s="7"/>
    </row>
    <row r="75" spans="2:7" ht="15.75" thickBot="1">
      <c r="B75" s="40" t="s">
        <v>24</v>
      </c>
      <c r="C75" s="45">
        <v>980</v>
      </c>
      <c r="D75" s="42" t="s">
        <v>815</v>
      </c>
      <c r="E75" s="41" t="s">
        <v>806</v>
      </c>
      <c r="F75" s="43" t="str">
        <f t="shared" si="2"/>
        <v>980MLUNETTE</v>
      </c>
      <c r="G75" s="7"/>
    </row>
    <row r="76" spans="2:7" ht="15.75" thickBot="1">
      <c r="B76" s="40" t="s">
        <v>33</v>
      </c>
      <c r="C76" s="45">
        <v>5159</v>
      </c>
      <c r="D76" s="42">
        <v>30</v>
      </c>
      <c r="E76" s="41" t="s">
        <v>813</v>
      </c>
      <c r="F76" s="43" t="str">
        <f t="shared" si="2"/>
        <v xml:space="preserve">515930FOND </v>
      </c>
      <c r="G76" s="7"/>
    </row>
    <row r="77" spans="2:7" ht="15.75" thickBot="1">
      <c r="B77" s="40" t="s">
        <v>40</v>
      </c>
      <c r="C77" s="45">
        <v>5496</v>
      </c>
      <c r="D77" s="42">
        <v>10</v>
      </c>
      <c r="E77" s="41" t="s">
        <v>806</v>
      </c>
      <c r="F77" s="43" t="str">
        <f t="shared" si="2"/>
        <v>549610LUNETTE</v>
      </c>
      <c r="G77" s="7"/>
    </row>
    <row r="78" spans="2:7" ht="15.75" thickBot="1">
      <c r="B78" s="40" t="s">
        <v>48</v>
      </c>
      <c r="C78" s="45">
        <v>4897</v>
      </c>
      <c r="D78" s="42">
        <v>10</v>
      </c>
      <c r="E78" s="41" t="s">
        <v>813</v>
      </c>
      <c r="F78" s="43" t="str">
        <f t="shared" si="2"/>
        <v xml:space="preserve">489710FOND </v>
      </c>
      <c r="G78" s="7"/>
    </row>
    <row r="79" spans="2:7" ht="15.75" thickBot="1">
      <c r="B79" s="40" t="s">
        <v>56</v>
      </c>
      <c r="C79" s="45">
        <v>5227</v>
      </c>
      <c r="D79" s="42">
        <v>10</v>
      </c>
      <c r="E79" s="41" t="s">
        <v>807</v>
      </c>
      <c r="F79" s="43" t="str">
        <f t="shared" si="2"/>
        <v>522710CARRURE</v>
      </c>
      <c r="G79" s="7"/>
    </row>
    <row r="80" spans="2:7" ht="15.75" thickBot="1">
      <c r="B80" s="40" t="s">
        <v>64</v>
      </c>
      <c r="C80" s="45">
        <v>5227</v>
      </c>
      <c r="D80" s="42">
        <v>10</v>
      </c>
      <c r="E80" s="41" t="s">
        <v>807</v>
      </c>
      <c r="F80" s="43" t="str">
        <f t="shared" si="2"/>
        <v>522710CARRURE</v>
      </c>
      <c r="G80" s="7"/>
    </row>
    <row r="81" spans="2:7" ht="15.75" thickBot="1">
      <c r="B81" s="40" t="s">
        <v>71</v>
      </c>
      <c r="C81" s="45">
        <v>5227</v>
      </c>
      <c r="D81" s="42">
        <v>20</v>
      </c>
      <c r="E81" s="41" t="s">
        <v>806</v>
      </c>
      <c r="F81" s="43" t="str">
        <f t="shared" si="2"/>
        <v>522720LUNETTE</v>
      </c>
      <c r="G81" s="7"/>
    </row>
    <row r="82" spans="2:7" ht="15.75" thickBot="1">
      <c r="B82" s="40" t="s">
        <v>80</v>
      </c>
      <c r="C82" s="45">
        <v>5205</v>
      </c>
      <c r="D82" s="42">
        <v>20</v>
      </c>
      <c r="E82" s="41" t="s">
        <v>807</v>
      </c>
      <c r="F82" s="43" t="str">
        <f t="shared" si="2"/>
        <v>520520CARRURE</v>
      </c>
      <c r="G82" s="7"/>
    </row>
    <row r="83" spans="2:7" ht="15.75" thickBot="1">
      <c r="B83" s="40" t="s">
        <v>88</v>
      </c>
      <c r="C83" s="45">
        <v>5196</v>
      </c>
      <c r="D83" s="42" t="s">
        <v>815</v>
      </c>
      <c r="E83" s="41" t="s">
        <v>807</v>
      </c>
      <c r="F83" s="43" t="str">
        <f t="shared" si="2"/>
        <v>5196MCARRURE</v>
      </c>
      <c r="G83" s="7"/>
    </row>
    <row r="84" spans="2:7" ht="15.75" thickBot="1">
      <c r="B84" s="40" t="s">
        <v>95</v>
      </c>
      <c r="C84" s="45">
        <v>4958</v>
      </c>
      <c r="D84" s="42" t="s">
        <v>815</v>
      </c>
      <c r="E84" s="41" t="s">
        <v>813</v>
      </c>
      <c r="F84" s="43" t="str">
        <f t="shared" si="2"/>
        <v xml:space="preserve">4958MFOND </v>
      </c>
      <c r="G84" s="7"/>
    </row>
    <row r="85" spans="2:7" ht="15.75" thickBot="1">
      <c r="B85" s="40" t="s">
        <v>17</v>
      </c>
      <c r="C85" s="45">
        <v>6000</v>
      </c>
      <c r="D85" s="42">
        <v>10</v>
      </c>
      <c r="E85" s="41" t="s">
        <v>807</v>
      </c>
      <c r="F85" s="43" t="str">
        <f t="shared" si="2"/>
        <v>600010CARRURE</v>
      </c>
      <c r="G85" s="7"/>
    </row>
    <row r="86" spans="2:7" ht="15.75" thickBot="1">
      <c r="B86" s="40" t="s">
        <v>25</v>
      </c>
      <c r="C86" s="45">
        <v>5496</v>
      </c>
      <c r="D86" s="42">
        <v>20</v>
      </c>
      <c r="E86" s="41" t="s">
        <v>813</v>
      </c>
      <c r="F86" s="43" t="str">
        <f t="shared" si="2"/>
        <v xml:space="preserve">549620FOND </v>
      </c>
      <c r="G86" s="7"/>
    </row>
    <row r="87" spans="2:7" ht="15.75" thickBot="1">
      <c r="B87" s="40" t="s">
        <v>34</v>
      </c>
      <c r="C87" s="50" t="s">
        <v>819</v>
      </c>
      <c r="D87" s="42">
        <v>20</v>
      </c>
      <c r="E87" s="41" t="s">
        <v>813</v>
      </c>
      <c r="F87" s="43" t="str">
        <f t="shared" si="2"/>
        <v xml:space="preserve">5980/120FOND </v>
      </c>
      <c r="G87" s="7"/>
    </row>
    <row r="88" spans="2:7" ht="15.75" thickBot="1">
      <c r="B88" s="40" t="s">
        <v>41</v>
      </c>
      <c r="C88" s="45">
        <v>980</v>
      </c>
      <c r="D88" s="42">
        <v>40</v>
      </c>
      <c r="E88" s="41" t="s">
        <v>806</v>
      </c>
      <c r="F88" s="43" t="str">
        <f t="shared" si="2"/>
        <v>98040LUNETTE</v>
      </c>
      <c r="G88" s="7"/>
    </row>
    <row r="89" spans="2:7" ht="15.75" thickBot="1">
      <c r="B89" s="40" t="s">
        <v>49</v>
      </c>
      <c r="C89" s="45">
        <v>4895</v>
      </c>
      <c r="D89" s="42">
        <v>30</v>
      </c>
      <c r="E89" s="41" t="s">
        <v>807</v>
      </c>
      <c r="F89" s="43" t="str">
        <f t="shared" si="2"/>
        <v>489530CARRURE</v>
      </c>
      <c r="G89" s="7"/>
    </row>
    <row r="90" spans="2:7" ht="15.75" thickBot="1">
      <c r="B90" s="40" t="s">
        <v>57</v>
      </c>
      <c r="C90" s="50" t="s">
        <v>820</v>
      </c>
      <c r="D90" s="42" t="s">
        <v>815</v>
      </c>
      <c r="E90" s="41" t="s">
        <v>806</v>
      </c>
      <c r="F90" s="43" t="str">
        <f t="shared" si="2"/>
        <v>5990/1MLUNETTE</v>
      </c>
      <c r="G90" s="7"/>
    </row>
    <row r="91" spans="2:7" ht="15.75" thickBot="1">
      <c r="B91" s="40" t="s">
        <v>65</v>
      </c>
      <c r="C91" s="45">
        <v>5116</v>
      </c>
      <c r="D91" s="42" t="s">
        <v>815</v>
      </c>
      <c r="E91" s="41" t="s">
        <v>806</v>
      </c>
      <c r="F91" s="43" t="str">
        <f t="shared" si="2"/>
        <v>5116MLUNETTE</v>
      </c>
      <c r="G91" s="7"/>
    </row>
    <row r="92" spans="2:7" ht="15.75" thickBot="1">
      <c r="B92" s="40" t="s">
        <v>72</v>
      </c>
      <c r="C92" s="45">
        <v>5116</v>
      </c>
      <c r="D92" s="42" t="s">
        <v>815</v>
      </c>
      <c r="E92" s="41" t="s">
        <v>806</v>
      </c>
      <c r="F92" s="43" t="str">
        <f t="shared" si="2"/>
        <v>5116MLUNETTE</v>
      </c>
      <c r="G92" s="7"/>
    </row>
    <row r="93" spans="2:7" ht="15.75" thickBot="1">
      <c r="B93" s="40" t="s">
        <v>81</v>
      </c>
      <c r="C93" s="45">
        <v>7119</v>
      </c>
      <c r="D93" s="42" t="s">
        <v>815</v>
      </c>
      <c r="E93" s="41" t="s">
        <v>806</v>
      </c>
      <c r="F93" s="43" t="str">
        <f t="shared" si="2"/>
        <v>7119MLUNETTE</v>
      </c>
      <c r="G93" s="7"/>
    </row>
    <row r="94" spans="2:7" ht="15.75" thickBot="1">
      <c r="B94" s="40" t="s">
        <v>89</v>
      </c>
      <c r="C94" s="45">
        <v>5119</v>
      </c>
      <c r="D94" s="42" t="s">
        <v>815</v>
      </c>
      <c r="E94" s="41" t="s">
        <v>806</v>
      </c>
      <c r="F94" s="43" t="str">
        <f t="shared" si="2"/>
        <v>5119MLUNETTE</v>
      </c>
      <c r="G94" s="7"/>
    </row>
    <row r="95" spans="2:7" ht="15.75" thickBot="1">
      <c r="B95" s="40" t="s">
        <v>96</v>
      </c>
      <c r="C95" s="45">
        <v>7119</v>
      </c>
      <c r="D95" s="42" t="s">
        <v>815</v>
      </c>
      <c r="E95" s="41" t="s">
        <v>806</v>
      </c>
      <c r="F95" s="43" t="str">
        <f t="shared" si="2"/>
        <v>7119MLUNETTE</v>
      </c>
      <c r="G95" s="7"/>
    </row>
    <row r="96" spans="2:7" ht="15.75" thickBot="1">
      <c r="B96" s="40" t="s">
        <v>98</v>
      </c>
      <c r="C96" s="50" t="s">
        <v>821</v>
      </c>
      <c r="D96" s="42">
        <v>10</v>
      </c>
      <c r="E96" s="41" t="s">
        <v>822</v>
      </c>
      <c r="F96" s="43" t="str">
        <f t="shared" si="2"/>
        <v>600210B-M</v>
      </c>
      <c r="G96" s="7"/>
    </row>
    <row r="97" spans="2:7" ht="15.75" thickBot="1">
      <c r="B97" s="40" t="s">
        <v>106</v>
      </c>
      <c r="C97" s="50" t="s">
        <v>823</v>
      </c>
      <c r="D97" s="42">
        <v>10</v>
      </c>
      <c r="E97" s="41" t="s">
        <v>813</v>
      </c>
      <c r="F97" s="43" t="str">
        <f t="shared" si="2"/>
        <v xml:space="preserve">600010FOND </v>
      </c>
      <c r="G97" s="7"/>
    </row>
    <row r="98" spans="2:7" ht="15.75" thickBot="1">
      <c r="B98" s="40" t="s">
        <v>113</v>
      </c>
      <c r="C98" s="50" t="s">
        <v>824</v>
      </c>
      <c r="D98" s="42">
        <v>30</v>
      </c>
      <c r="E98" s="41" t="s">
        <v>813</v>
      </c>
      <c r="F98" s="43" t="str">
        <f t="shared" si="2"/>
        <v xml:space="preserve">527030FOND </v>
      </c>
      <c r="G98" s="7"/>
    </row>
    <row r="99" spans="2:7" ht="15.75" thickBot="1">
      <c r="B99" s="40" t="s">
        <v>119</v>
      </c>
      <c r="C99" s="50" t="s">
        <v>825</v>
      </c>
      <c r="D99" s="42">
        <v>10</v>
      </c>
      <c r="E99" s="41" t="s">
        <v>813</v>
      </c>
      <c r="F99" s="43" t="str">
        <f t="shared" si="2"/>
        <v xml:space="preserve">571210FOND </v>
      </c>
      <c r="G99" s="7"/>
    </row>
    <row r="100" spans="2:7" ht="15.75" thickBot="1">
      <c r="B100" s="40" t="s">
        <v>127</v>
      </c>
      <c r="C100" s="50" t="s">
        <v>826</v>
      </c>
      <c r="D100" s="42">
        <v>20</v>
      </c>
      <c r="E100" s="41" t="s">
        <v>806</v>
      </c>
      <c r="F100" s="43" t="str">
        <f t="shared" si="2"/>
        <v>549620LUNETTE</v>
      </c>
      <c r="G100" s="7"/>
    </row>
    <row r="101" spans="2:7" ht="15.75" thickBot="1">
      <c r="B101" s="40" t="s">
        <v>135</v>
      </c>
      <c r="C101" s="50" t="s">
        <v>827</v>
      </c>
      <c r="D101" s="42">
        <v>10</v>
      </c>
      <c r="E101" s="41" t="s">
        <v>807</v>
      </c>
      <c r="F101" s="43" t="str">
        <f t="shared" si="2"/>
        <v>519610CARRURE</v>
      </c>
      <c r="G101" s="7"/>
    </row>
    <row r="102" spans="2:7" ht="15.75" thickBot="1">
      <c r="B102" s="40" t="s">
        <v>143</v>
      </c>
      <c r="C102" s="50" t="s">
        <v>824</v>
      </c>
      <c r="D102" s="42" t="s">
        <v>815</v>
      </c>
      <c r="E102" s="41" t="s">
        <v>807</v>
      </c>
      <c r="F102" s="43" t="str">
        <f t="shared" si="2"/>
        <v>5270MCARRURE</v>
      </c>
      <c r="G102" s="7"/>
    </row>
    <row r="103" spans="2:7" ht="15.75" thickBot="1">
      <c r="B103" s="40" t="s">
        <v>277</v>
      </c>
      <c r="C103" s="50" t="s">
        <v>828</v>
      </c>
      <c r="D103" s="42">
        <v>25</v>
      </c>
      <c r="E103" s="41" t="s">
        <v>811</v>
      </c>
      <c r="F103" s="43" t="str">
        <f t="shared" si="2"/>
        <v>522725CUVETTE</v>
      </c>
      <c r="G103" s="7"/>
    </row>
    <row r="104" spans="2:7" ht="15.75" thickBot="1">
      <c r="B104" s="40" t="s">
        <v>155</v>
      </c>
      <c r="C104" s="50" t="s">
        <v>829</v>
      </c>
      <c r="D104" s="42">
        <v>20</v>
      </c>
      <c r="E104" s="41" t="s">
        <v>813</v>
      </c>
      <c r="F104" s="43" t="str">
        <f t="shared" si="2"/>
        <v xml:space="preserve">523520FOND </v>
      </c>
      <c r="G104" s="7"/>
    </row>
    <row r="105" spans="2:7" ht="15.75" thickBot="1">
      <c r="B105" s="40" t="s">
        <v>162</v>
      </c>
      <c r="C105" s="50" t="s">
        <v>830</v>
      </c>
      <c r="D105" s="42">
        <v>10</v>
      </c>
      <c r="E105" s="41" t="s">
        <v>808</v>
      </c>
      <c r="F105" s="43" t="str">
        <f t="shared" si="2"/>
        <v>7180/110CERCLE</v>
      </c>
      <c r="G105" s="7"/>
    </row>
    <row r="106" spans="2:7" ht="15.75" thickBot="1">
      <c r="B106" s="40" t="s">
        <v>170</v>
      </c>
      <c r="C106" s="50" t="s">
        <v>831</v>
      </c>
      <c r="D106" s="42">
        <v>20</v>
      </c>
      <c r="E106" s="41" t="s">
        <v>809</v>
      </c>
      <c r="F106" s="43" t="str">
        <f t="shared" si="2"/>
        <v>527520COIFFE</v>
      </c>
      <c r="G106" s="7"/>
    </row>
    <row r="107" spans="2:7" ht="15.75" thickBot="1">
      <c r="B107" s="40" t="s">
        <v>99</v>
      </c>
      <c r="C107" s="50" t="s">
        <v>826</v>
      </c>
      <c r="D107" s="42">
        <v>30</v>
      </c>
      <c r="E107" s="41" t="s">
        <v>806</v>
      </c>
      <c r="F107" s="43" t="str">
        <f t="shared" si="2"/>
        <v>549630LUNETTE</v>
      </c>
      <c r="G107" s="7"/>
    </row>
    <row r="108" spans="2:7" ht="15.75" thickBot="1">
      <c r="B108" s="40" t="s">
        <v>107</v>
      </c>
      <c r="C108" s="50" t="s">
        <v>832</v>
      </c>
      <c r="D108" s="42">
        <v>30</v>
      </c>
      <c r="E108" s="41" t="s">
        <v>807</v>
      </c>
      <c r="F108" s="43" t="str">
        <f t="shared" si="2"/>
        <v>529630CARRURE</v>
      </c>
      <c r="G108" s="7"/>
    </row>
    <row r="109" spans="2:7" ht="15.75" thickBot="1">
      <c r="B109" s="40" t="s">
        <v>183</v>
      </c>
      <c r="C109" s="50" t="s">
        <v>828</v>
      </c>
      <c r="D109" s="42">
        <v>30</v>
      </c>
      <c r="E109" s="41" t="s">
        <v>806</v>
      </c>
      <c r="F109" s="43" t="str">
        <f t="shared" si="2"/>
        <v>522730LUNETTE</v>
      </c>
      <c r="G109" s="7"/>
    </row>
    <row r="110" spans="2:7" ht="15.75" thickBot="1">
      <c r="B110" s="40" t="s">
        <v>120</v>
      </c>
      <c r="C110" s="50" t="s">
        <v>826</v>
      </c>
      <c r="D110" s="42">
        <v>30</v>
      </c>
      <c r="E110" s="41" t="s">
        <v>813</v>
      </c>
      <c r="F110" s="43" t="str">
        <f t="shared" si="2"/>
        <v xml:space="preserve">549630FOND </v>
      </c>
      <c r="G110" s="7"/>
    </row>
    <row r="111" spans="2:7" ht="15.75" thickBot="1">
      <c r="B111" s="40" t="s">
        <v>128</v>
      </c>
      <c r="C111" s="50" t="s">
        <v>835</v>
      </c>
      <c r="D111" s="42">
        <v>30</v>
      </c>
      <c r="E111" s="41" t="s">
        <v>807</v>
      </c>
      <c r="F111" s="43" t="str">
        <f t="shared" si="2"/>
        <v>539630CARRURE</v>
      </c>
      <c r="G111" s="7"/>
    </row>
    <row r="112" spans="2:7" ht="15.75" thickBot="1">
      <c r="B112" s="40" t="s">
        <v>136</v>
      </c>
      <c r="C112" s="50" t="s">
        <v>826</v>
      </c>
      <c r="D112" s="42">
        <v>40</v>
      </c>
      <c r="E112" s="41" t="s">
        <v>813</v>
      </c>
      <c r="F112" s="43" t="str">
        <f t="shared" si="2"/>
        <v xml:space="preserve">549640FOND </v>
      </c>
      <c r="G112" s="7"/>
    </row>
    <row r="113" spans="2:7" ht="15.75" thickBot="1">
      <c r="B113" s="40" t="s">
        <v>144</v>
      </c>
      <c r="C113" s="50" t="s">
        <v>825</v>
      </c>
      <c r="D113" s="42">
        <v>10</v>
      </c>
      <c r="E113" s="41" t="s">
        <v>813</v>
      </c>
      <c r="F113" s="43" t="str">
        <f t="shared" si="2"/>
        <v xml:space="preserve">571210FOND </v>
      </c>
      <c r="G113" s="7"/>
    </row>
    <row r="114" spans="2:7" ht="15.75" thickBot="1">
      <c r="B114" s="40" t="s">
        <v>148</v>
      </c>
      <c r="C114" s="50" t="s">
        <v>833</v>
      </c>
      <c r="D114" s="42">
        <v>20</v>
      </c>
      <c r="E114" s="41" t="s">
        <v>807</v>
      </c>
      <c r="F114" s="43" t="str">
        <f t="shared" si="2"/>
        <v>512320CARRURE</v>
      </c>
      <c r="G114" s="7"/>
    </row>
    <row r="115" spans="2:7" ht="15.75" thickBot="1">
      <c r="B115" s="40" t="s">
        <v>156</v>
      </c>
      <c r="C115" s="50" t="s">
        <v>834</v>
      </c>
      <c r="D115" s="42">
        <v>30</v>
      </c>
      <c r="E115" s="41" t="s">
        <v>807</v>
      </c>
      <c r="F115" s="43" t="str">
        <f t="shared" si="2"/>
        <v>711930CARRURE</v>
      </c>
      <c r="G115" s="7"/>
    </row>
    <row r="116" spans="2:7" ht="15.75" thickBot="1">
      <c r="B116" s="40" t="s">
        <v>163</v>
      </c>
      <c r="C116" s="50" t="s">
        <v>830</v>
      </c>
      <c r="D116" s="42">
        <v>20</v>
      </c>
      <c r="E116" s="41" t="s">
        <v>808</v>
      </c>
      <c r="F116" s="43" t="str">
        <f t="shared" si="2"/>
        <v>7180/120CERCLE</v>
      </c>
      <c r="G116" s="7"/>
    </row>
    <row r="117" spans="2:7" ht="15.75" thickBot="1">
      <c r="B117" s="40" t="s">
        <v>171</v>
      </c>
      <c r="C117" s="50" t="s">
        <v>831</v>
      </c>
      <c r="D117" s="42">
        <v>20</v>
      </c>
      <c r="E117" s="41" t="s">
        <v>809</v>
      </c>
      <c r="F117" s="43" t="str">
        <f t="shared" si="2"/>
        <v>527520COIFFE</v>
      </c>
      <c r="G117" s="7"/>
    </row>
    <row r="118" spans="2:7" ht="15.75" thickBot="1">
      <c r="B118" s="40" t="s">
        <v>100</v>
      </c>
      <c r="C118" s="50" t="s">
        <v>821</v>
      </c>
      <c r="D118" s="42">
        <v>20</v>
      </c>
      <c r="E118" s="41" t="s">
        <v>822</v>
      </c>
      <c r="F118" s="43" t="str">
        <f t="shared" si="2"/>
        <v>600220B-M</v>
      </c>
      <c r="G118" s="7"/>
    </row>
    <row r="119" spans="2:7" ht="15.75" thickBot="1">
      <c r="B119" s="40" t="s">
        <v>108</v>
      </c>
      <c r="C119" s="50" t="s">
        <v>836</v>
      </c>
      <c r="D119" s="42">
        <v>10</v>
      </c>
      <c r="E119" s="41" t="s">
        <v>813</v>
      </c>
      <c r="F119" s="43" t="str">
        <f t="shared" si="2"/>
        <v xml:space="preserve">571110FOND </v>
      </c>
      <c r="G119" s="7"/>
    </row>
    <row r="120" spans="2:7" ht="15.75" thickBot="1">
      <c r="B120" s="40" t="s">
        <v>114</v>
      </c>
      <c r="C120" s="50" t="s">
        <v>835</v>
      </c>
      <c r="D120" s="42">
        <v>20</v>
      </c>
      <c r="E120" s="41" t="s">
        <v>813</v>
      </c>
      <c r="F120" s="43" t="str">
        <f t="shared" si="2"/>
        <v xml:space="preserve">539620FOND </v>
      </c>
      <c r="G120" s="7"/>
    </row>
    <row r="121" spans="2:7" ht="15.75" thickBot="1">
      <c r="B121" s="40" t="s">
        <v>121</v>
      </c>
      <c r="C121" s="50" t="s">
        <v>825</v>
      </c>
      <c r="D121" s="42">
        <v>20</v>
      </c>
      <c r="E121" s="41" t="s">
        <v>813</v>
      </c>
      <c r="F121" s="43" t="str">
        <f t="shared" si="2"/>
        <v xml:space="preserve">571220FOND </v>
      </c>
      <c r="G121" s="7"/>
    </row>
    <row r="122" spans="2:7" ht="15.75" thickBot="1">
      <c r="B122" s="40" t="s">
        <v>129</v>
      </c>
      <c r="C122" s="50" t="s">
        <v>827</v>
      </c>
      <c r="D122" s="42">
        <v>20</v>
      </c>
      <c r="E122" s="41" t="s">
        <v>807</v>
      </c>
      <c r="F122" s="43" t="str">
        <f t="shared" si="2"/>
        <v>519620CARRURE</v>
      </c>
      <c r="G122" s="7"/>
    </row>
    <row r="123" spans="2:7" ht="15.75" thickBot="1">
      <c r="B123" s="40" t="s">
        <v>137</v>
      </c>
      <c r="C123" s="50" t="s">
        <v>837</v>
      </c>
      <c r="D123" s="42" t="s">
        <v>815</v>
      </c>
      <c r="E123" s="41" t="s">
        <v>807</v>
      </c>
      <c r="F123" s="43" t="str">
        <f t="shared" si="2"/>
        <v>5130/1MCARRURE</v>
      </c>
      <c r="G123" s="7"/>
    </row>
    <row r="124" spans="2:7" ht="15.75" thickBot="1">
      <c r="B124" s="40" t="s">
        <v>145</v>
      </c>
      <c r="C124" s="50" t="s">
        <v>838</v>
      </c>
      <c r="D124" s="42">
        <v>50</v>
      </c>
      <c r="E124" s="41" t="s">
        <v>807</v>
      </c>
      <c r="F124" s="43" t="str">
        <f t="shared" si="2"/>
        <v>496850CARRURE</v>
      </c>
      <c r="G124" s="7"/>
    </row>
    <row r="125" spans="2:7" ht="15.75" thickBot="1">
      <c r="B125" s="40" t="s">
        <v>149</v>
      </c>
      <c r="C125" s="50" t="s">
        <v>833</v>
      </c>
      <c r="D125" s="42">
        <v>10</v>
      </c>
      <c r="E125" s="41" t="s">
        <v>813</v>
      </c>
      <c r="F125" s="43" t="str">
        <f t="shared" si="2"/>
        <v xml:space="preserve">512310FOND </v>
      </c>
      <c r="G125" s="7"/>
    </row>
    <row r="126" spans="2:7" ht="15.75" thickBot="1">
      <c r="B126" s="40" t="s">
        <v>178</v>
      </c>
      <c r="C126" s="50" t="s">
        <v>839</v>
      </c>
      <c r="D126" s="42">
        <v>30</v>
      </c>
      <c r="E126" s="41" t="s">
        <v>813</v>
      </c>
      <c r="F126" s="43" t="str">
        <f t="shared" si="2"/>
        <v xml:space="preserve">489730FOND </v>
      </c>
      <c r="G126" s="7"/>
    </row>
    <row r="127" spans="2:7" ht="15.75" thickBot="1">
      <c r="B127" s="40" t="s">
        <v>164</v>
      </c>
      <c r="C127" s="50" t="s">
        <v>829</v>
      </c>
      <c r="D127" s="42" t="s">
        <v>815</v>
      </c>
      <c r="E127" s="41" t="s">
        <v>813</v>
      </c>
      <c r="F127" s="43" t="str">
        <f t="shared" si="2"/>
        <v xml:space="preserve">5235MFOND </v>
      </c>
      <c r="G127" s="7"/>
    </row>
    <row r="128" spans="2:7" ht="15.75" thickBot="1">
      <c r="B128" s="40" t="s">
        <v>172</v>
      </c>
      <c r="C128" s="50" t="s">
        <v>840</v>
      </c>
      <c r="D128" s="42">
        <v>10</v>
      </c>
      <c r="E128" s="41" t="s">
        <v>816</v>
      </c>
      <c r="F128" s="43" t="str">
        <f t="shared" si="2"/>
        <v>98010COUVERCLE</v>
      </c>
      <c r="G128" s="7"/>
    </row>
    <row r="129" spans="2:7" ht="15.75" thickBot="1">
      <c r="B129" s="40" t="s">
        <v>101</v>
      </c>
      <c r="C129" s="50" t="s">
        <v>828</v>
      </c>
      <c r="D129" s="42">
        <v>10</v>
      </c>
      <c r="E129" s="41" t="s">
        <v>813</v>
      </c>
      <c r="F129" s="43" t="str">
        <f t="shared" si="2"/>
        <v xml:space="preserve">522710FOND </v>
      </c>
      <c r="G129" s="7"/>
    </row>
    <row r="130" spans="2:7" ht="15.75" thickBot="1">
      <c r="B130" s="40" t="s">
        <v>109</v>
      </c>
      <c r="C130" s="50" t="s">
        <v>836</v>
      </c>
      <c r="D130" s="42">
        <v>20</v>
      </c>
      <c r="E130" s="41" t="s">
        <v>813</v>
      </c>
      <c r="F130" s="43" t="str">
        <f t="shared" si="2"/>
        <v xml:space="preserve">571120FOND </v>
      </c>
      <c r="G130" s="7"/>
    </row>
    <row r="131" spans="2:7" ht="15.75" thickBot="1">
      <c r="B131" s="40" t="s">
        <v>115</v>
      </c>
      <c r="C131" s="50" t="s">
        <v>824</v>
      </c>
      <c r="D131" s="42">
        <v>10</v>
      </c>
      <c r="E131" s="41" t="s">
        <v>813</v>
      </c>
      <c r="F131" s="43" t="str">
        <f t="shared" si="2"/>
        <v xml:space="preserve">527010FOND </v>
      </c>
      <c r="G131" s="7"/>
    </row>
    <row r="132" spans="2:7" ht="15.75" thickBot="1">
      <c r="B132" s="40" t="s">
        <v>122</v>
      </c>
      <c r="C132" s="50" t="s">
        <v>841</v>
      </c>
      <c r="D132" s="42" t="s">
        <v>815</v>
      </c>
      <c r="E132" s="41" t="s">
        <v>813</v>
      </c>
      <c r="F132" s="43" t="str">
        <f t="shared" si="2"/>
        <v xml:space="preserve">5153MFOND </v>
      </c>
      <c r="G132" s="7"/>
    </row>
    <row r="133" spans="2:7" ht="15.75" thickBot="1">
      <c r="B133" s="40" t="s">
        <v>130</v>
      </c>
      <c r="C133" s="50" t="s">
        <v>826</v>
      </c>
      <c r="D133" s="42" t="s">
        <v>815</v>
      </c>
      <c r="E133" s="41" t="s">
        <v>807</v>
      </c>
      <c r="F133" s="43" t="str">
        <f t="shared" si="2"/>
        <v>5496MCARRURE</v>
      </c>
      <c r="G133" s="7"/>
    </row>
    <row r="134" spans="2:7" ht="15.75" thickBot="1">
      <c r="B134" s="40" t="s">
        <v>138</v>
      </c>
      <c r="C134" s="50" t="s">
        <v>828</v>
      </c>
      <c r="D134" s="42" t="s">
        <v>815</v>
      </c>
      <c r="E134" s="41" t="s">
        <v>813</v>
      </c>
      <c r="F134" s="43" t="str">
        <f t="shared" si="2"/>
        <v xml:space="preserve">5227MFOND </v>
      </c>
      <c r="G134" s="7"/>
    </row>
    <row r="135" spans="2:7" ht="15.75" thickBot="1">
      <c r="B135" s="40" t="s">
        <v>181</v>
      </c>
      <c r="C135" s="50" t="s">
        <v>842</v>
      </c>
      <c r="D135" s="42">
        <v>20</v>
      </c>
      <c r="E135" s="41" t="s">
        <v>806</v>
      </c>
      <c r="F135" s="43" t="str">
        <f t="shared" ref="F135:F198" si="3">CONCATENATE(C135, D135, E135)</f>
        <v>530420LUNETTE</v>
      </c>
      <c r="G135" s="7"/>
    </row>
    <row r="136" spans="2:7" ht="15.75" thickBot="1">
      <c r="B136" s="40" t="s">
        <v>150</v>
      </c>
      <c r="C136" s="50" t="s">
        <v>824</v>
      </c>
      <c r="D136" s="42">
        <v>20</v>
      </c>
      <c r="E136" s="41" t="s">
        <v>813</v>
      </c>
      <c r="F136" s="43" t="str">
        <f t="shared" si="3"/>
        <v xml:space="preserve">527020FOND </v>
      </c>
      <c r="G136" s="7"/>
    </row>
    <row r="137" spans="2:7" ht="15.75" thickBot="1">
      <c r="B137" s="40" t="s">
        <v>157</v>
      </c>
      <c r="C137" s="50" t="s">
        <v>843</v>
      </c>
      <c r="D137" s="42" t="s">
        <v>815</v>
      </c>
      <c r="E137" s="41" t="s">
        <v>813</v>
      </c>
      <c r="F137" s="43" t="str">
        <f t="shared" si="3"/>
        <v xml:space="preserve">5119MFOND </v>
      </c>
      <c r="G137" s="7"/>
    </row>
    <row r="138" spans="2:7" ht="15.75" thickBot="1">
      <c r="B138" s="40" t="s">
        <v>165</v>
      </c>
      <c r="C138" s="50" t="s">
        <v>823</v>
      </c>
      <c r="D138" s="42">
        <v>20</v>
      </c>
      <c r="E138" s="41" t="s">
        <v>807</v>
      </c>
      <c r="F138" s="43" t="str">
        <f t="shared" si="3"/>
        <v>600020CARRURE</v>
      </c>
      <c r="G138" s="7"/>
    </row>
    <row r="139" spans="2:7" ht="15.75" thickBot="1">
      <c r="B139" s="40" t="s">
        <v>173</v>
      </c>
      <c r="C139" s="50" t="s">
        <v>840</v>
      </c>
      <c r="D139" s="42">
        <v>20</v>
      </c>
      <c r="E139" s="41" t="s">
        <v>816</v>
      </c>
      <c r="F139" s="43" t="str">
        <f t="shared" si="3"/>
        <v>98020COUVERCLE</v>
      </c>
      <c r="G139" s="7"/>
    </row>
    <row r="140" spans="2:7" ht="15.75" thickBot="1">
      <c r="B140" s="40" t="s">
        <v>102</v>
      </c>
      <c r="C140" s="50" t="s">
        <v>828</v>
      </c>
      <c r="D140" s="42">
        <v>20</v>
      </c>
      <c r="E140" s="41" t="s">
        <v>813</v>
      </c>
      <c r="F140" s="43" t="str">
        <f t="shared" si="3"/>
        <v xml:space="preserve">522720FOND </v>
      </c>
      <c r="G140" s="7"/>
    </row>
    <row r="141" spans="2:7" ht="15.75" thickBot="1">
      <c r="B141" s="40" t="s">
        <v>110</v>
      </c>
      <c r="C141" s="50" t="s">
        <v>826</v>
      </c>
      <c r="D141" s="42">
        <v>20</v>
      </c>
      <c r="E141" s="41" t="s">
        <v>807</v>
      </c>
      <c r="F141" s="43" t="str">
        <f t="shared" si="3"/>
        <v>549620CARRURE</v>
      </c>
      <c r="G141" s="7"/>
    </row>
    <row r="142" spans="2:7" ht="15.75" thickBot="1">
      <c r="B142" s="40" t="s">
        <v>116</v>
      </c>
      <c r="C142" s="50" t="s">
        <v>832</v>
      </c>
      <c r="D142" s="42">
        <v>20</v>
      </c>
      <c r="E142" s="41" t="s">
        <v>813</v>
      </c>
      <c r="F142" s="43" t="str">
        <f t="shared" si="3"/>
        <v xml:space="preserve">529620FOND </v>
      </c>
      <c r="G142" s="7"/>
    </row>
    <row r="143" spans="2:7" ht="15.75" thickBot="1">
      <c r="B143" s="40" t="s">
        <v>123</v>
      </c>
      <c r="C143" s="50" t="s">
        <v>844</v>
      </c>
      <c r="D143" s="42">
        <v>10</v>
      </c>
      <c r="E143" s="41" t="s">
        <v>806</v>
      </c>
      <c r="F143" s="43" t="str">
        <f t="shared" si="3"/>
        <v>537010LUNETTE</v>
      </c>
      <c r="G143" s="7"/>
    </row>
    <row r="144" spans="2:7" ht="15.75" thickBot="1">
      <c r="B144" s="40" t="s">
        <v>131</v>
      </c>
      <c r="C144" s="50" t="s">
        <v>829</v>
      </c>
      <c r="D144" s="42">
        <v>10</v>
      </c>
      <c r="E144" s="41" t="s">
        <v>813</v>
      </c>
      <c r="F144" s="43" t="str">
        <f t="shared" si="3"/>
        <v xml:space="preserve">523510FOND </v>
      </c>
      <c r="G144" s="7"/>
    </row>
    <row r="145" spans="2:7" ht="15.75" thickBot="1">
      <c r="B145" s="40" t="s">
        <v>139</v>
      </c>
      <c r="C145" s="50" t="s">
        <v>845</v>
      </c>
      <c r="D145" s="42" t="s">
        <v>815</v>
      </c>
      <c r="E145" s="41" t="s">
        <v>813</v>
      </c>
      <c r="F145" s="43" t="str">
        <f t="shared" si="3"/>
        <v xml:space="preserve">5159MFOND </v>
      </c>
      <c r="G145" s="7"/>
    </row>
    <row r="146" spans="2:7" ht="15.75" thickBot="1">
      <c r="B146" s="40" t="s">
        <v>180</v>
      </c>
      <c r="C146" s="50" t="s">
        <v>833</v>
      </c>
      <c r="D146" s="42">
        <v>20</v>
      </c>
      <c r="E146" s="41" t="s">
        <v>813</v>
      </c>
      <c r="F146" s="43" t="str">
        <f t="shared" si="3"/>
        <v xml:space="preserve">512320FOND </v>
      </c>
      <c r="G146" s="7"/>
    </row>
    <row r="147" spans="2:7" ht="15.75" thickBot="1">
      <c r="B147" s="40" t="s">
        <v>151</v>
      </c>
      <c r="C147" s="50" t="s">
        <v>844</v>
      </c>
      <c r="D147" s="42">
        <v>10</v>
      </c>
      <c r="E147" s="41" t="s">
        <v>806</v>
      </c>
      <c r="F147" s="43" t="str">
        <f t="shared" si="3"/>
        <v>537010LUNETTE</v>
      </c>
      <c r="G147" s="7"/>
    </row>
    <row r="148" spans="2:7" ht="15.75" thickBot="1">
      <c r="B148" s="40" t="s">
        <v>158</v>
      </c>
      <c r="C148" s="50" t="s">
        <v>826</v>
      </c>
      <c r="D148" s="42">
        <v>30</v>
      </c>
      <c r="E148" s="41" t="s">
        <v>813</v>
      </c>
      <c r="F148" s="43" t="str">
        <f t="shared" si="3"/>
        <v xml:space="preserve">549630FOND </v>
      </c>
      <c r="G148" s="7"/>
    </row>
    <row r="149" spans="2:7" ht="15.75" thickBot="1">
      <c r="B149" s="40" t="s">
        <v>166</v>
      </c>
      <c r="C149" s="50" t="s">
        <v>846</v>
      </c>
      <c r="D149" s="42">
        <v>20</v>
      </c>
      <c r="E149" s="41" t="s">
        <v>807</v>
      </c>
      <c r="F149" s="43" t="str">
        <f t="shared" si="3"/>
        <v>530720CARRURE</v>
      </c>
      <c r="G149" s="7"/>
    </row>
    <row r="150" spans="2:7" ht="15.75" thickBot="1">
      <c r="B150" s="40" t="s">
        <v>174</v>
      </c>
      <c r="C150" s="50" t="s">
        <v>832</v>
      </c>
      <c r="D150" s="42" t="s">
        <v>815</v>
      </c>
      <c r="E150" s="41" t="s">
        <v>807</v>
      </c>
      <c r="F150" s="43" t="str">
        <f t="shared" si="3"/>
        <v>5296MCARRURE</v>
      </c>
      <c r="G150" s="7"/>
    </row>
    <row r="151" spans="2:7" ht="15.75" thickBot="1">
      <c r="B151" s="40" t="s">
        <v>103</v>
      </c>
      <c r="C151" s="50" t="s">
        <v>847</v>
      </c>
      <c r="D151" s="42" t="s">
        <v>815</v>
      </c>
      <c r="E151" s="41" t="s">
        <v>807</v>
      </c>
      <c r="F151" s="43" t="str">
        <f t="shared" si="3"/>
        <v>5216MCARRURE</v>
      </c>
      <c r="G151" s="7"/>
    </row>
    <row r="152" spans="2:7" ht="15.75" thickBot="1">
      <c r="B152" s="40" t="s">
        <v>111</v>
      </c>
      <c r="C152" s="50" t="s">
        <v>847</v>
      </c>
      <c r="D152" s="42">
        <v>10</v>
      </c>
      <c r="E152" s="41" t="s">
        <v>807</v>
      </c>
      <c r="F152" s="43" t="str">
        <f t="shared" si="3"/>
        <v>521610CARRURE</v>
      </c>
      <c r="G152" s="7"/>
    </row>
    <row r="153" spans="2:7" ht="15.75" thickBot="1">
      <c r="B153" s="40" t="s">
        <v>182</v>
      </c>
      <c r="C153" s="50" t="s">
        <v>846</v>
      </c>
      <c r="D153" s="42">
        <v>30</v>
      </c>
      <c r="E153" s="41" t="s">
        <v>807</v>
      </c>
      <c r="F153" s="43" t="str">
        <f t="shared" si="3"/>
        <v>530730CARRURE</v>
      </c>
      <c r="G153" s="7"/>
    </row>
    <row r="154" spans="2:7" ht="15.75" thickBot="1">
      <c r="B154" s="40" t="s">
        <v>124</v>
      </c>
      <c r="C154" s="50" t="s">
        <v>827</v>
      </c>
      <c r="D154" s="42">
        <v>40</v>
      </c>
      <c r="E154" s="41" t="s">
        <v>807</v>
      </c>
      <c r="F154" s="43" t="str">
        <f t="shared" si="3"/>
        <v>519640CARRURE</v>
      </c>
      <c r="G154" s="7"/>
    </row>
    <row r="155" spans="2:7" ht="15.75" thickBot="1">
      <c r="B155" s="40" t="s">
        <v>132</v>
      </c>
      <c r="C155" s="50" t="s">
        <v>848</v>
      </c>
      <c r="D155" s="42" t="s">
        <v>815</v>
      </c>
      <c r="E155" s="41" t="s">
        <v>806</v>
      </c>
      <c r="F155" s="43" t="str">
        <f t="shared" si="3"/>
        <v>5131MLUNETTE</v>
      </c>
      <c r="G155" s="7"/>
    </row>
    <row r="156" spans="2:7" ht="15.75" thickBot="1">
      <c r="B156" s="40" t="s">
        <v>140</v>
      </c>
      <c r="C156" s="50" t="s">
        <v>849</v>
      </c>
      <c r="D156" s="42">
        <v>20</v>
      </c>
      <c r="E156" s="41" t="s">
        <v>807</v>
      </c>
      <c r="F156" s="43" t="str">
        <f t="shared" si="3"/>
        <v>5180/120CARRURE</v>
      </c>
      <c r="G156" s="7"/>
    </row>
    <row r="157" spans="2:7" ht="15.75" thickBot="1">
      <c r="B157" s="40" t="s">
        <v>179</v>
      </c>
      <c r="C157" s="50" t="s">
        <v>838</v>
      </c>
      <c r="D157" s="42" t="s">
        <v>815</v>
      </c>
      <c r="E157" s="41" t="s">
        <v>813</v>
      </c>
      <c r="F157" s="43" t="str">
        <f t="shared" si="3"/>
        <v xml:space="preserve">4968MFOND </v>
      </c>
      <c r="G157" s="7"/>
    </row>
    <row r="158" spans="2:7" ht="15.75" thickBot="1">
      <c r="B158" s="40" t="s">
        <v>152</v>
      </c>
      <c r="C158" s="50" t="s">
        <v>840</v>
      </c>
      <c r="D158" s="42" t="s">
        <v>815</v>
      </c>
      <c r="E158" s="41" t="s">
        <v>813</v>
      </c>
      <c r="F158" s="43" t="str">
        <f t="shared" si="3"/>
        <v xml:space="preserve">980MFOND </v>
      </c>
      <c r="G158" s="7"/>
    </row>
    <row r="159" spans="2:7" ht="15.75" thickBot="1">
      <c r="B159" s="40" t="s">
        <v>159</v>
      </c>
      <c r="C159" s="50" t="s">
        <v>847</v>
      </c>
      <c r="D159" s="42">
        <v>20</v>
      </c>
      <c r="E159" s="41" t="s">
        <v>807</v>
      </c>
      <c r="F159" s="43" t="str">
        <f t="shared" si="3"/>
        <v>521620CARRURE</v>
      </c>
      <c r="G159" s="7"/>
    </row>
    <row r="160" spans="2:7" ht="15.75" thickBot="1">
      <c r="B160" s="40" t="s">
        <v>167</v>
      </c>
      <c r="C160" s="50" t="s">
        <v>829</v>
      </c>
      <c r="D160" s="42">
        <v>10</v>
      </c>
      <c r="E160" s="41" t="s">
        <v>807</v>
      </c>
      <c r="F160" s="43" t="str">
        <f t="shared" si="3"/>
        <v>523510CARRURE</v>
      </c>
      <c r="G160" s="7"/>
    </row>
    <row r="161" spans="2:7" ht="15.75" thickBot="1">
      <c r="B161" s="40" t="s">
        <v>175</v>
      </c>
      <c r="C161" s="50" t="s">
        <v>829</v>
      </c>
      <c r="D161" s="42">
        <v>20</v>
      </c>
      <c r="E161" s="41" t="s">
        <v>806</v>
      </c>
      <c r="F161" s="43" t="str">
        <f t="shared" si="3"/>
        <v>523520LUNETTE</v>
      </c>
      <c r="G161" s="7"/>
    </row>
    <row r="162" spans="2:7" ht="15.75" thickBot="1">
      <c r="B162" s="40" t="s">
        <v>104</v>
      </c>
      <c r="C162" s="50" t="s">
        <v>833</v>
      </c>
      <c r="D162" s="42">
        <v>10</v>
      </c>
      <c r="E162" s="41" t="s">
        <v>806</v>
      </c>
      <c r="F162" s="43" t="str">
        <f t="shared" si="3"/>
        <v>512310LUNETTE</v>
      </c>
      <c r="G162" s="7"/>
    </row>
    <row r="163" spans="2:7" ht="15.75" thickBot="1">
      <c r="B163" s="40" t="s">
        <v>184</v>
      </c>
      <c r="C163" s="50" t="s">
        <v>824</v>
      </c>
      <c r="D163" s="42" t="s">
        <v>815</v>
      </c>
      <c r="E163" s="41" t="s">
        <v>813</v>
      </c>
      <c r="F163" s="43" t="str">
        <f t="shared" si="3"/>
        <v xml:space="preserve">5270MFOND </v>
      </c>
      <c r="G163" s="7"/>
    </row>
    <row r="164" spans="2:7" ht="15.75" thickBot="1">
      <c r="B164" s="40" t="s">
        <v>117</v>
      </c>
      <c r="C164" s="50" t="s">
        <v>833</v>
      </c>
      <c r="D164" s="42">
        <v>20</v>
      </c>
      <c r="E164" s="41" t="s">
        <v>806</v>
      </c>
      <c r="F164" s="43" t="str">
        <f t="shared" si="3"/>
        <v>512320LUNETTE</v>
      </c>
      <c r="G164" s="7"/>
    </row>
    <row r="165" spans="2:7" ht="15.75" thickBot="1">
      <c r="B165" s="40" t="s">
        <v>125</v>
      </c>
      <c r="C165" s="50" t="s">
        <v>850</v>
      </c>
      <c r="D165" s="42">
        <v>10</v>
      </c>
      <c r="E165" s="41" t="s">
        <v>807</v>
      </c>
      <c r="F165" s="43" t="str">
        <f t="shared" si="3"/>
        <v>489510CARRURE</v>
      </c>
      <c r="G165" s="7"/>
    </row>
    <row r="166" spans="2:7" ht="15.75" thickBot="1">
      <c r="B166" s="40" t="s">
        <v>133</v>
      </c>
      <c r="C166" s="50" t="s">
        <v>845</v>
      </c>
      <c r="D166" s="42" t="s">
        <v>815</v>
      </c>
      <c r="E166" s="41" t="s">
        <v>806</v>
      </c>
      <c r="F166" s="43" t="str">
        <f t="shared" si="3"/>
        <v>5159MLUNETTE</v>
      </c>
      <c r="G166" s="7"/>
    </row>
    <row r="167" spans="2:7" ht="15.75" thickBot="1">
      <c r="B167" s="40" t="s">
        <v>141</v>
      </c>
      <c r="C167" s="50" t="s">
        <v>850</v>
      </c>
      <c r="D167" s="42">
        <v>10</v>
      </c>
      <c r="E167" s="41" t="s">
        <v>807</v>
      </c>
      <c r="F167" s="43" t="str">
        <f t="shared" si="3"/>
        <v>489510CARRURE</v>
      </c>
      <c r="G167" s="7"/>
    </row>
    <row r="168" spans="2:7" ht="15.75" thickBot="1">
      <c r="B168" s="40" t="s">
        <v>146</v>
      </c>
      <c r="C168" s="50" t="s">
        <v>851</v>
      </c>
      <c r="D168" s="42">
        <v>10</v>
      </c>
      <c r="E168" s="41" t="s">
        <v>813</v>
      </c>
      <c r="F168" s="43" t="str">
        <f t="shared" si="3"/>
        <v xml:space="preserve">520410FOND </v>
      </c>
      <c r="G168" s="7"/>
    </row>
    <row r="169" spans="2:7" ht="15.75" thickBot="1">
      <c r="B169" s="40" t="s">
        <v>153</v>
      </c>
      <c r="C169" s="50" t="s">
        <v>840</v>
      </c>
      <c r="D169" s="42" t="s">
        <v>815</v>
      </c>
      <c r="E169" s="41" t="s">
        <v>813</v>
      </c>
      <c r="F169" s="43" t="str">
        <f t="shared" si="3"/>
        <v xml:space="preserve">980MFOND </v>
      </c>
      <c r="G169" s="7"/>
    </row>
    <row r="170" spans="2:7" ht="15.75" thickBot="1">
      <c r="B170" s="40" t="s">
        <v>160</v>
      </c>
      <c r="C170" s="50" t="s">
        <v>852</v>
      </c>
      <c r="D170" s="42">
        <v>10</v>
      </c>
      <c r="E170" s="41" t="s">
        <v>813</v>
      </c>
      <c r="F170" s="43" t="str">
        <f t="shared" si="3"/>
        <v xml:space="preserve">520510FOND </v>
      </c>
      <c r="G170" s="7"/>
    </row>
    <row r="171" spans="2:7" ht="15.75" thickBot="1">
      <c r="B171" s="40" t="s">
        <v>168</v>
      </c>
      <c r="C171" s="50" t="s">
        <v>826</v>
      </c>
      <c r="D171" s="42">
        <v>50</v>
      </c>
      <c r="E171" s="41" t="s">
        <v>813</v>
      </c>
      <c r="F171" s="43" t="str">
        <f t="shared" si="3"/>
        <v xml:space="preserve">549650FOND </v>
      </c>
      <c r="G171" s="7"/>
    </row>
    <row r="172" spans="2:7" ht="15.75" thickBot="1">
      <c r="B172" s="40" t="s">
        <v>176</v>
      </c>
      <c r="C172" s="50" t="s">
        <v>892</v>
      </c>
      <c r="D172" s="42">
        <v>20</v>
      </c>
      <c r="E172" s="41" t="s">
        <v>807</v>
      </c>
      <c r="F172" s="43" t="str">
        <f t="shared" si="3"/>
        <v>5713/120CARRURE</v>
      </c>
      <c r="G172" s="7"/>
    </row>
    <row r="173" spans="2:7" ht="15.75" thickBot="1">
      <c r="B173" s="40" t="s">
        <v>176</v>
      </c>
      <c r="C173" s="50" t="s">
        <v>891</v>
      </c>
      <c r="D173" s="42">
        <v>20</v>
      </c>
      <c r="E173" s="41" t="s">
        <v>807</v>
      </c>
      <c r="F173" s="43" t="str">
        <f t="shared" si="3"/>
        <v>5723/120CARRURE</v>
      </c>
      <c r="G173" s="7"/>
    </row>
    <row r="174" spans="2:7" ht="15.75" thickBot="1">
      <c r="B174" s="40" t="s">
        <v>176</v>
      </c>
      <c r="C174" s="50" t="s">
        <v>875</v>
      </c>
      <c r="D174" s="42">
        <v>20</v>
      </c>
      <c r="E174" s="41" t="s">
        <v>807</v>
      </c>
      <c r="F174" s="43" t="str">
        <f t="shared" si="3"/>
        <v>5711/120CARRURE</v>
      </c>
      <c r="G174" s="7"/>
    </row>
    <row r="175" spans="2:7" ht="15.75" thickBot="1">
      <c r="B175" s="40" t="s">
        <v>176</v>
      </c>
      <c r="C175" s="50" t="s">
        <v>892</v>
      </c>
      <c r="D175" s="42">
        <v>10</v>
      </c>
      <c r="E175" s="41" t="s">
        <v>807</v>
      </c>
      <c r="F175" s="43" t="str">
        <f t="shared" si="3"/>
        <v>5713/110CARRURE</v>
      </c>
      <c r="G175" s="7"/>
    </row>
    <row r="176" spans="2:7" ht="15.75" thickBot="1">
      <c r="B176" s="40" t="s">
        <v>176</v>
      </c>
      <c r="C176" s="50" t="s">
        <v>891</v>
      </c>
      <c r="D176" s="42">
        <v>10</v>
      </c>
      <c r="E176" s="41" t="s">
        <v>807</v>
      </c>
      <c r="F176" s="43" t="str">
        <f t="shared" si="3"/>
        <v>5723/110CARRURE</v>
      </c>
      <c r="G176" s="7"/>
    </row>
    <row r="177" spans="2:7" ht="15.75" thickBot="1">
      <c r="B177" s="40" t="s">
        <v>176</v>
      </c>
      <c r="C177" s="50" t="s">
        <v>875</v>
      </c>
      <c r="D177" s="42">
        <v>10</v>
      </c>
      <c r="E177" s="41" t="s">
        <v>807</v>
      </c>
      <c r="F177" s="43" t="str">
        <f t="shared" si="3"/>
        <v>5711/110CARRURE</v>
      </c>
      <c r="G177" s="7"/>
    </row>
    <row r="178" spans="2:7" ht="15.75" thickBot="1">
      <c r="B178" s="40" t="s">
        <v>105</v>
      </c>
      <c r="C178" s="50" t="s">
        <v>844</v>
      </c>
      <c r="D178" s="42">
        <v>50</v>
      </c>
      <c r="E178" s="41" t="s">
        <v>807</v>
      </c>
      <c r="F178" s="43" t="str">
        <f t="shared" si="3"/>
        <v>537050CARRURE</v>
      </c>
      <c r="G178" s="7"/>
    </row>
    <row r="179" spans="2:7" ht="15.75" thickBot="1">
      <c r="B179" s="40" t="s">
        <v>112</v>
      </c>
      <c r="C179" s="50" t="s">
        <v>853</v>
      </c>
      <c r="D179" s="42">
        <v>10</v>
      </c>
      <c r="E179" s="41" t="s">
        <v>813</v>
      </c>
      <c r="F179" s="43" t="str">
        <f t="shared" si="3"/>
        <v xml:space="preserve">529810FOND </v>
      </c>
      <c r="G179" s="7"/>
    </row>
    <row r="180" spans="2:7" ht="15.75" thickBot="1">
      <c r="B180" s="40" t="s">
        <v>118</v>
      </c>
      <c r="C180" s="50" t="s">
        <v>827</v>
      </c>
      <c r="D180" s="42">
        <v>20</v>
      </c>
      <c r="E180" s="41" t="s">
        <v>813</v>
      </c>
      <c r="F180" s="43" t="str">
        <f t="shared" si="3"/>
        <v xml:space="preserve">519620FOND </v>
      </c>
      <c r="G180" s="7"/>
    </row>
    <row r="181" spans="2:7" ht="15.75" thickBot="1">
      <c r="B181" s="40" t="s">
        <v>126</v>
      </c>
      <c r="C181" s="50" t="s">
        <v>851</v>
      </c>
      <c r="D181" s="42">
        <v>10</v>
      </c>
      <c r="E181" s="41" t="s">
        <v>813</v>
      </c>
      <c r="F181" s="43" t="str">
        <f t="shared" si="3"/>
        <v xml:space="preserve">520410FOND </v>
      </c>
      <c r="G181" s="7"/>
    </row>
    <row r="182" spans="2:7" ht="15.75" thickBot="1">
      <c r="B182" s="40" t="s">
        <v>134</v>
      </c>
      <c r="C182" s="50" t="s">
        <v>854</v>
      </c>
      <c r="D182" s="42">
        <v>10</v>
      </c>
      <c r="E182" s="41" t="s">
        <v>813</v>
      </c>
      <c r="F182" s="43" t="str">
        <f t="shared" si="3"/>
        <v xml:space="preserve">553910FOND </v>
      </c>
      <c r="G182" s="7"/>
    </row>
    <row r="183" spans="2:7" ht="15.75" thickBot="1">
      <c r="B183" s="40" t="s">
        <v>142</v>
      </c>
      <c r="C183" s="50" t="s">
        <v>855</v>
      </c>
      <c r="D183" s="42">
        <v>50</v>
      </c>
      <c r="E183" s="41" t="s">
        <v>807</v>
      </c>
      <c r="F183" s="43" t="str">
        <f t="shared" si="3"/>
        <v>529750CARRURE</v>
      </c>
      <c r="G183" s="7"/>
    </row>
    <row r="184" spans="2:7" ht="15.75" thickBot="1">
      <c r="B184" s="40" t="s">
        <v>147</v>
      </c>
      <c r="C184" s="50" t="s">
        <v>851</v>
      </c>
      <c r="D184" s="42">
        <v>20</v>
      </c>
      <c r="E184" s="41" t="s">
        <v>813</v>
      </c>
      <c r="F184" s="43" t="str">
        <f t="shared" si="3"/>
        <v xml:space="preserve">520420FOND </v>
      </c>
      <c r="G184" s="7"/>
    </row>
    <row r="185" spans="2:7" ht="15.75" thickBot="1">
      <c r="B185" s="40" t="s">
        <v>154</v>
      </c>
      <c r="C185" s="50" t="s">
        <v>856</v>
      </c>
      <c r="D185" s="42">
        <v>10</v>
      </c>
      <c r="E185" s="41" t="s">
        <v>808</v>
      </c>
      <c r="F185" s="43" t="str">
        <f t="shared" si="3"/>
        <v>520810CERCLE</v>
      </c>
      <c r="G185" s="7"/>
    </row>
    <row r="186" spans="2:7" ht="15.75" thickBot="1">
      <c r="B186" s="40" t="s">
        <v>161</v>
      </c>
      <c r="C186" s="50" t="s">
        <v>869</v>
      </c>
      <c r="D186" s="42" t="s">
        <v>815</v>
      </c>
      <c r="E186" s="41" t="s">
        <v>810</v>
      </c>
      <c r="F186" s="43" t="str">
        <f t="shared" si="3"/>
        <v>00189MCLE COFFRET</v>
      </c>
      <c r="G186" s="7"/>
    </row>
    <row r="187" spans="2:7" ht="15.75" thickBot="1">
      <c r="B187" s="40" t="s">
        <v>169</v>
      </c>
      <c r="C187" s="50" t="s">
        <v>869</v>
      </c>
      <c r="D187" s="42" t="s">
        <v>815</v>
      </c>
      <c r="E187" s="41" t="s">
        <v>810</v>
      </c>
      <c r="F187" s="43" t="str">
        <f t="shared" si="3"/>
        <v>00189MCLE COFFRET</v>
      </c>
      <c r="G187" s="7"/>
    </row>
    <row r="188" spans="2:7" ht="15.75" thickBot="1">
      <c r="B188" s="40" t="s">
        <v>177</v>
      </c>
      <c r="C188" s="50" t="s">
        <v>869</v>
      </c>
      <c r="D188" s="42" t="s">
        <v>815</v>
      </c>
      <c r="E188" s="41" t="s">
        <v>810</v>
      </c>
      <c r="F188" s="43" t="str">
        <f t="shared" si="3"/>
        <v>00189MCLE COFFRET</v>
      </c>
      <c r="G188" s="7"/>
    </row>
    <row r="189" spans="2:7" ht="15.75" thickBot="1">
      <c r="B189" s="40" t="s">
        <v>185</v>
      </c>
      <c r="C189" s="50" t="s">
        <v>857</v>
      </c>
      <c r="D189" s="42">
        <v>50</v>
      </c>
      <c r="E189" s="41" t="s">
        <v>807</v>
      </c>
      <c r="F189" s="43" t="str">
        <f t="shared" si="3"/>
        <v>517050CARRURE</v>
      </c>
      <c r="G189" s="7"/>
    </row>
    <row r="190" spans="2:7" ht="15.75" thickBot="1">
      <c r="B190" s="40" t="s">
        <v>193</v>
      </c>
      <c r="C190" s="50" t="s">
        <v>856</v>
      </c>
      <c r="D190" s="42">
        <v>10</v>
      </c>
      <c r="E190" s="41" t="s">
        <v>808</v>
      </c>
      <c r="F190" s="43" t="str">
        <f t="shared" si="3"/>
        <v>520810CERCLE</v>
      </c>
      <c r="G190" s="7"/>
    </row>
    <row r="191" spans="2:7" ht="15.75" thickBot="1">
      <c r="B191" s="40" t="s">
        <v>201</v>
      </c>
      <c r="C191" s="50" t="s">
        <v>854</v>
      </c>
      <c r="D191" s="42">
        <v>20</v>
      </c>
      <c r="E191" s="41" t="s">
        <v>813</v>
      </c>
      <c r="F191" s="43" t="str">
        <f t="shared" si="3"/>
        <v xml:space="preserve">553920FOND </v>
      </c>
      <c r="G191" s="7"/>
    </row>
    <row r="192" spans="2:7" ht="15.75" thickBot="1">
      <c r="B192" s="40" t="s">
        <v>209</v>
      </c>
      <c r="C192" s="50" t="s">
        <v>851</v>
      </c>
      <c r="D192" s="42">
        <v>30</v>
      </c>
      <c r="E192" s="41" t="s">
        <v>813</v>
      </c>
      <c r="F192" s="43" t="str">
        <f t="shared" si="3"/>
        <v xml:space="preserve">520430FOND </v>
      </c>
      <c r="G192" s="7"/>
    </row>
    <row r="193" spans="2:7" ht="15.75" thickBot="1">
      <c r="B193" s="40" t="s">
        <v>217</v>
      </c>
      <c r="C193" s="50" t="s">
        <v>853</v>
      </c>
      <c r="D193" s="42">
        <v>20</v>
      </c>
      <c r="E193" s="41" t="s">
        <v>813</v>
      </c>
      <c r="F193" s="43" t="str">
        <f t="shared" si="3"/>
        <v xml:space="preserve">529820FOND </v>
      </c>
      <c r="G193" s="7"/>
    </row>
    <row r="194" spans="2:7" ht="15.75" thickBot="1">
      <c r="B194" s="40" t="s">
        <v>225</v>
      </c>
      <c r="C194" s="50" t="s">
        <v>851</v>
      </c>
      <c r="D194" s="42">
        <v>40</v>
      </c>
      <c r="E194" s="41" t="s">
        <v>813</v>
      </c>
      <c r="F194" s="43" t="str">
        <f t="shared" si="3"/>
        <v xml:space="preserve">520440FOND </v>
      </c>
      <c r="G194" s="7"/>
    </row>
    <row r="195" spans="2:7" ht="15.75" thickBot="1">
      <c r="B195" s="40" t="s">
        <v>233</v>
      </c>
      <c r="C195" s="50" t="s">
        <v>838</v>
      </c>
      <c r="D195" s="42">
        <v>20</v>
      </c>
      <c r="E195" s="41" t="s">
        <v>807</v>
      </c>
      <c r="F195" s="43" t="str">
        <f t="shared" si="3"/>
        <v>496820CARRURE</v>
      </c>
      <c r="G195" s="7"/>
    </row>
    <row r="196" spans="2:7" ht="15.75" thickBot="1">
      <c r="B196" s="40" t="s">
        <v>241</v>
      </c>
      <c r="C196" s="50" t="s">
        <v>835</v>
      </c>
      <c r="D196" s="42">
        <v>30</v>
      </c>
      <c r="E196" s="41" t="s">
        <v>813</v>
      </c>
      <c r="F196" s="43" t="str">
        <f t="shared" si="3"/>
        <v xml:space="preserve">539630FOND </v>
      </c>
      <c r="G196" s="7"/>
    </row>
    <row r="197" spans="2:7" ht="15.75" thickBot="1">
      <c r="B197" s="40" t="s">
        <v>249</v>
      </c>
      <c r="C197" s="50" t="s">
        <v>858</v>
      </c>
      <c r="D197" s="42">
        <v>10</v>
      </c>
      <c r="E197" s="41" t="s">
        <v>813</v>
      </c>
      <c r="F197" s="43" t="str">
        <f t="shared" si="3"/>
        <v xml:space="preserve">590510FOND </v>
      </c>
      <c r="G197" s="7"/>
    </row>
    <row r="198" spans="2:7" ht="15.75" thickBot="1">
      <c r="B198" s="40" t="s">
        <v>257</v>
      </c>
      <c r="C198" s="50" t="s">
        <v>845</v>
      </c>
      <c r="D198" s="42">
        <v>20</v>
      </c>
      <c r="E198" s="41" t="s">
        <v>806</v>
      </c>
      <c r="F198" s="43" t="str">
        <f t="shared" si="3"/>
        <v>515920LUNETTE</v>
      </c>
      <c r="G198" s="7"/>
    </row>
    <row r="199" spans="2:7" ht="15.75" thickBot="1">
      <c r="B199" s="40" t="s">
        <v>265</v>
      </c>
      <c r="C199" s="50" t="s">
        <v>859</v>
      </c>
      <c r="D199" s="42">
        <v>10</v>
      </c>
      <c r="E199" s="41" t="s">
        <v>807</v>
      </c>
      <c r="F199" s="43" t="str">
        <f t="shared" ref="F199:F262" si="4">CONCATENATE(C199, D199, E199)</f>
        <v>520710CARRURE</v>
      </c>
      <c r="G199" s="7"/>
    </row>
    <row r="200" spans="2:7" ht="15.75" thickBot="1">
      <c r="B200" s="40" t="s">
        <v>186</v>
      </c>
      <c r="C200" s="50" t="s">
        <v>853</v>
      </c>
      <c r="D200" s="42">
        <v>80</v>
      </c>
      <c r="E200" s="41" t="s">
        <v>807</v>
      </c>
      <c r="F200" s="43" t="str">
        <f t="shared" si="4"/>
        <v>529880CARRURE</v>
      </c>
      <c r="G200" s="7"/>
    </row>
    <row r="201" spans="2:7" ht="15.75" thickBot="1">
      <c r="B201" s="40" t="s">
        <v>194</v>
      </c>
      <c r="C201" s="50" t="s">
        <v>836</v>
      </c>
      <c r="D201" s="42">
        <v>30</v>
      </c>
      <c r="E201" s="41" t="s">
        <v>807</v>
      </c>
      <c r="F201" s="43" t="str">
        <f t="shared" si="4"/>
        <v>571130CARRURE</v>
      </c>
      <c r="G201" s="7"/>
    </row>
    <row r="202" spans="2:7" ht="15.75" thickBot="1">
      <c r="B202" s="40" t="s">
        <v>202</v>
      </c>
      <c r="C202" s="50" t="s">
        <v>860</v>
      </c>
      <c r="D202" s="42" t="s">
        <v>815</v>
      </c>
      <c r="E202" s="41" t="s">
        <v>813</v>
      </c>
      <c r="F202" s="43" t="str">
        <f t="shared" si="4"/>
        <v xml:space="preserve">3970MFOND </v>
      </c>
      <c r="G202" s="7"/>
    </row>
    <row r="203" spans="2:7" ht="15.75" thickBot="1">
      <c r="B203" s="40" t="s">
        <v>210</v>
      </c>
      <c r="C203" s="50" t="s">
        <v>833</v>
      </c>
      <c r="D203" s="42">
        <v>40</v>
      </c>
      <c r="E203" s="41" t="s">
        <v>807</v>
      </c>
      <c r="F203" s="43" t="str">
        <f t="shared" si="4"/>
        <v>512340CARRURE</v>
      </c>
      <c r="G203" s="7"/>
    </row>
    <row r="204" spans="2:7" ht="15.75" thickBot="1">
      <c r="B204" s="40" t="s">
        <v>218</v>
      </c>
      <c r="C204" s="50" t="s">
        <v>859</v>
      </c>
      <c r="D204" s="42">
        <v>10</v>
      </c>
      <c r="E204" s="41" t="s">
        <v>813</v>
      </c>
      <c r="F204" s="43" t="str">
        <f t="shared" si="4"/>
        <v xml:space="preserve">520710FOND </v>
      </c>
      <c r="G204" s="7"/>
    </row>
    <row r="205" spans="2:7" ht="15.75" thickBot="1">
      <c r="B205" s="40" t="s">
        <v>226</v>
      </c>
      <c r="C205" s="50" t="s">
        <v>859</v>
      </c>
      <c r="D205" s="42">
        <v>10</v>
      </c>
      <c r="E205" s="41" t="s">
        <v>813</v>
      </c>
      <c r="F205" s="43" t="str">
        <f t="shared" si="4"/>
        <v xml:space="preserve">520710FOND </v>
      </c>
      <c r="G205" s="7"/>
    </row>
    <row r="206" spans="2:7" ht="15.75" thickBot="1">
      <c r="B206" s="40" t="s">
        <v>234</v>
      </c>
      <c r="C206" s="50" t="s">
        <v>859</v>
      </c>
      <c r="D206" s="42">
        <v>20</v>
      </c>
      <c r="E206" s="41" t="s">
        <v>813</v>
      </c>
      <c r="F206" s="43" t="str">
        <f t="shared" si="4"/>
        <v xml:space="preserve">520720FOND </v>
      </c>
      <c r="G206" s="7"/>
    </row>
    <row r="207" spans="2:7" ht="15.75" thickBot="1">
      <c r="B207" s="40" t="s">
        <v>242</v>
      </c>
      <c r="C207" s="50" t="s">
        <v>843</v>
      </c>
      <c r="D207" s="42">
        <v>10</v>
      </c>
      <c r="E207" s="41" t="s">
        <v>806</v>
      </c>
      <c r="F207" s="43" t="str">
        <f t="shared" si="4"/>
        <v>511910LUNETTE</v>
      </c>
      <c r="G207" s="7"/>
    </row>
    <row r="208" spans="2:7" ht="15.75" thickBot="1">
      <c r="B208" s="40" t="s">
        <v>250</v>
      </c>
      <c r="C208" s="50" t="s">
        <v>861</v>
      </c>
      <c r="D208" s="42">
        <v>10</v>
      </c>
      <c r="E208" s="41" t="s">
        <v>808</v>
      </c>
      <c r="F208" s="43" t="str">
        <f t="shared" si="4"/>
        <v>5080/110CERCLE</v>
      </c>
      <c r="G208" s="7"/>
    </row>
    <row r="209" spans="2:7" ht="15.75" thickBot="1">
      <c r="B209" s="40" t="s">
        <v>258</v>
      </c>
      <c r="C209" s="50" t="s">
        <v>862</v>
      </c>
      <c r="D209" s="42">
        <v>10</v>
      </c>
      <c r="E209" s="41" t="s">
        <v>813</v>
      </c>
      <c r="F209" s="43" t="str">
        <f t="shared" si="4"/>
        <v xml:space="preserve">527110FOND </v>
      </c>
      <c r="G209" s="7"/>
    </row>
    <row r="210" spans="2:7" ht="15.75" thickBot="1">
      <c r="B210" s="40" t="s">
        <v>266</v>
      </c>
      <c r="C210" s="50" t="s">
        <v>858</v>
      </c>
      <c r="D210" s="42">
        <v>30</v>
      </c>
      <c r="E210" s="41" t="s">
        <v>813</v>
      </c>
      <c r="F210" s="43" t="str">
        <f t="shared" si="4"/>
        <v xml:space="preserve">590530FOND </v>
      </c>
      <c r="G210" s="7"/>
    </row>
    <row r="211" spans="2:7" ht="15.75" thickBot="1">
      <c r="B211" s="40" t="s">
        <v>187</v>
      </c>
      <c r="C211" s="50" t="s">
        <v>862</v>
      </c>
      <c r="D211" s="42">
        <v>20</v>
      </c>
      <c r="E211" s="41" t="s">
        <v>813</v>
      </c>
      <c r="F211" s="43" t="str">
        <f t="shared" si="4"/>
        <v xml:space="preserve">527120FOND </v>
      </c>
      <c r="G211" s="7"/>
    </row>
    <row r="212" spans="2:7" ht="15.75" thickBot="1">
      <c r="B212" s="40" t="s">
        <v>195</v>
      </c>
      <c r="C212" s="50" t="s">
        <v>852</v>
      </c>
      <c r="D212" s="42">
        <v>20</v>
      </c>
      <c r="E212" s="41" t="s">
        <v>813</v>
      </c>
      <c r="F212" s="43" t="str">
        <f t="shared" si="4"/>
        <v xml:space="preserve">520520FOND </v>
      </c>
      <c r="G212" s="7"/>
    </row>
    <row r="213" spans="2:7" ht="15.75" thickBot="1">
      <c r="B213" s="40" t="s">
        <v>203</v>
      </c>
      <c r="C213" s="50" t="s">
        <v>845</v>
      </c>
      <c r="D213" s="42">
        <v>20</v>
      </c>
      <c r="E213" s="41" t="s">
        <v>813</v>
      </c>
      <c r="F213" s="43" t="str">
        <f t="shared" si="4"/>
        <v xml:space="preserve">515920FOND </v>
      </c>
      <c r="G213" s="7"/>
    </row>
    <row r="214" spans="2:7" ht="15.75" thickBot="1">
      <c r="B214" s="40" t="s">
        <v>211</v>
      </c>
      <c r="C214" s="50" t="s">
        <v>833</v>
      </c>
      <c r="D214" s="42">
        <v>50</v>
      </c>
      <c r="E214" s="41" t="s">
        <v>807</v>
      </c>
      <c r="F214" s="43" t="str">
        <f t="shared" si="4"/>
        <v>512350CARRURE</v>
      </c>
      <c r="G214" s="7"/>
    </row>
    <row r="215" spans="2:7" ht="15.75" thickBot="1">
      <c r="B215" s="40" t="s">
        <v>219</v>
      </c>
      <c r="C215" s="50" t="s">
        <v>839</v>
      </c>
      <c r="D215" s="42">
        <v>15</v>
      </c>
      <c r="E215" s="41" t="s">
        <v>807</v>
      </c>
      <c r="F215" s="43" t="str">
        <f t="shared" si="4"/>
        <v>489715CARRURE</v>
      </c>
      <c r="G215" s="7"/>
    </row>
    <row r="216" spans="2:7" ht="15.75" thickBot="1">
      <c r="B216" s="40" t="s">
        <v>227</v>
      </c>
      <c r="C216" s="50" t="s">
        <v>839</v>
      </c>
      <c r="D216" s="42">
        <v>15</v>
      </c>
      <c r="E216" s="41" t="s">
        <v>807</v>
      </c>
      <c r="F216" s="43" t="str">
        <f t="shared" si="4"/>
        <v>489715CARRURE</v>
      </c>
      <c r="G216" s="7"/>
    </row>
    <row r="217" spans="2:7" ht="15.75" thickBot="1">
      <c r="B217" s="40" t="s">
        <v>235</v>
      </c>
      <c r="C217" s="50" t="s">
        <v>839</v>
      </c>
      <c r="D217" s="42">
        <v>15</v>
      </c>
      <c r="E217" s="41" t="s">
        <v>807</v>
      </c>
      <c r="F217" s="43" t="str">
        <f t="shared" si="4"/>
        <v>489715CARRURE</v>
      </c>
      <c r="G217" s="7"/>
    </row>
    <row r="218" spans="2:7" ht="15.75" thickBot="1">
      <c r="B218" s="40" t="s">
        <v>243</v>
      </c>
      <c r="C218" s="50" t="s">
        <v>839</v>
      </c>
      <c r="D218" s="42">
        <v>15</v>
      </c>
      <c r="E218" s="41" t="s">
        <v>807</v>
      </c>
      <c r="F218" s="43" t="str">
        <f t="shared" si="4"/>
        <v>489715CARRURE</v>
      </c>
      <c r="G218" s="7"/>
    </row>
    <row r="219" spans="2:7" ht="15.75" thickBot="1">
      <c r="B219" s="40" t="s">
        <v>251</v>
      </c>
      <c r="C219" s="50" t="s">
        <v>839</v>
      </c>
      <c r="D219" s="42">
        <v>15</v>
      </c>
      <c r="E219" s="41" t="s">
        <v>807</v>
      </c>
      <c r="F219" s="43" t="str">
        <f t="shared" si="4"/>
        <v>489715CARRURE</v>
      </c>
      <c r="G219" s="7"/>
    </row>
    <row r="220" spans="2:7" ht="15.75" thickBot="1">
      <c r="B220" s="40" t="s">
        <v>259</v>
      </c>
      <c r="C220" s="50" t="s">
        <v>842</v>
      </c>
      <c r="D220" s="42">
        <v>5</v>
      </c>
      <c r="E220" s="41" t="s">
        <v>813</v>
      </c>
      <c r="F220" s="43" t="str">
        <f t="shared" si="4"/>
        <v xml:space="preserve">53045FOND </v>
      </c>
      <c r="G220" s="7"/>
    </row>
    <row r="221" spans="2:7" ht="15.75" thickBot="1">
      <c r="B221" s="40" t="s">
        <v>267</v>
      </c>
      <c r="C221" s="50" t="s">
        <v>843</v>
      </c>
      <c r="D221" s="42">
        <v>20</v>
      </c>
      <c r="E221" s="41" t="s">
        <v>806</v>
      </c>
      <c r="F221" s="43" t="str">
        <f t="shared" si="4"/>
        <v>511920LUNETTE</v>
      </c>
      <c r="G221" s="7"/>
    </row>
    <row r="222" spans="2:7" ht="15.75" thickBot="1">
      <c r="B222" s="40" t="s">
        <v>188</v>
      </c>
      <c r="C222" s="50" t="s">
        <v>840</v>
      </c>
      <c r="D222" s="42">
        <v>10</v>
      </c>
      <c r="E222" s="41" t="s">
        <v>816</v>
      </c>
      <c r="F222" s="43" t="str">
        <f t="shared" si="4"/>
        <v>98010COUVERCLE</v>
      </c>
      <c r="G222" s="7"/>
    </row>
    <row r="223" spans="2:7" ht="15.75" thickBot="1">
      <c r="B223" s="40" t="s">
        <v>196</v>
      </c>
      <c r="C223" s="50" t="s">
        <v>859</v>
      </c>
      <c r="D223" s="42">
        <v>10</v>
      </c>
      <c r="E223" s="41" t="s">
        <v>813</v>
      </c>
      <c r="F223" s="43" t="str">
        <f t="shared" si="4"/>
        <v xml:space="preserve">520710FOND </v>
      </c>
      <c r="G223" s="7"/>
    </row>
    <row r="224" spans="2:7" ht="15.75" thickBot="1">
      <c r="B224" s="40" t="s">
        <v>204</v>
      </c>
      <c r="C224" s="50" t="s">
        <v>859</v>
      </c>
      <c r="D224" s="42">
        <v>20</v>
      </c>
      <c r="E224" s="41" t="s">
        <v>813</v>
      </c>
      <c r="F224" s="43" t="str">
        <f t="shared" si="4"/>
        <v xml:space="preserve">520720FOND </v>
      </c>
      <c r="G224" s="7"/>
    </row>
    <row r="225" spans="2:7" ht="15.75" thickBot="1">
      <c r="B225" s="40" t="s">
        <v>212</v>
      </c>
      <c r="C225" s="50" t="s">
        <v>852</v>
      </c>
      <c r="D225" s="42">
        <v>20</v>
      </c>
      <c r="E225" s="41" t="s">
        <v>813</v>
      </c>
      <c r="F225" s="43" t="str">
        <f t="shared" si="4"/>
        <v xml:space="preserve">520520FOND </v>
      </c>
      <c r="G225" s="7"/>
    </row>
    <row r="226" spans="2:7" ht="15.75" thickBot="1">
      <c r="B226" s="40" t="s">
        <v>220</v>
      </c>
      <c r="C226" s="50" t="s">
        <v>848</v>
      </c>
      <c r="D226" s="42">
        <v>10</v>
      </c>
      <c r="E226" s="41" t="s">
        <v>807</v>
      </c>
      <c r="F226" s="43" t="str">
        <f t="shared" si="4"/>
        <v>513110CARRURE</v>
      </c>
      <c r="G226" s="7"/>
    </row>
    <row r="227" spans="2:7" ht="15.75" thickBot="1">
      <c r="B227" s="40" t="s">
        <v>228</v>
      </c>
      <c r="C227" s="50" t="s">
        <v>842</v>
      </c>
      <c r="D227" s="42">
        <v>10</v>
      </c>
      <c r="E227" s="41" t="s">
        <v>813</v>
      </c>
      <c r="F227" s="43" t="str">
        <f t="shared" si="4"/>
        <v xml:space="preserve">530410FOND </v>
      </c>
      <c r="G227" s="7"/>
    </row>
    <row r="228" spans="2:7" ht="15.75" thickBot="1">
      <c r="B228" s="40" t="s">
        <v>236</v>
      </c>
      <c r="C228" s="50" t="s">
        <v>862</v>
      </c>
      <c r="D228" s="42">
        <v>10</v>
      </c>
      <c r="E228" s="41" t="s">
        <v>806</v>
      </c>
      <c r="F228" s="43" t="str">
        <f t="shared" si="4"/>
        <v>527110LUNETTE</v>
      </c>
      <c r="G228" s="7"/>
    </row>
    <row r="229" spans="2:7" ht="15.75" thickBot="1">
      <c r="B229" s="40" t="s">
        <v>244</v>
      </c>
      <c r="C229" s="50" t="s">
        <v>862</v>
      </c>
      <c r="D229" s="42">
        <v>20</v>
      </c>
      <c r="E229" s="41" t="s">
        <v>806</v>
      </c>
      <c r="F229" s="43" t="str">
        <f t="shared" si="4"/>
        <v>527120LUNETTE</v>
      </c>
      <c r="G229" s="7"/>
    </row>
    <row r="230" spans="2:7" ht="15.75" thickBot="1">
      <c r="B230" s="40" t="s">
        <v>252</v>
      </c>
      <c r="C230" s="50" t="s">
        <v>842</v>
      </c>
      <c r="D230" s="42">
        <v>20</v>
      </c>
      <c r="E230" s="41" t="s">
        <v>813</v>
      </c>
      <c r="F230" s="43" t="str">
        <f t="shared" si="4"/>
        <v xml:space="preserve">530420FOND </v>
      </c>
      <c r="G230" s="7"/>
    </row>
    <row r="231" spans="2:7" ht="15.75" thickBot="1">
      <c r="B231" s="40" t="s">
        <v>260</v>
      </c>
      <c r="C231" s="50" t="s">
        <v>866</v>
      </c>
      <c r="D231" s="42">
        <v>20</v>
      </c>
      <c r="E231" s="41" t="s">
        <v>807</v>
      </c>
      <c r="F231" s="43" t="str">
        <f t="shared" si="4"/>
        <v>571920CARRURE</v>
      </c>
      <c r="G231" s="7"/>
    </row>
    <row r="232" spans="2:7" ht="15.75" thickBot="1">
      <c r="B232" s="40" t="s">
        <v>268</v>
      </c>
      <c r="C232" s="50" t="s">
        <v>866</v>
      </c>
      <c r="D232" s="42">
        <v>10</v>
      </c>
      <c r="E232" s="41" t="s">
        <v>807</v>
      </c>
      <c r="F232" s="43" t="str">
        <f t="shared" si="4"/>
        <v>571910CARRURE</v>
      </c>
      <c r="G232" s="7"/>
    </row>
    <row r="233" spans="2:7" ht="15.75" thickBot="1">
      <c r="B233" s="40" t="s">
        <v>189</v>
      </c>
      <c r="C233" s="50" t="s">
        <v>840</v>
      </c>
      <c r="D233" s="42">
        <v>20</v>
      </c>
      <c r="E233" s="41" t="s">
        <v>816</v>
      </c>
      <c r="F233" s="43" t="str">
        <f t="shared" si="4"/>
        <v>98020COUVERCLE</v>
      </c>
      <c r="G233" s="7"/>
    </row>
    <row r="234" spans="2:7" ht="15.75" thickBot="1">
      <c r="B234" s="40" t="s">
        <v>197</v>
      </c>
      <c r="C234" s="50" t="s">
        <v>824</v>
      </c>
      <c r="D234" s="42">
        <v>20</v>
      </c>
      <c r="E234" s="41" t="s">
        <v>813</v>
      </c>
      <c r="F234" s="43" t="str">
        <f t="shared" si="4"/>
        <v xml:space="preserve">527020FOND </v>
      </c>
      <c r="G234" s="7"/>
    </row>
    <row r="235" spans="2:7" ht="15.75" thickBot="1">
      <c r="B235" s="40" t="s">
        <v>205</v>
      </c>
      <c r="C235" s="50" t="s">
        <v>857</v>
      </c>
      <c r="D235" s="42">
        <v>10</v>
      </c>
      <c r="E235" s="41" t="s">
        <v>813</v>
      </c>
      <c r="F235" s="43" t="str">
        <f t="shared" si="4"/>
        <v xml:space="preserve">517010FOND </v>
      </c>
      <c r="G235" s="7"/>
    </row>
    <row r="236" spans="2:7" ht="15.75" thickBot="1">
      <c r="B236" s="40" t="s">
        <v>213</v>
      </c>
      <c r="C236" s="50" t="s">
        <v>862</v>
      </c>
      <c r="D236" s="42">
        <v>20</v>
      </c>
      <c r="E236" s="41" t="s">
        <v>807</v>
      </c>
      <c r="F236" s="43" t="str">
        <f t="shared" si="4"/>
        <v>527120CARRURE</v>
      </c>
      <c r="G236" s="7"/>
    </row>
    <row r="237" spans="2:7" ht="15.75" thickBot="1">
      <c r="B237" s="40" t="s">
        <v>221</v>
      </c>
      <c r="C237" s="50" t="s">
        <v>863</v>
      </c>
      <c r="D237" s="42">
        <v>40</v>
      </c>
      <c r="E237" s="41" t="s">
        <v>807</v>
      </c>
      <c r="F237" s="43" t="str">
        <f t="shared" si="4"/>
        <v>5207/70040CARRURE</v>
      </c>
      <c r="G237" s="7"/>
    </row>
    <row r="238" spans="2:7" ht="15.75" thickBot="1">
      <c r="B238" s="40" t="s">
        <v>229</v>
      </c>
      <c r="C238" s="50" t="s">
        <v>863</v>
      </c>
      <c r="D238" s="42">
        <v>50</v>
      </c>
      <c r="E238" s="41" t="s">
        <v>807</v>
      </c>
      <c r="F238" s="43" t="str">
        <f t="shared" si="4"/>
        <v>5207/70050CARRURE</v>
      </c>
      <c r="G238" s="7"/>
    </row>
    <row r="239" spans="2:7" ht="15.75" thickBot="1">
      <c r="B239" s="40" t="s">
        <v>237</v>
      </c>
      <c r="C239" s="50" t="s">
        <v>843</v>
      </c>
      <c r="D239" s="42">
        <v>20</v>
      </c>
      <c r="E239" s="41" t="s">
        <v>813</v>
      </c>
      <c r="F239" s="43" t="str">
        <f t="shared" si="4"/>
        <v xml:space="preserve">511920FOND </v>
      </c>
      <c r="G239" s="7"/>
    </row>
    <row r="240" spans="2:7" ht="15.75" thickBot="1">
      <c r="B240" s="40" t="s">
        <v>245</v>
      </c>
      <c r="C240" s="50" t="s">
        <v>832</v>
      </c>
      <c r="D240" s="42">
        <v>9</v>
      </c>
      <c r="E240" s="41" t="s">
        <v>807</v>
      </c>
      <c r="F240" s="43" t="str">
        <f t="shared" si="4"/>
        <v>52969CARRURE</v>
      </c>
      <c r="G240" s="7"/>
    </row>
    <row r="241" spans="2:7" ht="15.75" thickBot="1">
      <c r="B241" s="40" t="s">
        <v>253</v>
      </c>
      <c r="C241" s="50" t="s">
        <v>862</v>
      </c>
      <c r="D241" s="42">
        <v>40</v>
      </c>
      <c r="E241" s="41" t="s">
        <v>813</v>
      </c>
      <c r="F241" s="43" t="str">
        <f t="shared" si="4"/>
        <v xml:space="preserve">527140FOND </v>
      </c>
      <c r="G241" s="7"/>
    </row>
    <row r="242" spans="2:7" ht="15.75" thickBot="1">
      <c r="B242" s="40" t="s">
        <v>261</v>
      </c>
      <c r="C242" s="50" t="s">
        <v>843</v>
      </c>
      <c r="D242" s="42">
        <v>30</v>
      </c>
      <c r="E242" s="41" t="s">
        <v>813</v>
      </c>
      <c r="F242" s="43" t="str">
        <f t="shared" si="4"/>
        <v xml:space="preserve">511930FOND </v>
      </c>
      <c r="G242" s="7"/>
    </row>
    <row r="243" spans="2:7" ht="15.75" thickBot="1">
      <c r="B243" s="40" t="s">
        <v>269</v>
      </c>
      <c r="C243" s="50" t="s">
        <v>864</v>
      </c>
      <c r="D243" s="42">
        <v>20</v>
      </c>
      <c r="E243" s="41" t="s">
        <v>806</v>
      </c>
      <c r="F243" s="43" t="str">
        <f t="shared" si="4"/>
        <v>505920LUNETTE</v>
      </c>
      <c r="G243" s="7"/>
    </row>
    <row r="244" spans="2:7" ht="15.75" thickBot="1">
      <c r="B244" s="40" t="s">
        <v>190</v>
      </c>
      <c r="C244" s="50" t="s">
        <v>826</v>
      </c>
      <c r="D244" s="42">
        <v>30</v>
      </c>
      <c r="E244" s="41" t="s">
        <v>813</v>
      </c>
      <c r="F244" s="43" t="str">
        <f t="shared" si="4"/>
        <v xml:space="preserve">549630FOND </v>
      </c>
      <c r="G244" s="7"/>
    </row>
    <row r="245" spans="2:7" ht="15.75" thickBot="1">
      <c r="B245" s="40" t="s">
        <v>198</v>
      </c>
      <c r="C245" s="50" t="s">
        <v>854</v>
      </c>
      <c r="D245" s="42">
        <v>10</v>
      </c>
      <c r="E245" s="41" t="s">
        <v>813</v>
      </c>
      <c r="F245" s="43" t="str">
        <f t="shared" si="4"/>
        <v xml:space="preserve">553910FOND </v>
      </c>
      <c r="G245" s="7"/>
    </row>
    <row r="246" spans="2:7" ht="15.75" thickBot="1">
      <c r="B246" s="40" t="s">
        <v>206</v>
      </c>
      <c r="C246" s="50" t="s">
        <v>857</v>
      </c>
      <c r="D246" s="42">
        <v>20</v>
      </c>
      <c r="E246" s="41" t="s">
        <v>813</v>
      </c>
      <c r="F246" s="43" t="str">
        <f t="shared" si="4"/>
        <v xml:space="preserve">517020FOND </v>
      </c>
      <c r="G246" s="7"/>
    </row>
    <row r="247" spans="2:7" ht="15.75" thickBot="1">
      <c r="B247" s="40" t="s">
        <v>214</v>
      </c>
      <c r="C247" s="50" t="s">
        <v>851</v>
      </c>
      <c r="D247" s="42">
        <v>20</v>
      </c>
      <c r="E247" s="41" t="s">
        <v>807</v>
      </c>
      <c r="F247" s="43" t="str">
        <f t="shared" si="4"/>
        <v>520420CARRURE</v>
      </c>
      <c r="G247" s="7"/>
    </row>
    <row r="248" spans="2:7" ht="15.75" thickBot="1">
      <c r="B248" s="40" t="s">
        <v>222</v>
      </c>
      <c r="C248" s="50" t="s">
        <v>865</v>
      </c>
      <c r="D248" s="42">
        <v>20</v>
      </c>
      <c r="E248" s="41" t="s">
        <v>813</v>
      </c>
      <c r="F248" s="43" t="str">
        <f t="shared" si="4"/>
        <v xml:space="preserve">507820FOND </v>
      </c>
      <c r="G248" s="7"/>
    </row>
    <row r="249" spans="2:7" ht="15.75" thickBot="1">
      <c r="B249" s="40" t="s">
        <v>230</v>
      </c>
      <c r="C249" s="50" t="s">
        <v>865</v>
      </c>
      <c r="D249" s="42">
        <v>20</v>
      </c>
      <c r="E249" s="41" t="s">
        <v>813</v>
      </c>
      <c r="F249" s="43" t="str">
        <f t="shared" si="4"/>
        <v xml:space="preserve">507820FOND </v>
      </c>
      <c r="G249" s="7"/>
    </row>
    <row r="250" spans="2:7" ht="15.75" thickBot="1">
      <c r="B250" s="40" t="s">
        <v>238</v>
      </c>
      <c r="C250" s="50" t="s">
        <v>826</v>
      </c>
      <c r="D250" s="42">
        <v>50</v>
      </c>
      <c r="E250" s="41" t="s">
        <v>807</v>
      </c>
      <c r="F250" s="43" t="str">
        <f t="shared" si="4"/>
        <v>549650CARRURE</v>
      </c>
      <c r="G250" s="7"/>
    </row>
    <row r="251" spans="2:7" ht="15.75" thickBot="1">
      <c r="B251" s="40" t="s">
        <v>246</v>
      </c>
      <c r="C251" s="50" t="s">
        <v>851</v>
      </c>
      <c r="D251" s="42">
        <v>30</v>
      </c>
      <c r="E251" s="41" t="s">
        <v>807</v>
      </c>
      <c r="F251" s="43" t="str">
        <f t="shared" si="4"/>
        <v>520430CARRURE</v>
      </c>
      <c r="G251" s="7"/>
    </row>
    <row r="252" spans="2:7" ht="15.75" thickBot="1">
      <c r="B252" s="40" t="s">
        <v>254</v>
      </c>
      <c r="C252" s="50" t="s">
        <v>827</v>
      </c>
      <c r="D252" s="42">
        <v>20</v>
      </c>
      <c r="E252" s="41" t="s">
        <v>813</v>
      </c>
      <c r="F252" s="43" t="str">
        <f t="shared" si="4"/>
        <v xml:space="preserve">519620FOND </v>
      </c>
      <c r="G252" s="7"/>
    </row>
    <row r="253" spans="2:7" ht="15.75" thickBot="1">
      <c r="B253" s="40" t="s">
        <v>262</v>
      </c>
      <c r="C253" s="50" t="s">
        <v>848</v>
      </c>
      <c r="D253" s="42">
        <v>20</v>
      </c>
      <c r="E253" s="41" t="s">
        <v>807</v>
      </c>
      <c r="F253" s="43" t="str">
        <f t="shared" si="4"/>
        <v>513120CARRURE</v>
      </c>
      <c r="G253" s="7"/>
    </row>
    <row r="254" spans="2:7" ht="15.75" thickBot="1">
      <c r="B254" s="40" t="s">
        <v>270</v>
      </c>
      <c r="C254" s="50" t="s">
        <v>864</v>
      </c>
      <c r="D254" s="42">
        <v>20</v>
      </c>
      <c r="E254" s="41" t="s">
        <v>806</v>
      </c>
      <c r="F254" s="43" t="str">
        <f t="shared" si="4"/>
        <v>505920LUNETTE</v>
      </c>
      <c r="G254" s="7"/>
    </row>
    <row r="255" spans="2:7" ht="15.75" thickBot="1">
      <c r="B255" s="40" t="s">
        <v>191</v>
      </c>
      <c r="C255" s="50" t="s">
        <v>836</v>
      </c>
      <c r="D255" s="42">
        <v>20</v>
      </c>
      <c r="E255" s="41" t="s">
        <v>807</v>
      </c>
      <c r="F255" s="43" t="str">
        <f t="shared" si="4"/>
        <v>571120CARRURE</v>
      </c>
      <c r="G255" s="7"/>
    </row>
    <row r="256" spans="2:7" ht="15.75" thickBot="1">
      <c r="B256" s="40" t="s">
        <v>199</v>
      </c>
      <c r="C256" s="50" t="s">
        <v>836</v>
      </c>
      <c r="D256" s="42">
        <v>30</v>
      </c>
      <c r="E256" s="41" t="s">
        <v>807</v>
      </c>
      <c r="F256" s="43" t="str">
        <f t="shared" si="4"/>
        <v>571130CARRURE</v>
      </c>
      <c r="G256" s="7"/>
    </row>
    <row r="257" spans="2:7" ht="15.75" thickBot="1">
      <c r="B257" s="40" t="s">
        <v>207</v>
      </c>
      <c r="C257" s="50" t="s">
        <v>827</v>
      </c>
      <c r="D257" s="42">
        <v>10</v>
      </c>
      <c r="E257" s="41" t="s">
        <v>813</v>
      </c>
      <c r="F257" s="43" t="str">
        <f t="shared" si="4"/>
        <v xml:space="preserve">519610FOND </v>
      </c>
      <c r="G257" s="7"/>
    </row>
    <row r="258" spans="2:7" ht="15.75" thickBot="1">
      <c r="B258" s="40" t="s">
        <v>215</v>
      </c>
      <c r="C258" s="50" t="s">
        <v>867</v>
      </c>
      <c r="D258" s="42">
        <v>10</v>
      </c>
      <c r="E258" s="41" t="s">
        <v>806</v>
      </c>
      <c r="F258" s="43" t="str">
        <f t="shared" si="4"/>
        <v>510210LUNETTE</v>
      </c>
      <c r="G258" s="7"/>
    </row>
    <row r="259" spans="2:7" ht="15.75" thickBot="1">
      <c r="B259" s="40" t="s">
        <v>223</v>
      </c>
      <c r="C259" s="50" t="s">
        <v>867</v>
      </c>
      <c r="D259" s="42">
        <v>20</v>
      </c>
      <c r="E259" s="41" t="s">
        <v>806</v>
      </c>
      <c r="F259" s="43" t="str">
        <f t="shared" si="4"/>
        <v>510220LUNETTE</v>
      </c>
      <c r="G259" s="7"/>
    </row>
    <row r="260" spans="2:7" ht="15.75" thickBot="1">
      <c r="B260" s="40" t="s">
        <v>231</v>
      </c>
      <c r="C260" s="50" t="s">
        <v>868</v>
      </c>
      <c r="D260" s="42">
        <v>10</v>
      </c>
      <c r="E260" s="41" t="s">
        <v>813</v>
      </c>
      <c r="F260" s="43" t="str">
        <f t="shared" si="4"/>
        <v xml:space="preserve">534010FOND </v>
      </c>
      <c r="G260" s="7"/>
    </row>
    <row r="261" spans="2:7" ht="15.75" thickBot="1">
      <c r="B261" s="40" t="s">
        <v>239</v>
      </c>
      <c r="C261" s="50" t="s">
        <v>868</v>
      </c>
      <c r="D261" s="42">
        <v>10</v>
      </c>
      <c r="E261" s="41" t="s">
        <v>813</v>
      </c>
      <c r="F261" s="43" t="str">
        <f t="shared" si="4"/>
        <v xml:space="preserve">534010FOND </v>
      </c>
      <c r="G261" s="7"/>
    </row>
    <row r="262" spans="2:7" ht="15.75" thickBot="1">
      <c r="B262" s="40" t="s">
        <v>247</v>
      </c>
      <c r="C262" s="50" t="s">
        <v>846</v>
      </c>
      <c r="D262" s="42">
        <v>50</v>
      </c>
      <c r="E262" s="41" t="s">
        <v>807</v>
      </c>
      <c r="F262" s="43" t="str">
        <f t="shared" si="4"/>
        <v>530750CARRURE</v>
      </c>
      <c r="G262" s="7"/>
    </row>
    <row r="263" spans="2:7" ht="15.75" thickBot="1">
      <c r="B263" s="40" t="s">
        <v>255</v>
      </c>
      <c r="C263" s="50" t="s">
        <v>846</v>
      </c>
      <c r="D263" s="42">
        <v>60</v>
      </c>
      <c r="E263" s="41" t="s">
        <v>807</v>
      </c>
      <c r="F263" s="43" t="str">
        <f t="shared" ref="F263:F326" si="5">CONCATENATE(C263, D263, E263)</f>
        <v>530760CARRURE</v>
      </c>
      <c r="G263" s="7"/>
    </row>
    <row r="264" spans="2:7" ht="15.75" thickBot="1">
      <c r="B264" s="40" t="s">
        <v>263</v>
      </c>
      <c r="C264" s="50" t="s">
        <v>849</v>
      </c>
      <c r="D264" s="42">
        <v>30</v>
      </c>
      <c r="E264" s="41" t="s">
        <v>807</v>
      </c>
      <c r="F264" s="43" t="str">
        <f t="shared" si="5"/>
        <v>5180/130CARRURE</v>
      </c>
      <c r="G264" s="7"/>
    </row>
    <row r="265" spans="2:7" ht="15.75" thickBot="1">
      <c r="B265" s="40" t="s">
        <v>271</v>
      </c>
      <c r="C265" s="50" t="s">
        <v>851</v>
      </c>
      <c r="D265" s="42">
        <v>10</v>
      </c>
      <c r="E265" s="41" t="s">
        <v>807</v>
      </c>
      <c r="F265" s="43" t="str">
        <f t="shared" si="5"/>
        <v>520410CARRURE</v>
      </c>
      <c r="G265" s="7"/>
    </row>
    <row r="266" spans="2:7" ht="15.75" thickBot="1">
      <c r="B266" s="40" t="s">
        <v>192</v>
      </c>
      <c r="C266" s="50" t="s">
        <v>870</v>
      </c>
      <c r="D266" s="42">
        <v>10</v>
      </c>
      <c r="E266" s="41" t="s">
        <v>871</v>
      </c>
      <c r="F266" s="43" t="str">
        <f t="shared" si="5"/>
        <v>713410REHAUT</v>
      </c>
      <c r="G266" s="7"/>
    </row>
    <row r="267" spans="2:7" ht="15.75" thickBot="1">
      <c r="B267" s="40" t="s">
        <v>200</v>
      </c>
      <c r="C267" s="50" t="s">
        <v>870</v>
      </c>
      <c r="D267" s="42">
        <v>20</v>
      </c>
      <c r="E267" s="41" t="s">
        <v>871</v>
      </c>
      <c r="F267" s="43" t="str">
        <f t="shared" si="5"/>
        <v>713420REHAUT</v>
      </c>
      <c r="G267" s="7"/>
    </row>
    <row r="268" spans="2:7" ht="15.75" thickBot="1">
      <c r="B268" s="40" t="s">
        <v>208</v>
      </c>
      <c r="C268" s="50" t="s">
        <v>868</v>
      </c>
      <c r="D268" s="42">
        <v>20</v>
      </c>
      <c r="E268" s="41" t="s">
        <v>813</v>
      </c>
      <c r="F268" s="43" t="str">
        <f t="shared" si="5"/>
        <v xml:space="preserve">534020FOND </v>
      </c>
      <c r="G268" s="7"/>
    </row>
    <row r="269" spans="2:7" ht="15.75" thickBot="1">
      <c r="B269" s="40" t="s">
        <v>216</v>
      </c>
      <c r="C269" s="50" t="s">
        <v>868</v>
      </c>
      <c r="D269" s="42">
        <v>20</v>
      </c>
      <c r="E269" s="41" t="s">
        <v>813</v>
      </c>
      <c r="F269" s="43" t="str">
        <f t="shared" si="5"/>
        <v xml:space="preserve">534020FOND </v>
      </c>
      <c r="G269" s="7"/>
    </row>
    <row r="270" spans="2:7" ht="15.75" thickBot="1">
      <c r="B270" s="40" t="s">
        <v>224</v>
      </c>
      <c r="C270" s="50" t="s">
        <v>836</v>
      </c>
      <c r="D270" s="42">
        <v>10</v>
      </c>
      <c r="E270" s="41" t="s">
        <v>813</v>
      </c>
      <c r="F270" s="43" t="str">
        <f t="shared" si="5"/>
        <v xml:space="preserve">571110FOND </v>
      </c>
      <c r="G270" s="7"/>
    </row>
    <row r="271" spans="2:7" ht="15.75" thickBot="1">
      <c r="B271" s="40" t="s">
        <v>232</v>
      </c>
      <c r="C271" s="50" t="s">
        <v>868</v>
      </c>
      <c r="D271" s="42">
        <v>20</v>
      </c>
      <c r="E271" s="41" t="s">
        <v>813</v>
      </c>
      <c r="F271" s="43" t="str">
        <f t="shared" si="5"/>
        <v xml:space="preserve">534020FOND </v>
      </c>
      <c r="G271" s="7"/>
    </row>
    <row r="272" spans="2:7" ht="15.75" thickBot="1">
      <c r="B272" s="40" t="s">
        <v>240</v>
      </c>
      <c r="C272" s="50" t="s">
        <v>868</v>
      </c>
      <c r="D272" s="42">
        <v>20</v>
      </c>
      <c r="E272" s="41" t="s">
        <v>813</v>
      </c>
      <c r="F272" s="43" t="str">
        <f t="shared" si="5"/>
        <v xml:space="preserve">534020FOND </v>
      </c>
      <c r="G272" s="7"/>
    </row>
    <row r="273" spans="2:7" ht="15.75" thickBot="1">
      <c r="B273" s="40" t="s">
        <v>248</v>
      </c>
      <c r="C273" s="50" t="s">
        <v>843</v>
      </c>
      <c r="D273" s="42">
        <v>20</v>
      </c>
      <c r="E273" s="41" t="s">
        <v>807</v>
      </c>
      <c r="F273" s="43" t="str">
        <f t="shared" si="5"/>
        <v>511920CARRURE</v>
      </c>
      <c r="G273" s="7"/>
    </row>
    <row r="274" spans="2:7" ht="15.75" thickBot="1">
      <c r="B274" s="40" t="s">
        <v>256</v>
      </c>
      <c r="C274" s="50" t="s">
        <v>843</v>
      </c>
      <c r="D274" s="42">
        <v>10</v>
      </c>
      <c r="E274" s="41" t="s">
        <v>807</v>
      </c>
      <c r="F274" s="43" t="str">
        <f t="shared" si="5"/>
        <v>511910CARRURE</v>
      </c>
      <c r="G274" s="7"/>
    </row>
    <row r="275" spans="2:7" ht="15.75" thickBot="1">
      <c r="B275" s="40" t="s">
        <v>264</v>
      </c>
      <c r="C275" s="50" t="s">
        <v>872</v>
      </c>
      <c r="D275" s="42">
        <v>20</v>
      </c>
      <c r="E275" s="41" t="s">
        <v>807</v>
      </c>
      <c r="F275" s="43" t="str">
        <f t="shared" si="5"/>
        <v>511620CARRURE</v>
      </c>
      <c r="G275" s="7"/>
    </row>
    <row r="276" spans="2:7" ht="15.75" thickBot="1">
      <c r="B276" s="40" t="s">
        <v>272</v>
      </c>
      <c r="C276" s="50" t="s">
        <v>843</v>
      </c>
      <c r="D276" s="42">
        <v>10</v>
      </c>
      <c r="E276" s="41" t="s">
        <v>807</v>
      </c>
      <c r="F276" s="43" t="str">
        <f t="shared" si="5"/>
        <v>511910CARRURE</v>
      </c>
      <c r="G276" s="7"/>
    </row>
    <row r="277" spans="2:7" ht="15.75" thickBot="1">
      <c r="B277" s="40" t="s">
        <v>278</v>
      </c>
      <c r="C277" s="50" t="s">
        <v>873</v>
      </c>
      <c r="D277" s="42">
        <v>30</v>
      </c>
      <c r="E277" s="41" t="s">
        <v>807</v>
      </c>
      <c r="F277" s="43" t="str">
        <f t="shared" si="5"/>
        <v>513030CARRURE</v>
      </c>
      <c r="G277" s="7"/>
    </row>
    <row r="278" spans="2:7" ht="15.75" thickBot="1">
      <c r="B278" s="40" t="s">
        <v>286</v>
      </c>
      <c r="C278" s="50" t="s">
        <v>853</v>
      </c>
      <c r="D278" s="42">
        <v>10</v>
      </c>
      <c r="E278" s="41" t="s">
        <v>807</v>
      </c>
      <c r="F278" s="43" t="str">
        <f t="shared" si="5"/>
        <v>529810CARRURE</v>
      </c>
      <c r="G278" s="7"/>
    </row>
    <row r="279" spans="2:7" ht="15.75" thickBot="1">
      <c r="B279" s="40" t="s">
        <v>294</v>
      </c>
      <c r="C279" s="50" t="s">
        <v>853</v>
      </c>
      <c r="D279" s="42">
        <v>20</v>
      </c>
      <c r="E279" s="41" t="s">
        <v>807</v>
      </c>
      <c r="F279" s="43" t="str">
        <f t="shared" si="5"/>
        <v>529820CARRURE</v>
      </c>
      <c r="G279" s="7"/>
    </row>
    <row r="280" spans="2:7" ht="15.75" thickBot="1">
      <c r="B280" s="40" t="s">
        <v>302</v>
      </c>
      <c r="C280" s="50" t="s">
        <v>829</v>
      </c>
      <c r="D280" s="42">
        <v>10</v>
      </c>
      <c r="E280" s="41" t="s">
        <v>807</v>
      </c>
      <c r="F280" s="43" t="str">
        <f t="shared" si="5"/>
        <v>523510CARRURE</v>
      </c>
      <c r="G280" s="7"/>
    </row>
    <row r="281" spans="2:7" ht="15.75" thickBot="1">
      <c r="B281" s="40" t="s">
        <v>310</v>
      </c>
      <c r="C281" s="50" t="s">
        <v>875</v>
      </c>
      <c r="D281" s="42">
        <v>20</v>
      </c>
      <c r="E281" s="41" t="s">
        <v>813</v>
      </c>
      <c r="F281" s="43" t="str">
        <f t="shared" si="5"/>
        <v xml:space="preserve">5711/120FOND </v>
      </c>
      <c r="G281" s="7"/>
    </row>
    <row r="282" spans="2:7" ht="15.75" thickBot="1">
      <c r="B282" s="40" t="s">
        <v>318</v>
      </c>
      <c r="C282" s="50" t="s">
        <v>826</v>
      </c>
      <c r="D282" s="42">
        <v>20</v>
      </c>
      <c r="E282" s="41" t="s">
        <v>806</v>
      </c>
      <c r="F282" s="43" t="str">
        <f t="shared" si="5"/>
        <v>549620LUNETTE</v>
      </c>
      <c r="G282" s="7"/>
    </row>
    <row r="283" spans="2:7" ht="15.75" thickBot="1">
      <c r="B283" s="40" t="s">
        <v>326</v>
      </c>
      <c r="C283" s="50" t="s">
        <v>865</v>
      </c>
      <c r="D283" s="42">
        <v>10</v>
      </c>
      <c r="E283" s="41" t="s">
        <v>807</v>
      </c>
      <c r="F283" s="43" t="str">
        <f t="shared" si="5"/>
        <v>507810CARRURE</v>
      </c>
      <c r="G283" s="7"/>
    </row>
    <row r="284" spans="2:7" ht="15.75" thickBot="1">
      <c r="B284" s="40" t="s">
        <v>326</v>
      </c>
      <c r="C284" s="50" t="s">
        <v>865</v>
      </c>
      <c r="D284" s="42">
        <v>5</v>
      </c>
      <c r="E284" s="41" t="s">
        <v>807</v>
      </c>
      <c r="F284" s="43" t="str">
        <f t="shared" si="5"/>
        <v>50785CARRURE</v>
      </c>
      <c r="G284" s="7"/>
    </row>
    <row r="285" spans="2:7" ht="15.75" thickBot="1">
      <c r="B285" s="40" t="s">
        <v>334</v>
      </c>
      <c r="C285" s="50" t="s">
        <v>823</v>
      </c>
      <c r="D285" s="42">
        <v>20</v>
      </c>
      <c r="E285" s="41" t="s">
        <v>813</v>
      </c>
      <c r="F285" s="43" t="str">
        <f t="shared" si="5"/>
        <v xml:space="preserve">600020FOND </v>
      </c>
      <c r="G285" s="7"/>
    </row>
    <row r="286" spans="2:7" ht="15.75" thickBot="1">
      <c r="B286" s="40" t="s">
        <v>342</v>
      </c>
      <c r="C286" s="50" t="s">
        <v>876</v>
      </c>
      <c r="D286" s="42">
        <v>20</v>
      </c>
      <c r="E286" s="41" t="s">
        <v>806</v>
      </c>
      <c r="F286" s="43" t="str">
        <f t="shared" si="5"/>
        <v>507420LUNETTE</v>
      </c>
      <c r="G286" s="7"/>
    </row>
    <row r="287" spans="2:7" ht="15.75" thickBot="1">
      <c r="B287" s="40" t="s">
        <v>350</v>
      </c>
      <c r="C287" s="50" t="s">
        <v>874</v>
      </c>
      <c r="D287" s="42">
        <v>20</v>
      </c>
      <c r="E287" s="41" t="s">
        <v>807</v>
      </c>
      <c r="F287" s="43" t="str">
        <f t="shared" si="5"/>
        <v>702120CARRURE</v>
      </c>
      <c r="G287" s="7"/>
    </row>
    <row r="288" spans="2:7" ht="15.75" thickBot="1">
      <c r="B288" s="40" t="s">
        <v>358</v>
      </c>
      <c r="C288" s="50" t="s">
        <v>874</v>
      </c>
      <c r="D288" s="42">
        <v>10</v>
      </c>
      <c r="E288" s="41" t="s">
        <v>807</v>
      </c>
      <c r="F288" s="43" t="str">
        <f t="shared" si="5"/>
        <v>702110CARRURE</v>
      </c>
      <c r="G288" s="7"/>
    </row>
    <row r="289" spans="2:7" ht="15.75" thickBot="1">
      <c r="B289" s="40" t="s">
        <v>279</v>
      </c>
      <c r="C289" s="50" t="s">
        <v>862</v>
      </c>
      <c r="D289" s="42">
        <v>10</v>
      </c>
      <c r="E289" s="41" t="s">
        <v>813</v>
      </c>
      <c r="F289" s="43" t="str">
        <f t="shared" si="5"/>
        <v xml:space="preserve">527110FOND </v>
      </c>
      <c r="G289" s="7"/>
    </row>
    <row r="290" spans="2:7" ht="15.75" thickBot="1">
      <c r="B290" s="40" t="s">
        <v>287</v>
      </c>
      <c r="C290" s="50" t="s">
        <v>865</v>
      </c>
      <c r="D290" s="42">
        <v>20</v>
      </c>
      <c r="E290" s="41" t="s">
        <v>807</v>
      </c>
      <c r="F290" s="43" t="str">
        <f t="shared" si="5"/>
        <v>507820CARRURE</v>
      </c>
      <c r="G290" s="7"/>
    </row>
    <row r="291" spans="2:7" ht="15.75" thickBot="1">
      <c r="B291" s="40" t="s">
        <v>295</v>
      </c>
      <c r="C291" s="50" t="s">
        <v>826</v>
      </c>
      <c r="D291" s="42">
        <v>30</v>
      </c>
      <c r="E291" s="41" t="s">
        <v>806</v>
      </c>
      <c r="F291" s="43" t="str">
        <f t="shared" si="5"/>
        <v>549630LUNETTE</v>
      </c>
      <c r="G291" s="7"/>
    </row>
    <row r="292" spans="2:7" ht="15.75" thickBot="1">
      <c r="B292" s="40" t="s">
        <v>303</v>
      </c>
      <c r="C292" s="50" t="s">
        <v>855</v>
      </c>
      <c r="D292" s="42">
        <v>5</v>
      </c>
      <c r="E292" s="41" t="s">
        <v>807</v>
      </c>
      <c r="F292" s="43" t="str">
        <f t="shared" si="5"/>
        <v>52975CARRURE</v>
      </c>
      <c r="G292" s="7"/>
    </row>
    <row r="293" spans="2:7" ht="15.75" thickBot="1">
      <c r="B293" s="40" t="s">
        <v>311</v>
      </c>
      <c r="C293" s="50" t="s">
        <v>876</v>
      </c>
      <c r="D293" s="42">
        <v>30</v>
      </c>
      <c r="E293" s="41" t="s">
        <v>806</v>
      </c>
      <c r="F293" s="43" t="str">
        <f t="shared" si="5"/>
        <v>507430LUNETTE</v>
      </c>
      <c r="G293" s="7"/>
    </row>
    <row r="294" spans="2:7" ht="15.75" thickBot="1">
      <c r="B294" s="40" t="s">
        <v>319</v>
      </c>
      <c r="C294" s="50" t="s">
        <v>862</v>
      </c>
      <c r="D294" s="42">
        <v>20</v>
      </c>
      <c r="E294" s="41" t="s">
        <v>813</v>
      </c>
      <c r="F294" s="43" t="str">
        <f t="shared" si="5"/>
        <v xml:space="preserve">527120FOND </v>
      </c>
      <c r="G294" s="7"/>
    </row>
    <row r="295" spans="2:7" ht="15.75" thickBot="1">
      <c r="B295" s="40" t="s">
        <v>327</v>
      </c>
      <c r="C295" s="50" t="s">
        <v>872</v>
      </c>
      <c r="D295" s="42">
        <v>30</v>
      </c>
      <c r="E295" s="41" t="s">
        <v>807</v>
      </c>
      <c r="F295" s="43" t="str">
        <f t="shared" si="5"/>
        <v>511630CARRURE</v>
      </c>
      <c r="G295" s="7"/>
    </row>
    <row r="296" spans="2:7" ht="15.75" thickBot="1">
      <c r="B296" s="40" t="s">
        <v>335</v>
      </c>
      <c r="C296" s="50" t="s">
        <v>851</v>
      </c>
      <c r="D296" s="42">
        <v>60</v>
      </c>
      <c r="E296" s="41" t="s">
        <v>807</v>
      </c>
      <c r="F296" s="43" t="str">
        <f t="shared" si="5"/>
        <v>520460CARRURE</v>
      </c>
      <c r="G296" s="7"/>
    </row>
    <row r="297" spans="2:7" ht="15.75" thickBot="1">
      <c r="B297" s="40" t="s">
        <v>343</v>
      </c>
      <c r="C297" s="50" t="s">
        <v>841</v>
      </c>
      <c r="D297" s="42">
        <v>10</v>
      </c>
      <c r="E297" s="41" t="s">
        <v>806</v>
      </c>
      <c r="F297" s="43" t="str">
        <f t="shared" si="5"/>
        <v>515310LUNETTE</v>
      </c>
      <c r="G297" s="7"/>
    </row>
    <row r="298" spans="2:7" ht="15.75" thickBot="1">
      <c r="B298" s="40" t="s">
        <v>351</v>
      </c>
      <c r="C298" s="50" t="s">
        <v>821</v>
      </c>
      <c r="D298" s="42">
        <v>20</v>
      </c>
      <c r="E298" s="41" t="s">
        <v>807</v>
      </c>
      <c r="F298" s="43" t="str">
        <f t="shared" si="5"/>
        <v>600220CARRURE</v>
      </c>
      <c r="G298" s="7"/>
    </row>
    <row r="299" spans="2:7" ht="15.75" thickBot="1">
      <c r="B299" s="40" t="s">
        <v>359</v>
      </c>
      <c r="C299" s="50" t="s">
        <v>821</v>
      </c>
      <c r="D299" s="42">
        <v>10</v>
      </c>
      <c r="E299" s="41" t="s">
        <v>807</v>
      </c>
      <c r="F299" s="43" t="str">
        <f t="shared" si="5"/>
        <v>600210CARRURE</v>
      </c>
      <c r="G299" s="7"/>
    </row>
    <row r="300" spans="2:7" ht="15.75" thickBot="1">
      <c r="B300" s="40" t="s">
        <v>280</v>
      </c>
      <c r="C300" s="50" t="s">
        <v>881</v>
      </c>
      <c r="D300" s="42">
        <v>10</v>
      </c>
      <c r="E300" s="41" t="s">
        <v>879</v>
      </c>
      <c r="F300" s="43" t="str">
        <f t="shared" si="5"/>
        <v>610310BAGUE DECOR</v>
      </c>
      <c r="G300" s="7"/>
    </row>
    <row r="301" spans="2:7" ht="15.75" thickBot="1">
      <c r="B301" s="40" t="s">
        <v>280</v>
      </c>
      <c r="C301" s="50" t="s">
        <v>880</v>
      </c>
      <c r="D301" s="42">
        <v>10</v>
      </c>
      <c r="E301" s="41" t="s">
        <v>879</v>
      </c>
      <c r="F301" s="43" t="str">
        <f t="shared" si="5"/>
        <v>610210BAGUE DECOR</v>
      </c>
      <c r="G301" s="7"/>
    </row>
    <row r="302" spans="2:7" ht="15.75" thickBot="1">
      <c r="B302" s="40" t="s">
        <v>280</v>
      </c>
      <c r="C302" s="50" t="s">
        <v>867</v>
      </c>
      <c r="D302" s="42">
        <v>10</v>
      </c>
      <c r="E302" s="41" t="s">
        <v>879</v>
      </c>
      <c r="F302" s="43" t="str">
        <f t="shared" si="5"/>
        <v>510210BAGUE DECOR</v>
      </c>
      <c r="G302" s="7"/>
    </row>
    <row r="303" spans="2:7" ht="15.75" thickBot="1">
      <c r="B303" s="40" t="s">
        <v>288</v>
      </c>
      <c r="C303" s="50" t="s">
        <v>851</v>
      </c>
      <c r="D303" s="42">
        <v>40</v>
      </c>
      <c r="E303" s="41" t="s">
        <v>807</v>
      </c>
      <c r="F303" s="43" t="str">
        <f t="shared" si="5"/>
        <v>520440CARRURE</v>
      </c>
      <c r="G303" s="7"/>
    </row>
    <row r="304" spans="2:7" ht="15.75" thickBot="1">
      <c r="B304" s="40" t="s">
        <v>296</v>
      </c>
      <c r="C304" s="50" t="s">
        <v>840</v>
      </c>
      <c r="D304" s="42">
        <v>10</v>
      </c>
      <c r="E304" s="41" t="s">
        <v>813</v>
      </c>
      <c r="F304" s="43" t="str">
        <f t="shared" si="5"/>
        <v xml:space="preserve">98010FOND </v>
      </c>
      <c r="G304" s="7"/>
    </row>
    <row r="305" spans="2:7" ht="15.75" thickBot="1">
      <c r="B305" s="40" t="s">
        <v>304</v>
      </c>
      <c r="C305" s="50" t="s">
        <v>851</v>
      </c>
      <c r="D305" s="42">
        <v>10</v>
      </c>
      <c r="E305" s="41" t="s">
        <v>807</v>
      </c>
      <c r="F305" s="43" t="str">
        <f t="shared" si="5"/>
        <v>520410CARRURE</v>
      </c>
      <c r="G305" s="7"/>
    </row>
    <row r="306" spans="2:7" ht="15.75" thickBot="1">
      <c r="B306" s="40" t="s">
        <v>312</v>
      </c>
      <c r="C306" s="50" t="s">
        <v>827</v>
      </c>
      <c r="D306" s="42">
        <v>10</v>
      </c>
      <c r="E306" s="41" t="s">
        <v>807</v>
      </c>
      <c r="F306" s="43" t="str">
        <f t="shared" si="5"/>
        <v>519610CARRURE</v>
      </c>
      <c r="G306" s="7"/>
    </row>
    <row r="307" spans="2:7" ht="15.75" thickBot="1">
      <c r="B307" s="40" t="s">
        <v>320</v>
      </c>
      <c r="C307" s="50" t="s">
        <v>851</v>
      </c>
      <c r="D307" s="42">
        <v>50</v>
      </c>
      <c r="E307" s="41" t="s">
        <v>807</v>
      </c>
      <c r="F307" s="43" t="str">
        <f t="shared" si="5"/>
        <v>520450CARRURE</v>
      </c>
      <c r="G307" s="7"/>
    </row>
    <row r="308" spans="2:7" ht="15.75" thickBot="1">
      <c r="B308" s="40" t="s">
        <v>328</v>
      </c>
      <c r="C308" s="50" t="s">
        <v>851</v>
      </c>
      <c r="D308" s="42">
        <v>20</v>
      </c>
      <c r="E308" s="41" t="s">
        <v>813</v>
      </c>
      <c r="F308" s="43" t="str">
        <f t="shared" si="5"/>
        <v xml:space="preserve">520420FOND </v>
      </c>
      <c r="G308" s="7"/>
    </row>
    <row r="309" spans="2:7" ht="15.75" thickBot="1">
      <c r="B309" s="40" t="s">
        <v>336</v>
      </c>
      <c r="C309" s="50" t="s">
        <v>876</v>
      </c>
      <c r="D309" s="42">
        <v>10</v>
      </c>
      <c r="E309" s="41" t="s">
        <v>813</v>
      </c>
      <c r="F309" s="43" t="str">
        <f t="shared" si="5"/>
        <v xml:space="preserve">507410FOND </v>
      </c>
      <c r="G309" s="7"/>
    </row>
    <row r="310" spans="2:7" ht="15.75" thickBot="1">
      <c r="B310" s="40" t="s">
        <v>344</v>
      </c>
      <c r="C310" s="50" t="s">
        <v>827</v>
      </c>
      <c r="D310" s="42">
        <v>20</v>
      </c>
      <c r="E310" s="41" t="s">
        <v>807</v>
      </c>
      <c r="F310" s="43" t="str">
        <f t="shared" si="5"/>
        <v>519620CARRURE</v>
      </c>
      <c r="G310" s="7"/>
    </row>
    <row r="311" spans="2:7" ht="15.75" thickBot="1">
      <c r="B311" s="40" t="s">
        <v>352</v>
      </c>
      <c r="C311" s="50" t="s">
        <v>882</v>
      </c>
      <c r="D311" s="42">
        <v>20</v>
      </c>
      <c r="E311" s="41" t="s">
        <v>822</v>
      </c>
      <c r="F311" s="43" t="str">
        <f t="shared" si="5"/>
        <v>907320B-M</v>
      </c>
      <c r="G311" s="7"/>
    </row>
    <row r="312" spans="2:7" ht="15.75" thickBot="1">
      <c r="B312" s="40" t="s">
        <v>360</v>
      </c>
      <c r="C312" s="50" t="s">
        <v>882</v>
      </c>
      <c r="D312" s="42">
        <v>10</v>
      </c>
      <c r="E312" s="41" t="s">
        <v>822</v>
      </c>
      <c r="F312" s="43" t="str">
        <f t="shared" si="5"/>
        <v>907310B-M</v>
      </c>
      <c r="G312" s="7"/>
    </row>
    <row r="313" spans="2:7" ht="15.75" thickBot="1">
      <c r="B313" s="40" t="s">
        <v>281</v>
      </c>
      <c r="C313" s="50" t="s">
        <v>840</v>
      </c>
      <c r="D313" s="42">
        <v>20</v>
      </c>
      <c r="E313" s="41" t="s">
        <v>813</v>
      </c>
      <c r="F313" s="43" t="str">
        <f t="shared" si="5"/>
        <v xml:space="preserve">98020FOND </v>
      </c>
      <c r="G313" s="7"/>
    </row>
    <row r="314" spans="2:7" ht="15.75" thickBot="1">
      <c r="B314" s="40" t="s">
        <v>289</v>
      </c>
      <c r="C314" s="50" t="s">
        <v>850</v>
      </c>
      <c r="D314" s="42">
        <v>10</v>
      </c>
      <c r="E314" s="41" t="s">
        <v>813</v>
      </c>
      <c r="F314" s="43" t="str">
        <f t="shared" si="5"/>
        <v xml:space="preserve">489510FOND </v>
      </c>
      <c r="G314" s="7"/>
    </row>
    <row r="315" spans="2:7" ht="15.75" thickBot="1">
      <c r="B315" s="40" t="s">
        <v>297</v>
      </c>
      <c r="C315" s="50" t="s">
        <v>876</v>
      </c>
      <c r="D315" s="42">
        <v>20</v>
      </c>
      <c r="E315" s="41" t="s">
        <v>813</v>
      </c>
      <c r="F315" s="43" t="str">
        <f t="shared" si="5"/>
        <v xml:space="preserve">507420FOND </v>
      </c>
      <c r="G315" s="7"/>
    </row>
    <row r="316" spans="2:7" ht="15.75" thickBot="1">
      <c r="B316" s="40" t="s">
        <v>305</v>
      </c>
      <c r="C316" s="50" t="s">
        <v>841</v>
      </c>
      <c r="D316" s="42">
        <v>20</v>
      </c>
      <c r="E316" s="41" t="s">
        <v>806</v>
      </c>
      <c r="F316" s="43" t="str">
        <f t="shared" si="5"/>
        <v>515320LUNETTE</v>
      </c>
      <c r="G316" s="7"/>
    </row>
    <row r="317" spans="2:7" ht="15.75" thickBot="1">
      <c r="B317" s="40" t="s">
        <v>313</v>
      </c>
      <c r="C317" s="50" t="s">
        <v>850</v>
      </c>
      <c r="D317" s="42">
        <v>20</v>
      </c>
      <c r="E317" s="41" t="s">
        <v>813</v>
      </c>
      <c r="F317" s="43" t="str">
        <f t="shared" si="5"/>
        <v xml:space="preserve">489520FOND </v>
      </c>
      <c r="G317" s="7"/>
    </row>
    <row r="318" spans="2:7" ht="15.75" thickBot="1">
      <c r="B318" s="40" t="s">
        <v>321</v>
      </c>
      <c r="C318" s="50" t="s">
        <v>848</v>
      </c>
      <c r="D318" s="42">
        <v>15</v>
      </c>
      <c r="E318" s="41" t="s">
        <v>807</v>
      </c>
      <c r="F318" s="43" t="str">
        <f t="shared" si="5"/>
        <v>513115CARRURE</v>
      </c>
      <c r="G318" s="7"/>
    </row>
    <row r="319" spans="2:7" ht="15.75" thickBot="1">
      <c r="B319" s="40" t="s">
        <v>329</v>
      </c>
      <c r="C319" s="50" t="s">
        <v>851</v>
      </c>
      <c r="D319" s="42">
        <v>30</v>
      </c>
      <c r="E319" s="41" t="s">
        <v>813</v>
      </c>
      <c r="F319" s="43" t="str">
        <f t="shared" si="5"/>
        <v xml:space="preserve">520430FOND </v>
      </c>
      <c r="G319" s="7"/>
    </row>
    <row r="320" spans="2:7" ht="15.75" thickBot="1">
      <c r="B320" s="40" t="s">
        <v>337</v>
      </c>
      <c r="C320" s="50" t="s">
        <v>876</v>
      </c>
      <c r="D320" s="42">
        <v>30</v>
      </c>
      <c r="E320" s="41" t="s">
        <v>813</v>
      </c>
      <c r="F320" s="43" t="str">
        <f t="shared" si="5"/>
        <v xml:space="preserve">507430FOND </v>
      </c>
      <c r="G320" s="7"/>
    </row>
    <row r="321" spans="2:7" ht="15.75" thickBot="1">
      <c r="B321" s="40" t="s">
        <v>345</v>
      </c>
      <c r="C321" s="50" t="s">
        <v>826</v>
      </c>
      <c r="D321" s="42">
        <v>40</v>
      </c>
      <c r="E321" s="41" t="s">
        <v>807</v>
      </c>
      <c r="F321" s="43" t="str">
        <f t="shared" si="5"/>
        <v>549640CARRURE</v>
      </c>
      <c r="G321" s="7"/>
    </row>
    <row r="322" spans="2:7" ht="15.75" thickBot="1">
      <c r="B322" s="40" t="s">
        <v>353</v>
      </c>
      <c r="C322" s="50" t="s">
        <v>838</v>
      </c>
      <c r="D322" s="42">
        <v>20</v>
      </c>
      <c r="E322" s="41" t="s">
        <v>813</v>
      </c>
      <c r="F322" s="43" t="str">
        <f t="shared" si="5"/>
        <v xml:space="preserve">496820FOND </v>
      </c>
      <c r="G322" s="7"/>
    </row>
    <row r="323" spans="2:7" ht="15.75" thickBot="1">
      <c r="B323" s="40" t="s">
        <v>361</v>
      </c>
      <c r="C323" s="50" t="s">
        <v>851</v>
      </c>
      <c r="D323" s="42">
        <v>20</v>
      </c>
      <c r="E323" s="41" t="s">
        <v>813</v>
      </c>
      <c r="F323" s="43" t="str">
        <f t="shared" si="5"/>
        <v xml:space="preserve">520420FOND </v>
      </c>
      <c r="G323" s="7"/>
    </row>
    <row r="324" spans="2:7" ht="15.75" thickBot="1">
      <c r="B324" s="40" t="s">
        <v>282</v>
      </c>
      <c r="C324" s="50" t="s">
        <v>838</v>
      </c>
      <c r="D324" s="42">
        <v>30</v>
      </c>
      <c r="E324" s="41" t="s">
        <v>813</v>
      </c>
      <c r="F324" s="43" t="str">
        <f t="shared" si="5"/>
        <v xml:space="preserve">496830FOND </v>
      </c>
      <c r="G324" s="7"/>
    </row>
    <row r="325" spans="2:7" ht="15.75" thickBot="1">
      <c r="B325" s="40" t="s">
        <v>290</v>
      </c>
      <c r="C325" s="50" t="s">
        <v>827</v>
      </c>
      <c r="D325" s="42">
        <v>10</v>
      </c>
      <c r="E325" s="41" t="s">
        <v>807</v>
      </c>
      <c r="F325" s="43" t="str">
        <f t="shared" si="5"/>
        <v>519610CARRURE</v>
      </c>
      <c r="G325" s="7"/>
    </row>
    <row r="326" spans="2:7" ht="15.75" thickBot="1">
      <c r="B326" s="40" t="s">
        <v>298</v>
      </c>
      <c r="C326" s="50" t="s">
        <v>828</v>
      </c>
      <c r="D326" s="42">
        <v>40</v>
      </c>
      <c r="E326" s="41" t="s">
        <v>813</v>
      </c>
      <c r="F326" s="43" t="str">
        <f t="shared" si="5"/>
        <v xml:space="preserve">522740FOND </v>
      </c>
      <c r="G326" s="7"/>
    </row>
    <row r="327" spans="2:7" ht="15.75" thickBot="1">
      <c r="B327" s="40" t="s">
        <v>306</v>
      </c>
      <c r="C327" s="50" t="s">
        <v>873</v>
      </c>
      <c r="D327" s="42">
        <v>15</v>
      </c>
      <c r="E327" s="41" t="s">
        <v>807</v>
      </c>
      <c r="F327" s="43" t="str">
        <f t="shared" ref="F327:F377" si="6">CONCATENATE(C327, D327, E327)</f>
        <v>513015CARRURE</v>
      </c>
      <c r="G327" s="7"/>
    </row>
    <row r="328" spans="2:7" ht="15.75" thickBot="1">
      <c r="B328" s="40" t="s">
        <v>314</v>
      </c>
      <c r="C328" s="50" t="s">
        <v>821</v>
      </c>
      <c r="D328" s="42">
        <v>30</v>
      </c>
      <c r="E328" s="41" t="s">
        <v>807</v>
      </c>
      <c r="F328" s="43" t="str">
        <f t="shared" si="6"/>
        <v>600230CARRURE</v>
      </c>
      <c r="G328" s="7"/>
    </row>
    <row r="329" spans="2:7" ht="15.75" thickBot="1">
      <c r="B329" s="40" t="s">
        <v>322</v>
      </c>
      <c r="C329" s="50" t="s">
        <v>873</v>
      </c>
      <c r="D329" s="42">
        <v>10</v>
      </c>
      <c r="E329" s="41" t="s">
        <v>807</v>
      </c>
      <c r="F329" s="43" t="str">
        <f t="shared" si="6"/>
        <v>513010CARRURE</v>
      </c>
      <c r="G329" s="7"/>
    </row>
    <row r="330" spans="2:7" ht="15.75" thickBot="1">
      <c r="B330" s="40" t="s">
        <v>330</v>
      </c>
      <c r="C330" s="50" t="s">
        <v>883</v>
      </c>
      <c r="D330" s="42">
        <v>10</v>
      </c>
      <c r="E330" s="41" t="s">
        <v>807</v>
      </c>
      <c r="F330" s="43" t="str">
        <f t="shared" si="6"/>
        <v>594010CARRURE</v>
      </c>
      <c r="G330" s="7"/>
    </row>
    <row r="331" spans="2:7" ht="15.75" thickBot="1">
      <c r="B331" s="40" t="s">
        <v>338</v>
      </c>
      <c r="C331" s="50" t="s">
        <v>821</v>
      </c>
      <c r="D331" s="42">
        <v>40</v>
      </c>
      <c r="E331" s="41" t="s">
        <v>807</v>
      </c>
      <c r="F331" s="43" t="str">
        <f t="shared" si="6"/>
        <v>600240CARRURE</v>
      </c>
      <c r="G331" s="7"/>
    </row>
    <row r="332" spans="2:7" ht="15.75" thickBot="1">
      <c r="B332" s="40" t="s">
        <v>346</v>
      </c>
      <c r="C332" s="50" t="s">
        <v>840</v>
      </c>
      <c r="D332" s="42">
        <v>40</v>
      </c>
      <c r="E332" s="41" t="s">
        <v>811</v>
      </c>
      <c r="F332" s="43" t="str">
        <f t="shared" si="6"/>
        <v>98040CUVETTE</v>
      </c>
      <c r="G332" s="7"/>
    </row>
    <row r="333" spans="2:7" ht="15.75" thickBot="1">
      <c r="B333" s="40" t="s">
        <v>354</v>
      </c>
      <c r="C333" s="50" t="s">
        <v>886</v>
      </c>
      <c r="D333" s="42">
        <v>10</v>
      </c>
      <c r="E333" s="41" t="s">
        <v>813</v>
      </c>
      <c r="F333" s="43" t="str">
        <f t="shared" si="6"/>
        <v xml:space="preserve">506910FOND </v>
      </c>
      <c r="G333" s="7"/>
    </row>
    <row r="334" spans="2:7" ht="15.75" thickBot="1">
      <c r="B334" s="40" t="s">
        <v>354</v>
      </c>
      <c r="C334" s="50" t="s">
        <v>885</v>
      </c>
      <c r="D334" s="42">
        <v>10</v>
      </c>
      <c r="E334" s="41" t="s">
        <v>813</v>
      </c>
      <c r="F334" s="43" t="str">
        <f t="shared" si="6"/>
        <v xml:space="preserve">506810FOND </v>
      </c>
      <c r="G334" s="7"/>
    </row>
    <row r="335" spans="2:7" ht="15.75" thickBot="1">
      <c r="B335" s="40" t="s">
        <v>354</v>
      </c>
      <c r="C335" s="50" t="s">
        <v>884</v>
      </c>
      <c r="D335" s="42">
        <v>10</v>
      </c>
      <c r="E335" s="41" t="s">
        <v>813</v>
      </c>
      <c r="F335" s="43" t="str">
        <f t="shared" si="6"/>
        <v xml:space="preserve">506010FOND </v>
      </c>
      <c r="G335" s="7"/>
    </row>
    <row r="336" spans="2:7" ht="15.75" thickBot="1">
      <c r="B336" s="40" t="s">
        <v>362</v>
      </c>
      <c r="C336" s="50" t="s">
        <v>851</v>
      </c>
      <c r="D336" s="42">
        <v>50</v>
      </c>
      <c r="E336" s="41" t="s">
        <v>813</v>
      </c>
      <c r="F336" s="43" t="str">
        <f t="shared" si="6"/>
        <v xml:space="preserve">520450FOND </v>
      </c>
      <c r="G336" s="7"/>
    </row>
    <row r="337" spans="2:7" ht="15.75" thickBot="1">
      <c r="B337" s="40" t="s">
        <v>283</v>
      </c>
      <c r="C337" s="50" t="s">
        <v>849</v>
      </c>
      <c r="D337" s="42">
        <v>20</v>
      </c>
      <c r="E337" s="41" t="s">
        <v>813</v>
      </c>
      <c r="F337" s="43" t="str">
        <f t="shared" si="6"/>
        <v xml:space="preserve">5180/120FOND </v>
      </c>
      <c r="G337" s="7"/>
    </row>
    <row r="338" spans="2:7" ht="15.75" thickBot="1">
      <c r="B338" s="40" t="s">
        <v>291</v>
      </c>
      <c r="C338" s="50" t="s">
        <v>823</v>
      </c>
      <c r="D338" s="42">
        <v>20</v>
      </c>
      <c r="E338" s="41" t="s">
        <v>813</v>
      </c>
      <c r="F338" s="43" t="str">
        <f t="shared" si="6"/>
        <v xml:space="preserve">600020FOND </v>
      </c>
      <c r="G338" s="7"/>
    </row>
    <row r="339" spans="2:7" ht="15.75" thickBot="1">
      <c r="B339" s="40" t="s">
        <v>299</v>
      </c>
      <c r="C339" s="50" t="s">
        <v>848</v>
      </c>
      <c r="D339" s="42">
        <v>10</v>
      </c>
      <c r="E339" s="41" t="s">
        <v>813</v>
      </c>
      <c r="F339" s="43" t="str">
        <f t="shared" si="6"/>
        <v xml:space="preserve">513110FOND </v>
      </c>
      <c r="G339" s="7"/>
    </row>
    <row r="340" spans="2:7" ht="15.75" thickBot="1">
      <c r="B340" s="40" t="s">
        <v>299</v>
      </c>
      <c r="C340" s="50" t="s">
        <v>873</v>
      </c>
      <c r="D340" s="42">
        <v>10</v>
      </c>
      <c r="E340" s="41" t="s">
        <v>813</v>
      </c>
      <c r="F340" s="43" t="str">
        <f t="shared" si="6"/>
        <v xml:space="preserve">513010FOND </v>
      </c>
      <c r="G340" s="7"/>
    </row>
    <row r="341" spans="2:7" ht="15.75" thickBot="1">
      <c r="B341" s="40" t="s">
        <v>307</v>
      </c>
      <c r="C341" s="50" t="s">
        <v>865</v>
      </c>
      <c r="D341" s="42">
        <v>10</v>
      </c>
      <c r="E341" s="41" t="s">
        <v>813</v>
      </c>
      <c r="F341" s="43" t="str">
        <f t="shared" si="6"/>
        <v xml:space="preserve">507810FOND </v>
      </c>
      <c r="G341" s="7"/>
    </row>
    <row r="342" spans="2:7" ht="15.75" thickBot="1">
      <c r="B342" s="40" t="s">
        <v>315</v>
      </c>
      <c r="C342" s="50" t="s">
        <v>856</v>
      </c>
      <c r="D342" s="42">
        <v>10</v>
      </c>
      <c r="E342" s="41" t="s">
        <v>813</v>
      </c>
      <c r="F342" s="43" t="str">
        <f t="shared" si="6"/>
        <v xml:space="preserve">520810FOND </v>
      </c>
      <c r="G342" s="7"/>
    </row>
    <row r="343" spans="2:7" ht="15.75" thickBot="1">
      <c r="B343" s="40" t="s">
        <v>323</v>
      </c>
      <c r="C343" s="50" t="s">
        <v>865</v>
      </c>
      <c r="D343" s="42">
        <v>20</v>
      </c>
      <c r="E343" s="41" t="s">
        <v>813</v>
      </c>
      <c r="F343" s="43" t="str">
        <f t="shared" si="6"/>
        <v xml:space="preserve">507820FOND </v>
      </c>
      <c r="G343" s="7"/>
    </row>
    <row r="344" spans="2:7" ht="15.75" thickBot="1">
      <c r="B344" s="40" t="s">
        <v>331</v>
      </c>
      <c r="C344" s="50" t="s">
        <v>876</v>
      </c>
      <c r="D344" s="42">
        <v>20</v>
      </c>
      <c r="E344" s="41" t="s">
        <v>813</v>
      </c>
      <c r="F344" s="43" t="str">
        <f t="shared" si="6"/>
        <v xml:space="preserve">507420FOND </v>
      </c>
      <c r="G344" s="7"/>
    </row>
    <row r="345" spans="2:7" ht="15.75" thickBot="1">
      <c r="B345" s="40" t="s">
        <v>339</v>
      </c>
      <c r="C345" s="50" t="s">
        <v>876</v>
      </c>
      <c r="D345" s="42">
        <v>10</v>
      </c>
      <c r="E345" s="41" t="s">
        <v>813</v>
      </c>
      <c r="F345" s="43" t="str">
        <f t="shared" si="6"/>
        <v xml:space="preserve">507410FOND </v>
      </c>
      <c r="G345" s="7"/>
    </row>
    <row r="346" spans="2:7" ht="15.75" thickBot="1">
      <c r="B346" s="40" t="s">
        <v>347</v>
      </c>
      <c r="C346" s="50" t="s">
        <v>886</v>
      </c>
      <c r="D346" s="42">
        <v>20</v>
      </c>
      <c r="E346" s="41" t="s">
        <v>813</v>
      </c>
      <c r="F346" s="43" t="str">
        <f t="shared" si="6"/>
        <v xml:space="preserve">506920FOND </v>
      </c>
      <c r="G346" s="7"/>
    </row>
    <row r="347" spans="2:7" ht="15.75" thickBot="1">
      <c r="B347" s="40" t="s">
        <v>347</v>
      </c>
      <c r="C347" s="50" t="s">
        <v>884</v>
      </c>
      <c r="D347" s="42">
        <v>20</v>
      </c>
      <c r="E347" s="41" t="s">
        <v>813</v>
      </c>
      <c r="F347" s="43" t="str">
        <f t="shared" si="6"/>
        <v xml:space="preserve">506020FOND </v>
      </c>
      <c r="G347" s="7"/>
    </row>
    <row r="348" spans="2:7" ht="15.75" thickBot="1">
      <c r="B348" s="40" t="s">
        <v>355</v>
      </c>
      <c r="C348" s="50" t="s">
        <v>888</v>
      </c>
      <c r="D348" s="42">
        <v>10</v>
      </c>
      <c r="E348" s="41" t="s">
        <v>807</v>
      </c>
      <c r="F348" s="43" t="str">
        <f t="shared" si="6"/>
        <v>505410CARRURE</v>
      </c>
      <c r="G348" s="7"/>
    </row>
    <row r="349" spans="2:7" ht="15.75" thickBot="1">
      <c r="B349" s="40" t="s">
        <v>363</v>
      </c>
      <c r="C349" s="50" t="s">
        <v>888</v>
      </c>
      <c r="D349" s="42">
        <v>5</v>
      </c>
      <c r="E349" s="41" t="s">
        <v>807</v>
      </c>
      <c r="F349" s="43" t="str">
        <f t="shared" si="6"/>
        <v>50545CARRURE</v>
      </c>
      <c r="G349" s="7"/>
    </row>
    <row r="350" spans="2:7" ht="15.75" thickBot="1">
      <c r="B350" s="40" t="s">
        <v>284</v>
      </c>
      <c r="C350" s="50" t="s">
        <v>876</v>
      </c>
      <c r="D350" s="42">
        <v>10</v>
      </c>
      <c r="E350" s="41" t="s">
        <v>807</v>
      </c>
      <c r="F350" s="43" t="str">
        <f t="shared" si="6"/>
        <v>507410CARRURE</v>
      </c>
      <c r="G350" s="7"/>
    </row>
    <row r="351" spans="2:7" ht="15.75" thickBot="1">
      <c r="B351" s="40" t="s">
        <v>292</v>
      </c>
      <c r="C351" s="50" t="s">
        <v>889</v>
      </c>
      <c r="D351" s="42">
        <v>10</v>
      </c>
      <c r="E351" s="41" t="s">
        <v>806</v>
      </c>
      <c r="F351" s="43" t="str">
        <f t="shared" si="6"/>
        <v>700010LUNETTE</v>
      </c>
      <c r="G351" s="7"/>
    </row>
    <row r="352" spans="2:7" ht="15.75" thickBot="1">
      <c r="B352" s="40" t="s">
        <v>300</v>
      </c>
      <c r="C352" s="50" t="s">
        <v>889</v>
      </c>
      <c r="D352" s="42">
        <v>20</v>
      </c>
      <c r="E352" s="41" t="s">
        <v>806</v>
      </c>
      <c r="F352" s="43" t="str">
        <f t="shared" si="6"/>
        <v>700020LUNETTE</v>
      </c>
      <c r="G352" s="7"/>
    </row>
    <row r="353" spans="2:7" ht="15.75" thickBot="1">
      <c r="B353" s="40" t="s">
        <v>308</v>
      </c>
      <c r="C353" s="50" t="s">
        <v>888</v>
      </c>
      <c r="D353" s="42">
        <v>10</v>
      </c>
      <c r="E353" s="41" t="s">
        <v>813</v>
      </c>
      <c r="F353" s="43" t="str">
        <f t="shared" si="6"/>
        <v xml:space="preserve">505410FOND </v>
      </c>
      <c r="G353" s="7"/>
    </row>
    <row r="354" spans="2:7" ht="15.75" thickBot="1">
      <c r="B354" s="40" t="s">
        <v>316</v>
      </c>
      <c r="C354" s="50" t="s">
        <v>876</v>
      </c>
      <c r="D354" s="42">
        <v>20</v>
      </c>
      <c r="E354" s="41" t="s">
        <v>807</v>
      </c>
      <c r="F354" s="43" t="str">
        <f t="shared" si="6"/>
        <v>507420CARRURE</v>
      </c>
      <c r="G354" s="7"/>
    </row>
    <row r="355" spans="2:7" ht="15.75" thickBot="1">
      <c r="B355" s="40" t="s">
        <v>324</v>
      </c>
      <c r="C355" s="50" t="s">
        <v>828</v>
      </c>
      <c r="D355" s="42">
        <v>10</v>
      </c>
      <c r="E355" s="41" t="s">
        <v>813</v>
      </c>
      <c r="F355" s="43" t="str">
        <f t="shared" si="6"/>
        <v xml:space="preserve">522710FOND </v>
      </c>
      <c r="G355" s="7"/>
    </row>
    <row r="356" spans="2:7" ht="15.75" thickBot="1">
      <c r="B356" s="40" t="s">
        <v>332</v>
      </c>
      <c r="C356" s="50" t="s">
        <v>827</v>
      </c>
      <c r="D356" s="42">
        <v>10</v>
      </c>
      <c r="E356" s="41" t="s">
        <v>813</v>
      </c>
      <c r="F356" s="43" t="str">
        <f t="shared" si="6"/>
        <v xml:space="preserve">519610FOND </v>
      </c>
      <c r="G356" s="7"/>
    </row>
    <row r="357" spans="2:7" ht="15.75" thickBot="1">
      <c r="B357" s="40" t="s">
        <v>340</v>
      </c>
      <c r="C357" s="50" t="s">
        <v>856</v>
      </c>
      <c r="D357" s="42">
        <v>20</v>
      </c>
      <c r="E357" s="41" t="s">
        <v>813</v>
      </c>
      <c r="F357" s="43" t="str">
        <f t="shared" si="6"/>
        <v xml:space="preserve">520820FOND </v>
      </c>
      <c r="G357" s="7"/>
    </row>
    <row r="358" spans="2:7" ht="15.75" thickBot="1">
      <c r="B358" s="40" t="s">
        <v>348</v>
      </c>
      <c r="C358" s="50" t="s">
        <v>856</v>
      </c>
      <c r="D358" s="42">
        <v>10</v>
      </c>
      <c r="E358" s="41" t="s">
        <v>813</v>
      </c>
      <c r="F358" s="43" t="str">
        <f t="shared" si="6"/>
        <v xml:space="preserve">520810FOND </v>
      </c>
      <c r="G358" s="7"/>
    </row>
    <row r="359" spans="2:7" ht="15.75" thickBot="1">
      <c r="B359" s="40" t="s">
        <v>356</v>
      </c>
      <c r="C359" s="50" t="s">
        <v>854</v>
      </c>
      <c r="D359" s="42">
        <v>10</v>
      </c>
      <c r="E359" s="41" t="s">
        <v>807</v>
      </c>
      <c r="F359" s="43" t="str">
        <f t="shared" si="6"/>
        <v>553910CARRURE</v>
      </c>
      <c r="G359" s="7"/>
    </row>
    <row r="360" spans="2:7" ht="15.75" thickBot="1">
      <c r="B360" s="40" t="s">
        <v>364</v>
      </c>
      <c r="C360" s="50" t="s">
        <v>888</v>
      </c>
      <c r="D360" s="42">
        <v>20</v>
      </c>
      <c r="E360" s="41" t="s">
        <v>807</v>
      </c>
      <c r="F360" s="43" t="str">
        <f t="shared" si="6"/>
        <v>505420CARRURE</v>
      </c>
      <c r="G360" s="7"/>
    </row>
    <row r="361" spans="2:7" ht="15.75" thickBot="1">
      <c r="B361" s="40" t="s">
        <v>285</v>
      </c>
      <c r="C361" s="50" t="s">
        <v>827</v>
      </c>
      <c r="D361" s="42">
        <v>20</v>
      </c>
      <c r="E361" s="41" t="s">
        <v>813</v>
      </c>
      <c r="F361" s="43" t="str">
        <f t="shared" si="6"/>
        <v xml:space="preserve">519620FOND </v>
      </c>
      <c r="G361" s="7"/>
    </row>
    <row r="362" spans="2:7" ht="15.75" thickBot="1">
      <c r="B362" s="40" t="s">
        <v>293</v>
      </c>
      <c r="C362" s="50" t="s">
        <v>881</v>
      </c>
      <c r="D362" s="42">
        <v>10</v>
      </c>
      <c r="E362" s="41" t="s">
        <v>879</v>
      </c>
      <c r="F362" s="43" t="str">
        <f t="shared" si="6"/>
        <v>610310BAGUE DECOR</v>
      </c>
      <c r="G362" s="7"/>
    </row>
    <row r="363" spans="2:7" ht="15.75" thickBot="1">
      <c r="B363" s="40" t="s">
        <v>293</v>
      </c>
      <c r="C363" s="50" t="s">
        <v>880</v>
      </c>
      <c r="D363" s="42">
        <v>10</v>
      </c>
      <c r="E363" s="41" t="s">
        <v>879</v>
      </c>
      <c r="F363" s="43" t="str">
        <f t="shared" si="6"/>
        <v>610210BAGUE DECOR</v>
      </c>
      <c r="G363" s="7"/>
    </row>
    <row r="364" spans="2:7" ht="15.75" thickBot="1">
      <c r="B364" s="40" t="s">
        <v>293</v>
      </c>
      <c r="C364" s="50" t="s">
        <v>867</v>
      </c>
      <c r="D364" s="42">
        <v>10</v>
      </c>
      <c r="E364" s="41" t="s">
        <v>879</v>
      </c>
      <c r="F364" s="43" t="str">
        <f t="shared" si="6"/>
        <v>510210BAGUE DECOR</v>
      </c>
      <c r="G364" s="7"/>
    </row>
    <row r="365" spans="2:7" ht="15.75" thickBot="1">
      <c r="B365" s="40" t="s">
        <v>301</v>
      </c>
      <c r="C365" s="50" t="s">
        <v>854</v>
      </c>
      <c r="D365" s="42">
        <v>20</v>
      </c>
      <c r="E365" s="41" t="s">
        <v>807</v>
      </c>
      <c r="F365" s="43" t="str">
        <f t="shared" si="6"/>
        <v>553920CARRURE</v>
      </c>
      <c r="G365" s="7"/>
    </row>
    <row r="366" spans="2:7" ht="15.75" thickBot="1">
      <c r="B366" s="40" t="s">
        <v>309</v>
      </c>
      <c r="C366" s="50" t="s">
        <v>873</v>
      </c>
      <c r="D366" s="42">
        <v>60</v>
      </c>
      <c r="E366" s="41" t="s">
        <v>807</v>
      </c>
      <c r="F366" s="43" t="str">
        <f t="shared" si="6"/>
        <v>513060CARRURE</v>
      </c>
      <c r="G366" s="7"/>
    </row>
    <row r="367" spans="2:7" ht="15.75" thickBot="1">
      <c r="B367" s="40" t="s">
        <v>317</v>
      </c>
      <c r="C367" s="50" t="s">
        <v>865</v>
      </c>
      <c r="D367" s="42">
        <v>5</v>
      </c>
      <c r="E367" s="41" t="s">
        <v>806</v>
      </c>
      <c r="F367" s="43" t="str">
        <f t="shared" si="6"/>
        <v>50785LUNETTE</v>
      </c>
      <c r="G367" s="7"/>
    </row>
    <row r="368" spans="2:7" ht="15.75" thickBot="1">
      <c r="B368" s="40" t="s">
        <v>325</v>
      </c>
      <c r="C368" s="50" t="s">
        <v>890</v>
      </c>
      <c r="D368" s="42">
        <v>60</v>
      </c>
      <c r="E368" s="41" t="s">
        <v>807</v>
      </c>
      <c r="F368" s="43" t="str">
        <f t="shared" si="6"/>
        <v>510460CARRURE</v>
      </c>
      <c r="G368" s="7"/>
    </row>
    <row r="369" spans="2:7" ht="15.75" thickBot="1">
      <c r="B369" s="40" t="s">
        <v>333</v>
      </c>
      <c r="C369" s="50" t="s">
        <v>890</v>
      </c>
      <c r="D369" s="42">
        <v>50</v>
      </c>
      <c r="E369" s="41" t="s">
        <v>807</v>
      </c>
      <c r="F369" s="43" t="str">
        <f t="shared" si="6"/>
        <v>510450CARRURE</v>
      </c>
      <c r="G369" s="7"/>
    </row>
    <row r="370" spans="2:7" ht="15.75" thickBot="1">
      <c r="B370" s="40" t="s">
        <v>341</v>
      </c>
      <c r="C370" s="50" t="s">
        <v>865</v>
      </c>
      <c r="D370" s="42">
        <v>10</v>
      </c>
      <c r="E370" s="41" t="s">
        <v>808</v>
      </c>
      <c r="F370" s="43" t="str">
        <f t="shared" si="6"/>
        <v>507810CERCLE</v>
      </c>
      <c r="G370" s="7"/>
    </row>
    <row r="371" spans="2:7" ht="15.75" thickBot="1">
      <c r="B371" s="40" t="s">
        <v>349</v>
      </c>
      <c r="C371" s="50" t="s">
        <v>888</v>
      </c>
      <c r="D371" s="42">
        <v>40</v>
      </c>
      <c r="E371" s="41" t="s">
        <v>813</v>
      </c>
      <c r="F371" s="43" t="str">
        <f t="shared" si="6"/>
        <v xml:space="preserve">505440FOND </v>
      </c>
      <c r="G371" s="7"/>
    </row>
    <row r="372" spans="2:7" ht="15.75" thickBot="1">
      <c r="B372" s="40" t="s">
        <v>357</v>
      </c>
      <c r="C372" s="50" t="s">
        <v>840</v>
      </c>
      <c r="D372" s="42">
        <v>30</v>
      </c>
      <c r="E372" s="41" t="s">
        <v>813</v>
      </c>
      <c r="F372" s="43" t="str">
        <f t="shared" si="6"/>
        <v xml:space="preserve">98030FOND </v>
      </c>
      <c r="G372" s="7"/>
    </row>
    <row r="373" spans="2:7" ht="15.75" thickBot="1">
      <c r="B373" s="40" t="s">
        <v>365</v>
      </c>
      <c r="C373" s="50" t="s">
        <v>887</v>
      </c>
      <c r="D373" s="42">
        <v>20</v>
      </c>
      <c r="E373" s="41" t="s">
        <v>808</v>
      </c>
      <c r="F373" s="43" t="str">
        <f t="shared" si="6"/>
        <v>700220CERCLE</v>
      </c>
      <c r="G373" s="7"/>
    </row>
    <row r="374" spans="2:7" ht="15.75" thickBot="1">
      <c r="B374" s="40" t="s">
        <v>366</v>
      </c>
      <c r="C374" s="50" t="s">
        <v>851</v>
      </c>
      <c r="D374" s="42">
        <v>10</v>
      </c>
      <c r="E374" s="41" t="s">
        <v>807</v>
      </c>
      <c r="F374" s="43" t="str">
        <f t="shared" si="6"/>
        <v>520410CARRURE</v>
      </c>
      <c r="G374" s="7"/>
    </row>
    <row r="375" spans="2:7" ht="15.75" thickBot="1">
      <c r="B375" s="40" t="s">
        <v>374</v>
      </c>
      <c r="C375" s="50" t="s">
        <v>826</v>
      </c>
      <c r="D375" s="42">
        <v>20</v>
      </c>
      <c r="E375" s="41" t="s">
        <v>806</v>
      </c>
      <c r="F375" s="43" t="str">
        <f t="shared" si="6"/>
        <v>549620LUNETTE</v>
      </c>
      <c r="G375" s="7"/>
    </row>
    <row r="376" spans="2:7" ht="15.75" thickBot="1">
      <c r="B376" s="40" t="s">
        <v>382</v>
      </c>
      <c r="C376" s="50" t="s">
        <v>856</v>
      </c>
      <c r="D376" s="42">
        <v>10</v>
      </c>
      <c r="E376" s="41" t="s">
        <v>806</v>
      </c>
      <c r="F376" s="43" t="str">
        <f t="shared" si="6"/>
        <v>520810LUNETTE</v>
      </c>
      <c r="G376" s="7"/>
    </row>
    <row r="377" spans="2:7" ht="15.75" thickBot="1">
      <c r="B377" s="40" t="s">
        <v>390</v>
      </c>
      <c r="C377" s="50" t="s">
        <v>865</v>
      </c>
      <c r="D377" s="42">
        <v>20</v>
      </c>
      <c r="E377" s="41" t="s">
        <v>806</v>
      </c>
      <c r="F377" s="43" t="str">
        <f t="shared" si="6"/>
        <v>507820LUNETTE</v>
      </c>
      <c r="G377" s="7"/>
    </row>
  </sheetData>
  <sortState ref="B7:F378">
    <sortCondition ref="B7"/>
  </sortState>
  <mergeCells count="1">
    <mergeCell ref="C1:E2"/>
  </mergeCells>
  <pageMargins left="0.26" right="0.70866141732283472" top="0.75" bottom="0.74803149606299213" header="0.31496062992125984" footer="0.31496062992125984"/>
  <pageSetup paperSize="9" scale="75" orientation="portrait" horizontalDpi="4294967293" r:id="rId1"/>
  <headerFooter>
    <oddFooter>&amp;L&amp;B Confidentiel&amp;B&amp;C&amp;D&amp;RPage 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N792"/>
  <sheetViews>
    <sheetView topLeftCell="A349" workbookViewId="0">
      <selection activeCell="B354" sqref="B354"/>
    </sheetView>
  </sheetViews>
  <sheetFormatPr baseColWidth="10" defaultRowHeight="15"/>
  <cols>
    <col min="10" max="10" width="11.5546875" style="9"/>
  </cols>
  <sheetData>
    <row r="1" spans="1:14">
      <c r="A1" t="s">
        <v>10</v>
      </c>
      <c r="G1" s="17" t="s">
        <v>274</v>
      </c>
      <c r="H1" s="17"/>
      <c r="I1" s="17"/>
      <c r="J1" s="19">
        <v>280</v>
      </c>
      <c r="K1" s="20">
        <v>1</v>
      </c>
      <c r="L1" s="18" t="s">
        <v>273</v>
      </c>
      <c r="M1" s="18"/>
      <c r="N1" s="18"/>
    </row>
    <row r="2" spans="1:14">
      <c r="A2" t="s">
        <v>11</v>
      </c>
    </row>
    <row r="3" spans="1:14">
      <c r="A3" t="s">
        <v>12</v>
      </c>
    </row>
    <row r="4" spans="1:14">
      <c r="A4" t="s">
        <v>13</v>
      </c>
    </row>
    <row r="5" spans="1:14">
      <c r="A5" t="s">
        <v>14</v>
      </c>
    </row>
    <row r="6" spans="1:14">
      <c r="A6" t="s">
        <v>15</v>
      </c>
    </row>
    <row r="7" spans="1:14">
      <c r="A7" t="s">
        <v>16</v>
      </c>
    </row>
    <row r="8" spans="1:14">
      <c r="A8" t="s">
        <v>17</v>
      </c>
    </row>
    <row r="9" spans="1:14">
      <c r="A9" t="s">
        <v>18</v>
      </c>
    </row>
    <row r="10" spans="1:14">
      <c r="A10" t="s">
        <v>19</v>
      </c>
    </row>
    <row r="11" spans="1:14">
      <c r="A11" t="s">
        <v>20</v>
      </c>
    </row>
    <row r="12" spans="1:14">
      <c r="A12" t="s">
        <v>21</v>
      </c>
    </row>
    <row r="13" spans="1:14">
      <c r="A13" t="s">
        <v>22</v>
      </c>
    </row>
    <row r="14" spans="1:14">
      <c r="A14" t="s">
        <v>23</v>
      </c>
    </row>
    <row r="15" spans="1:14">
      <c r="A15" t="s">
        <v>24</v>
      </c>
      <c r="E15" t="s">
        <v>276</v>
      </c>
    </row>
    <row r="16" spans="1:14">
      <c r="A16" t="s">
        <v>25</v>
      </c>
      <c r="E16" t="s">
        <v>275</v>
      </c>
    </row>
    <row r="17" spans="1:1">
      <c r="A17" t="s">
        <v>26</v>
      </c>
    </row>
    <row r="18" spans="1:1">
      <c r="A18" t="s">
        <v>27</v>
      </c>
    </row>
    <row r="19" spans="1:1">
      <c r="A19" t="s">
        <v>28</v>
      </c>
    </row>
    <row r="20" spans="1:1">
      <c r="A20" t="s">
        <v>31</v>
      </c>
    </row>
    <row r="21" spans="1:1">
      <c r="A21" t="s">
        <v>30</v>
      </c>
    </row>
    <row r="22" spans="1:1">
      <c r="A22" t="s">
        <v>32</v>
      </c>
    </row>
    <row r="23" spans="1:1">
      <c r="A23" t="s">
        <v>33</v>
      </c>
    </row>
    <row r="24" spans="1:1">
      <c r="A24" t="s">
        <v>34</v>
      </c>
    </row>
    <row r="25" spans="1:1">
      <c r="A25" t="s">
        <v>35</v>
      </c>
    </row>
    <row r="26" spans="1:1">
      <c r="A26" t="s">
        <v>36</v>
      </c>
    </row>
    <row r="27" spans="1:1">
      <c r="A27" t="s">
        <v>37</v>
      </c>
    </row>
    <row r="28" spans="1:1">
      <c r="A28" t="s">
        <v>29</v>
      </c>
    </row>
    <row r="29" spans="1:1">
      <c r="A29" t="s">
        <v>38</v>
      </c>
    </row>
    <row r="30" spans="1:1">
      <c r="A30" t="s">
        <v>39</v>
      </c>
    </row>
    <row r="31" spans="1:1">
      <c r="A31" t="s">
        <v>40</v>
      </c>
    </row>
    <row r="32" spans="1:1">
      <c r="A32" t="s">
        <v>41</v>
      </c>
    </row>
    <row r="33" spans="1:1">
      <c r="A33" t="s">
        <v>42</v>
      </c>
    </row>
    <row r="34" spans="1:1">
      <c r="A34" t="s">
        <v>43</v>
      </c>
    </row>
    <row r="35" spans="1:1">
      <c r="A35" t="s">
        <v>44</v>
      </c>
    </row>
    <row r="36" spans="1:1">
      <c r="A36" t="s">
        <v>45</v>
      </c>
    </row>
    <row r="37" spans="1:1">
      <c r="A37" t="s">
        <v>46</v>
      </c>
    </row>
    <row r="38" spans="1:1">
      <c r="A38" t="s">
        <v>47</v>
      </c>
    </row>
    <row r="39" spans="1:1">
      <c r="A39" t="s">
        <v>48</v>
      </c>
    </row>
    <row r="40" spans="1:1">
      <c r="A40" t="s">
        <v>49</v>
      </c>
    </row>
    <row r="41" spans="1:1">
      <c r="A41" t="s">
        <v>50</v>
      </c>
    </row>
    <row r="42" spans="1:1">
      <c r="A42" t="s">
        <v>51</v>
      </c>
    </row>
    <row r="43" spans="1:1">
      <c r="A43" t="s">
        <v>52</v>
      </c>
    </row>
    <row r="44" spans="1:1">
      <c r="A44" t="s">
        <v>53</v>
      </c>
    </row>
    <row r="45" spans="1:1">
      <c r="A45" t="s">
        <v>54</v>
      </c>
    </row>
    <row r="46" spans="1:1">
      <c r="A46" t="s">
        <v>55</v>
      </c>
    </row>
    <row r="47" spans="1:1">
      <c r="A47" t="s">
        <v>56</v>
      </c>
    </row>
    <row r="48" spans="1:1">
      <c r="A48" t="s">
        <v>57</v>
      </c>
    </row>
    <row r="49" spans="1:1">
      <c r="A49" t="s">
        <v>58</v>
      </c>
    </row>
    <row r="50" spans="1:1">
      <c r="A50" t="s">
        <v>59</v>
      </c>
    </row>
    <row r="51" spans="1:1">
      <c r="A51" t="s">
        <v>60</v>
      </c>
    </row>
    <row r="52" spans="1:1">
      <c r="A52" t="s">
        <v>61</v>
      </c>
    </row>
    <row r="53" spans="1:1">
      <c r="A53" t="s">
        <v>62</v>
      </c>
    </row>
    <row r="54" spans="1:1">
      <c r="A54" t="s">
        <v>63</v>
      </c>
    </row>
    <row r="55" spans="1:1">
      <c r="A55" t="s">
        <v>64</v>
      </c>
    </row>
    <row r="56" spans="1:1">
      <c r="A56" t="s">
        <v>65</v>
      </c>
    </row>
    <row r="57" spans="1:1">
      <c r="A57" t="s">
        <v>66</v>
      </c>
    </row>
    <row r="58" spans="1:1">
      <c r="A58" t="s">
        <v>73</v>
      </c>
    </row>
    <row r="59" spans="1:1">
      <c r="A59" t="s">
        <v>67</v>
      </c>
    </row>
    <row r="60" spans="1:1">
      <c r="A60" t="s">
        <v>68</v>
      </c>
    </row>
    <row r="61" spans="1:1">
      <c r="A61" t="s">
        <v>69</v>
      </c>
    </row>
    <row r="62" spans="1:1">
      <c r="A62" t="s">
        <v>70</v>
      </c>
    </row>
    <row r="63" spans="1:1">
      <c r="A63" t="s">
        <v>71</v>
      </c>
    </row>
    <row r="64" spans="1:1">
      <c r="A64" t="s">
        <v>72</v>
      </c>
    </row>
    <row r="65" spans="1:1">
      <c r="A65" t="s">
        <v>74</v>
      </c>
    </row>
    <row r="66" spans="1:1">
      <c r="A66" t="s">
        <v>75</v>
      </c>
    </row>
    <row r="67" spans="1:1">
      <c r="A67" t="s">
        <v>76</v>
      </c>
    </row>
    <row r="68" spans="1:1">
      <c r="A68" t="s">
        <v>77</v>
      </c>
    </row>
    <row r="69" spans="1:1">
      <c r="A69" t="s">
        <v>78</v>
      </c>
    </row>
    <row r="70" spans="1:1">
      <c r="A70" t="s">
        <v>79</v>
      </c>
    </row>
    <row r="71" spans="1:1">
      <c r="A71" t="s">
        <v>80</v>
      </c>
    </row>
    <row r="72" spans="1:1">
      <c r="A72" t="s">
        <v>81</v>
      </c>
    </row>
    <row r="73" spans="1:1">
      <c r="A73" t="s">
        <v>82</v>
      </c>
    </row>
    <row r="74" spans="1:1">
      <c r="A74" t="s">
        <v>83</v>
      </c>
    </row>
    <row r="75" spans="1:1">
      <c r="A75" t="s">
        <v>84</v>
      </c>
    </row>
    <row r="76" spans="1:1">
      <c r="A76" t="s">
        <v>85</v>
      </c>
    </row>
    <row r="77" spans="1:1">
      <c r="A77" t="s">
        <v>86</v>
      </c>
    </row>
    <row r="78" spans="1:1">
      <c r="A78" t="s">
        <v>87</v>
      </c>
    </row>
    <row r="79" spans="1:1">
      <c r="A79" t="s">
        <v>88</v>
      </c>
    </row>
    <row r="80" spans="1:1">
      <c r="A80" t="s">
        <v>89</v>
      </c>
    </row>
    <row r="81" spans="1:1">
      <c r="A81" t="s">
        <v>90</v>
      </c>
    </row>
    <row r="82" spans="1:1">
      <c r="A82" t="s">
        <v>91</v>
      </c>
    </row>
    <row r="83" spans="1:1">
      <c r="A83" t="s">
        <v>92</v>
      </c>
    </row>
    <row r="84" spans="1:1">
      <c r="A84" t="s">
        <v>93</v>
      </c>
    </row>
    <row r="85" spans="1:1">
      <c r="A85" t="s">
        <v>94</v>
      </c>
    </row>
    <row r="86" spans="1:1">
      <c r="A86" t="s">
        <v>97</v>
      </c>
    </row>
    <row r="87" spans="1:1">
      <c r="A87" t="s">
        <v>95</v>
      </c>
    </row>
    <row r="88" spans="1:1">
      <c r="A88" t="s">
        <v>96</v>
      </c>
    </row>
    <row r="89" spans="1:1">
      <c r="A89" t="s">
        <v>98</v>
      </c>
    </row>
    <row r="90" spans="1:1">
      <c r="A90" t="s">
        <v>99</v>
      </c>
    </row>
    <row r="91" spans="1:1">
      <c r="A91" t="s">
        <v>100</v>
      </c>
    </row>
    <row r="92" spans="1:1">
      <c r="A92" t="s">
        <v>101</v>
      </c>
    </row>
    <row r="93" spans="1:1">
      <c r="A93" t="s">
        <v>102</v>
      </c>
    </row>
    <row r="94" spans="1:1">
      <c r="A94" t="s">
        <v>103</v>
      </c>
    </row>
    <row r="95" spans="1:1">
      <c r="A95" t="s">
        <v>104</v>
      </c>
    </row>
    <row r="96" spans="1:1">
      <c r="A96" t="s">
        <v>105</v>
      </c>
    </row>
    <row r="97" spans="1:1">
      <c r="A97" t="s">
        <v>106</v>
      </c>
    </row>
    <row r="98" spans="1:1">
      <c r="A98" t="s">
        <v>107</v>
      </c>
    </row>
    <row r="99" spans="1:1">
      <c r="A99" t="s">
        <v>108</v>
      </c>
    </row>
    <row r="100" spans="1:1">
      <c r="A100" t="s">
        <v>109</v>
      </c>
    </row>
    <row r="101" spans="1:1">
      <c r="A101" t="s">
        <v>110</v>
      </c>
    </row>
    <row r="102" spans="1:1">
      <c r="A102" t="s">
        <v>111</v>
      </c>
    </row>
    <row r="103" spans="1:1">
      <c r="A103" t="s">
        <v>184</v>
      </c>
    </row>
    <row r="104" spans="1:1">
      <c r="A104" t="s">
        <v>112</v>
      </c>
    </row>
    <row r="105" spans="1:1">
      <c r="A105" t="s">
        <v>113</v>
      </c>
    </row>
    <row r="106" spans="1:1">
      <c r="A106" t="s">
        <v>183</v>
      </c>
    </row>
    <row r="107" spans="1:1">
      <c r="A107" t="s">
        <v>114</v>
      </c>
    </row>
    <row r="108" spans="1:1">
      <c r="A108" t="s">
        <v>115</v>
      </c>
    </row>
    <row r="109" spans="1:1">
      <c r="A109" t="s">
        <v>116</v>
      </c>
    </row>
    <row r="110" spans="1:1">
      <c r="A110" t="s">
        <v>182</v>
      </c>
    </row>
    <row r="111" spans="1:1">
      <c r="A111" t="s">
        <v>117</v>
      </c>
    </row>
    <row r="112" spans="1:1">
      <c r="A112" t="s">
        <v>118</v>
      </c>
    </row>
    <row r="113" spans="1:1">
      <c r="A113" t="s">
        <v>119</v>
      </c>
    </row>
    <row r="114" spans="1:1">
      <c r="A114" t="s">
        <v>120</v>
      </c>
    </row>
    <row r="115" spans="1:1">
      <c r="A115" t="s">
        <v>121</v>
      </c>
    </row>
    <row r="116" spans="1:1">
      <c r="A116" t="s">
        <v>122</v>
      </c>
    </row>
    <row r="117" spans="1:1">
      <c r="A117" t="s">
        <v>123</v>
      </c>
    </row>
    <row r="118" spans="1:1">
      <c r="A118" t="s">
        <v>124</v>
      </c>
    </row>
    <row r="119" spans="1:1">
      <c r="A119" t="s">
        <v>125</v>
      </c>
    </row>
    <row r="120" spans="1:1">
      <c r="A120" t="s">
        <v>126</v>
      </c>
    </row>
    <row r="121" spans="1:1">
      <c r="A121" t="s">
        <v>127</v>
      </c>
    </row>
    <row r="122" spans="1:1">
      <c r="A122" t="s">
        <v>128</v>
      </c>
    </row>
    <row r="123" spans="1:1">
      <c r="A123" t="s">
        <v>129</v>
      </c>
    </row>
    <row r="124" spans="1:1">
      <c r="A124" t="s">
        <v>130</v>
      </c>
    </row>
    <row r="125" spans="1:1">
      <c r="A125" t="s">
        <v>131</v>
      </c>
    </row>
    <row r="126" spans="1:1">
      <c r="A126" t="s">
        <v>132</v>
      </c>
    </row>
    <row r="127" spans="1:1">
      <c r="A127" t="s">
        <v>133</v>
      </c>
    </row>
    <row r="128" spans="1:1">
      <c r="A128" t="s">
        <v>134</v>
      </c>
    </row>
    <row r="129" spans="1:1">
      <c r="A129" t="s">
        <v>135</v>
      </c>
    </row>
    <row r="130" spans="1:1">
      <c r="A130" t="s">
        <v>136</v>
      </c>
    </row>
    <row r="131" spans="1:1">
      <c r="A131" t="s">
        <v>137</v>
      </c>
    </row>
    <row r="132" spans="1:1">
      <c r="A132" t="s">
        <v>138</v>
      </c>
    </row>
    <row r="133" spans="1:1">
      <c r="A133" t="s">
        <v>139</v>
      </c>
    </row>
    <row r="134" spans="1:1">
      <c r="A134" t="s">
        <v>140</v>
      </c>
    </row>
    <row r="135" spans="1:1">
      <c r="A135" t="s">
        <v>141</v>
      </c>
    </row>
    <row r="136" spans="1:1">
      <c r="A136" t="s">
        <v>142</v>
      </c>
    </row>
    <row r="137" spans="1:1">
      <c r="A137" t="s">
        <v>143</v>
      </c>
    </row>
    <row r="138" spans="1:1">
      <c r="A138" t="s">
        <v>144</v>
      </c>
    </row>
    <row r="139" spans="1:1">
      <c r="A139" t="s">
        <v>145</v>
      </c>
    </row>
    <row r="140" spans="1:1">
      <c r="A140" t="s">
        <v>181</v>
      </c>
    </row>
    <row r="141" spans="1:1">
      <c r="A141" t="s">
        <v>180</v>
      </c>
    </row>
    <row r="142" spans="1:1">
      <c r="A142" t="s">
        <v>179</v>
      </c>
    </row>
    <row r="143" spans="1:1">
      <c r="A143" t="s">
        <v>146</v>
      </c>
    </row>
    <row r="144" spans="1:1">
      <c r="A144" t="s">
        <v>147</v>
      </c>
    </row>
    <row r="145" spans="1:1">
      <c r="A145" t="s">
        <v>277</v>
      </c>
    </row>
    <row r="146" spans="1:1">
      <c r="A146" t="s">
        <v>148</v>
      </c>
    </row>
    <row r="147" spans="1:1">
      <c r="A147" t="s">
        <v>149</v>
      </c>
    </row>
    <row r="148" spans="1:1">
      <c r="A148" t="s">
        <v>150</v>
      </c>
    </row>
    <row r="149" spans="1:1">
      <c r="A149" t="s">
        <v>151</v>
      </c>
    </row>
    <row r="150" spans="1:1">
      <c r="A150" t="s">
        <v>152</v>
      </c>
    </row>
    <row r="151" spans="1:1">
      <c r="A151" t="s">
        <v>153</v>
      </c>
    </row>
    <row r="152" spans="1:1">
      <c r="A152" t="s">
        <v>154</v>
      </c>
    </row>
    <row r="153" spans="1:1">
      <c r="A153" t="s">
        <v>155</v>
      </c>
    </row>
    <row r="154" spans="1:1">
      <c r="A154" t="s">
        <v>156</v>
      </c>
    </row>
    <row r="155" spans="1:1">
      <c r="A155" t="s">
        <v>178</v>
      </c>
    </row>
    <row r="156" spans="1:1">
      <c r="A156" t="s">
        <v>157</v>
      </c>
    </row>
    <row r="157" spans="1:1">
      <c r="A157" t="s">
        <v>158</v>
      </c>
    </row>
    <row r="158" spans="1:1">
      <c r="A158" t="s">
        <v>159</v>
      </c>
    </row>
    <row r="159" spans="1:1">
      <c r="A159" t="s">
        <v>160</v>
      </c>
    </row>
    <row r="160" spans="1:1">
      <c r="A160" t="s">
        <v>161</v>
      </c>
    </row>
    <row r="161" spans="1:1">
      <c r="A161" t="s">
        <v>162</v>
      </c>
    </row>
    <row r="162" spans="1:1">
      <c r="A162" t="s">
        <v>163</v>
      </c>
    </row>
    <row r="163" spans="1:1">
      <c r="A163" t="s">
        <v>164</v>
      </c>
    </row>
    <row r="164" spans="1:1">
      <c r="A164" t="s">
        <v>165</v>
      </c>
    </row>
    <row r="165" spans="1:1">
      <c r="A165" t="s">
        <v>166</v>
      </c>
    </row>
    <row r="166" spans="1:1">
      <c r="A166" t="s">
        <v>167</v>
      </c>
    </row>
    <row r="167" spans="1:1">
      <c r="A167" t="s">
        <v>168</v>
      </c>
    </row>
    <row r="168" spans="1:1">
      <c r="A168" t="s">
        <v>169</v>
      </c>
    </row>
    <row r="169" spans="1:1">
      <c r="A169" t="s">
        <v>170</v>
      </c>
    </row>
    <row r="170" spans="1:1">
      <c r="A170" t="s">
        <v>171</v>
      </c>
    </row>
    <row r="171" spans="1:1">
      <c r="A171" t="s">
        <v>172</v>
      </c>
    </row>
    <row r="172" spans="1:1">
      <c r="A172" t="s">
        <v>173</v>
      </c>
    </row>
    <row r="173" spans="1:1">
      <c r="A173" t="s">
        <v>174</v>
      </c>
    </row>
    <row r="174" spans="1:1">
      <c r="A174" t="s">
        <v>175</v>
      </c>
    </row>
    <row r="175" spans="1:1">
      <c r="A175" t="s">
        <v>176</v>
      </c>
    </row>
    <row r="176" spans="1:1">
      <c r="A176" t="s">
        <v>177</v>
      </c>
    </row>
    <row r="177" spans="1:1">
      <c r="A177" t="s">
        <v>185</v>
      </c>
    </row>
    <row r="178" spans="1:1">
      <c r="A178" t="s">
        <v>186</v>
      </c>
    </row>
    <row r="179" spans="1:1">
      <c r="A179" t="s">
        <v>187</v>
      </c>
    </row>
    <row r="180" spans="1:1">
      <c r="A180" t="s">
        <v>188</v>
      </c>
    </row>
    <row r="181" spans="1:1">
      <c r="A181" t="s">
        <v>189</v>
      </c>
    </row>
    <row r="182" spans="1:1">
      <c r="A182" t="s">
        <v>190</v>
      </c>
    </row>
    <row r="183" spans="1:1">
      <c r="A183" t="s">
        <v>191</v>
      </c>
    </row>
    <row r="184" spans="1:1">
      <c r="A184" t="s">
        <v>192</v>
      </c>
    </row>
    <row r="185" spans="1:1">
      <c r="A185" t="s">
        <v>193</v>
      </c>
    </row>
    <row r="186" spans="1:1">
      <c r="A186" t="s">
        <v>194</v>
      </c>
    </row>
    <row r="187" spans="1:1">
      <c r="A187" t="s">
        <v>195</v>
      </c>
    </row>
    <row r="188" spans="1:1">
      <c r="A188" t="s">
        <v>196</v>
      </c>
    </row>
    <row r="189" spans="1:1">
      <c r="A189" t="s">
        <v>197</v>
      </c>
    </row>
    <row r="190" spans="1:1">
      <c r="A190" t="s">
        <v>198</v>
      </c>
    </row>
    <row r="191" spans="1:1">
      <c r="A191" t="s">
        <v>199</v>
      </c>
    </row>
    <row r="192" spans="1:1">
      <c r="A192" t="s">
        <v>200</v>
      </c>
    </row>
    <row r="193" spans="1:1">
      <c r="A193" t="s">
        <v>201</v>
      </c>
    </row>
    <row r="194" spans="1:1">
      <c r="A194" t="s">
        <v>202</v>
      </c>
    </row>
    <row r="195" spans="1:1">
      <c r="A195" t="s">
        <v>203</v>
      </c>
    </row>
    <row r="196" spans="1:1">
      <c r="A196" t="s">
        <v>204</v>
      </c>
    </row>
    <row r="197" spans="1:1">
      <c r="A197" t="s">
        <v>205</v>
      </c>
    </row>
    <row r="198" spans="1:1">
      <c r="A198" t="s">
        <v>206</v>
      </c>
    </row>
    <row r="199" spans="1:1">
      <c r="A199" t="s">
        <v>207</v>
      </c>
    </row>
    <row r="200" spans="1:1">
      <c r="A200" t="s">
        <v>208</v>
      </c>
    </row>
    <row r="201" spans="1:1">
      <c r="A201" t="s">
        <v>209</v>
      </c>
    </row>
    <row r="202" spans="1:1">
      <c r="A202" t="s">
        <v>210</v>
      </c>
    </row>
    <row r="203" spans="1:1">
      <c r="A203" t="s">
        <v>211</v>
      </c>
    </row>
    <row r="204" spans="1:1">
      <c r="A204" t="s">
        <v>212</v>
      </c>
    </row>
    <row r="205" spans="1:1">
      <c r="A205" t="s">
        <v>213</v>
      </c>
    </row>
    <row r="206" spans="1:1">
      <c r="A206" t="s">
        <v>214</v>
      </c>
    </row>
    <row r="207" spans="1:1">
      <c r="A207" t="s">
        <v>215</v>
      </c>
    </row>
    <row r="208" spans="1:1">
      <c r="A208" t="s">
        <v>216</v>
      </c>
    </row>
    <row r="209" spans="1:1">
      <c r="A209" t="s">
        <v>217</v>
      </c>
    </row>
    <row r="210" spans="1:1">
      <c r="A210" t="s">
        <v>218</v>
      </c>
    </row>
    <row r="211" spans="1:1">
      <c r="A211" t="s">
        <v>219</v>
      </c>
    </row>
    <row r="212" spans="1:1">
      <c r="A212" t="s">
        <v>220</v>
      </c>
    </row>
    <row r="213" spans="1:1">
      <c r="A213" t="s">
        <v>221</v>
      </c>
    </row>
    <row r="214" spans="1:1">
      <c r="A214" t="s">
        <v>222</v>
      </c>
    </row>
    <row r="215" spans="1:1">
      <c r="A215" t="s">
        <v>223</v>
      </c>
    </row>
    <row r="216" spans="1:1">
      <c r="A216" t="s">
        <v>224</v>
      </c>
    </row>
    <row r="217" spans="1:1">
      <c r="A217" t="s">
        <v>225</v>
      </c>
    </row>
    <row r="218" spans="1:1">
      <c r="A218" t="s">
        <v>226</v>
      </c>
    </row>
    <row r="219" spans="1:1">
      <c r="A219" t="s">
        <v>227</v>
      </c>
    </row>
    <row r="220" spans="1:1">
      <c r="A220" t="s">
        <v>228</v>
      </c>
    </row>
    <row r="221" spans="1:1">
      <c r="A221" t="s">
        <v>229</v>
      </c>
    </row>
    <row r="222" spans="1:1">
      <c r="A222" t="s">
        <v>230</v>
      </c>
    </row>
    <row r="223" spans="1:1">
      <c r="A223" t="s">
        <v>231</v>
      </c>
    </row>
    <row r="224" spans="1:1">
      <c r="A224" t="s">
        <v>232</v>
      </c>
    </row>
    <row r="225" spans="1:1">
      <c r="A225" t="s">
        <v>233</v>
      </c>
    </row>
    <row r="226" spans="1:1">
      <c r="A226" t="s">
        <v>234</v>
      </c>
    </row>
    <row r="227" spans="1:1">
      <c r="A227" t="s">
        <v>235</v>
      </c>
    </row>
    <row r="228" spans="1:1">
      <c r="A228" t="s">
        <v>236</v>
      </c>
    </row>
    <row r="229" spans="1:1">
      <c r="A229" t="s">
        <v>237</v>
      </c>
    </row>
    <row r="230" spans="1:1">
      <c r="A230" t="s">
        <v>238</v>
      </c>
    </row>
    <row r="231" spans="1:1">
      <c r="A231" t="s">
        <v>239</v>
      </c>
    </row>
    <row r="232" spans="1:1">
      <c r="A232" t="s">
        <v>240</v>
      </c>
    </row>
    <row r="233" spans="1:1">
      <c r="A233" t="s">
        <v>241</v>
      </c>
    </row>
    <row r="234" spans="1:1">
      <c r="A234" t="s">
        <v>242</v>
      </c>
    </row>
    <row r="235" spans="1:1">
      <c r="A235" t="s">
        <v>243</v>
      </c>
    </row>
    <row r="236" spans="1:1">
      <c r="A236" t="s">
        <v>244</v>
      </c>
    </row>
    <row r="237" spans="1:1">
      <c r="A237" t="s">
        <v>245</v>
      </c>
    </row>
    <row r="238" spans="1:1">
      <c r="A238" t="s">
        <v>246</v>
      </c>
    </row>
    <row r="239" spans="1:1">
      <c r="A239" t="s">
        <v>247</v>
      </c>
    </row>
    <row r="240" spans="1:1">
      <c r="A240" t="s">
        <v>248</v>
      </c>
    </row>
    <row r="241" spans="1:1">
      <c r="A241" t="s">
        <v>249</v>
      </c>
    </row>
    <row r="242" spans="1:1">
      <c r="A242" t="s">
        <v>250</v>
      </c>
    </row>
    <row r="243" spans="1:1">
      <c r="A243" t="s">
        <v>251</v>
      </c>
    </row>
    <row r="244" spans="1:1">
      <c r="A244" t="s">
        <v>252</v>
      </c>
    </row>
    <row r="245" spans="1:1">
      <c r="A245" t="s">
        <v>253</v>
      </c>
    </row>
    <row r="246" spans="1:1">
      <c r="A246" t="s">
        <v>254</v>
      </c>
    </row>
    <row r="247" spans="1:1">
      <c r="A247" t="s">
        <v>255</v>
      </c>
    </row>
    <row r="248" spans="1:1">
      <c r="A248" t="s">
        <v>256</v>
      </c>
    </row>
    <row r="249" spans="1:1">
      <c r="A249" t="s">
        <v>257</v>
      </c>
    </row>
    <row r="250" spans="1:1">
      <c r="A250" t="s">
        <v>258</v>
      </c>
    </row>
    <row r="251" spans="1:1">
      <c r="A251" t="s">
        <v>259</v>
      </c>
    </row>
    <row r="252" spans="1:1">
      <c r="A252" t="s">
        <v>260</v>
      </c>
    </row>
    <row r="253" spans="1:1">
      <c r="A253" t="s">
        <v>261</v>
      </c>
    </row>
    <row r="254" spans="1:1">
      <c r="A254" t="s">
        <v>262</v>
      </c>
    </row>
    <row r="255" spans="1:1">
      <c r="A255" t="s">
        <v>263</v>
      </c>
    </row>
    <row r="256" spans="1:1">
      <c r="A256" t="s">
        <v>264</v>
      </c>
    </row>
    <row r="257" spans="1:1">
      <c r="A257" t="s">
        <v>265</v>
      </c>
    </row>
    <row r="258" spans="1:1">
      <c r="A258" t="s">
        <v>266</v>
      </c>
    </row>
    <row r="259" spans="1:1">
      <c r="A259" t="s">
        <v>267</v>
      </c>
    </row>
    <row r="260" spans="1:1">
      <c r="A260" t="s">
        <v>268</v>
      </c>
    </row>
    <row r="261" spans="1:1">
      <c r="A261" t="s">
        <v>269</v>
      </c>
    </row>
    <row r="262" spans="1:1">
      <c r="A262" t="s">
        <v>270</v>
      </c>
    </row>
    <row r="263" spans="1:1">
      <c r="A263" t="s">
        <v>271</v>
      </c>
    </row>
    <row r="264" spans="1:1">
      <c r="A264" t="s">
        <v>272</v>
      </c>
    </row>
    <row r="265" spans="1:1">
      <c r="A265" t="s">
        <v>278</v>
      </c>
    </row>
    <row r="266" spans="1:1">
      <c r="A266" t="s">
        <v>279</v>
      </c>
    </row>
    <row r="267" spans="1:1">
      <c r="A267" t="s">
        <v>280</v>
      </c>
    </row>
    <row r="268" spans="1:1">
      <c r="A268" t="s">
        <v>281</v>
      </c>
    </row>
    <row r="269" spans="1:1">
      <c r="A269" t="s">
        <v>282</v>
      </c>
    </row>
    <row r="270" spans="1:1">
      <c r="A270" t="s">
        <v>283</v>
      </c>
    </row>
    <row r="271" spans="1:1">
      <c r="A271" t="s">
        <v>284</v>
      </c>
    </row>
    <row r="272" spans="1:1">
      <c r="A272" t="s">
        <v>285</v>
      </c>
    </row>
    <row r="273" spans="1:1">
      <c r="A273" t="s">
        <v>286</v>
      </c>
    </row>
    <row r="274" spans="1:1">
      <c r="A274" t="s">
        <v>287</v>
      </c>
    </row>
    <row r="275" spans="1:1">
      <c r="A275" t="s">
        <v>288</v>
      </c>
    </row>
    <row r="276" spans="1:1">
      <c r="A276" t="s">
        <v>289</v>
      </c>
    </row>
    <row r="277" spans="1:1">
      <c r="A277" t="s">
        <v>290</v>
      </c>
    </row>
    <row r="278" spans="1:1">
      <c r="A278" t="s">
        <v>291</v>
      </c>
    </row>
    <row r="279" spans="1:1">
      <c r="A279" t="s">
        <v>292</v>
      </c>
    </row>
    <row r="280" spans="1:1">
      <c r="A280" t="s">
        <v>293</v>
      </c>
    </row>
    <row r="281" spans="1:1">
      <c r="A281" t="s">
        <v>294</v>
      </c>
    </row>
    <row r="282" spans="1:1">
      <c r="A282" t="s">
        <v>295</v>
      </c>
    </row>
    <row r="283" spans="1:1">
      <c r="A283" t="s">
        <v>296</v>
      </c>
    </row>
    <row r="284" spans="1:1">
      <c r="A284" t="s">
        <v>297</v>
      </c>
    </row>
    <row r="285" spans="1:1">
      <c r="A285" t="s">
        <v>298</v>
      </c>
    </row>
    <row r="286" spans="1:1">
      <c r="A286" t="s">
        <v>299</v>
      </c>
    </row>
    <row r="287" spans="1:1">
      <c r="A287" t="s">
        <v>300</v>
      </c>
    </row>
    <row r="288" spans="1:1">
      <c r="A288" t="s">
        <v>301</v>
      </c>
    </row>
    <row r="289" spans="1:1">
      <c r="A289" t="s">
        <v>302</v>
      </c>
    </row>
    <row r="290" spans="1:1">
      <c r="A290" t="s">
        <v>303</v>
      </c>
    </row>
    <row r="291" spans="1:1">
      <c r="A291" t="s">
        <v>304</v>
      </c>
    </row>
    <row r="292" spans="1:1">
      <c r="A292" t="s">
        <v>305</v>
      </c>
    </row>
    <row r="293" spans="1:1">
      <c r="A293" t="s">
        <v>306</v>
      </c>
    </row>
    <row r="294" spans="1:1">
      <c r="A294" t="s">
        <v>307</v>
      </c>
    </row>
    <row r="295" spans="1:1">
      <c r="A295" t="s">
        <v>308</v>
      </c>
    </row>
    <row r="296" spans="1:1">
      <c r="A296" t="s">
        <v>309</v>
      </c>
    </row>
    <row r="297" spans="1:1">
      <c r="A297" t="s">
        <v>310</v>
      </c>
    </row>
    <row r="298" spans="1:1">
      <c r="A298" t="s">
        <v>311</v>
      </c>
    </row>
    <row r="299" spans="1:1">
      <c r="A299" t="s">
        <v>312</v>
      </c>
    </row>
    <row r="300" spans="1:1">
      <c r="A300" t="s">
        <v>313</v>
      </c>
    </row>
    <row r="301" spans="1:1">
      <c r="A301" t="s">
        <v>314</v>
      </c>
    </row>
    <row r="302" spans="1:1">
      <c r="A302" t="s">
        <v>315</v>
      </c>
    </row>
    <row r="303" spans="1:1">
      <c r="A303" t="s">
        <v>316</v>
      </c>
    </row>
    <row r="304" spans="1:1">
      <c r="A304" t="s">
        <v>317</v>
      </c>
    </row>
    <row r="305" spans="1:1">
      <c r="A305" t="s">
        <v>318</v>
      </c>
    </row>
    <row r="306" spans="1:1">
      <c r="A306" t="s">
        <v>319</v>
      </c>
    </row>
    <row r="307" spans="1:1">
      <c r="A307" t="s">
        <v>320</v>
      </c>
    </row>
    <row r="308" spans="1:1">
      <c r="A308" t="s">
        <v>321</v>
      </c>
    </row>
    <row r="309" spans="1:1">
      <c r="A309" t="s">
        <v>322</v>
      </c>
    </row>
    <row r="310" spans="1:1">
      <c r="A310" t="s">
        <v>323</v>
      </c>
    </row>
    <row r="311" spans="1:1">
      <c r="A311" t="s">
        <v>324</v>
      </c>
    </row>
    <row r="312" spans="1:1">
      <c r="A312" t="s">
        <v>325</v>
      </c>
    </row>
    <row r="313" spans="1:1">
      <c r="A313" t="s">
        <v>326</v>
      </c>
    </row>
    <row r="314" spans="1:1">
      <c r="A314" t="s">
        <v>327</v>
      </c>
    </row>
    <row r="315" spans="1:1">
      <c r="A315" t="s">
        <v>328</v>
      </c>
    </row>
    <row r="316" spans="1:1">
      <c r="A316" t="s">
        <v>329</v>
      </c>
    </row>
    <row r="317" spans="1:1">
      <c r="A317" t="s">
        <v>330</v>
      </c>
    </row>
    <row r="318" spans="1:1">
      <c r="A318" t="s">
        <v>331</v>
      </c>
    </row>
    <row r="319" spans="1:1">
      <c r="A319" t="s">
        <v>332</v>
      </c>
    </row>
    <row r="320" spans="1:1">
      <c r="A320" t="s">
        <v>333</v>
      </c>
    </row>
    <row r="321" spans="1:1">
      <c r="A321" t="s">
        <v>334</v>
      </c>
    </row>
    <row r="322" spans="1:1">
      <c r="A322" t="s">
        <v>335</v>
      </c>
    </row>
    <row r="323" spans="1:1">
      <c r="A323" t="s">
        <v>336</v>
      </c>
    </row>
    <row r="324" spans="1:1">
      <c r="A324" t="s">
        <v>337</v>
      </c>
    </row>
    <row r="325" spans="1:1">
      <c r="A325" t="s">
        <v>338</v>
      </c>
    </row>
    <row r="326" spans="1:1">
      <c r="A326" t="s">
        <v>339</v>
      </c>
    </row>
    <row r="327" spans="1:1">
      <c r="A327" t="s">
        <v>340</v>
      </c>
    </row>
    <row r="328" spans="1:1">
      <c r="A328" t="s">
        <v>341</v>
      </c>
    </row>
    <row r="329" spans="1:1">
      <c r="A329" t="s">
        <v>342</v>
      </c>
    </row>
    <row r="330" spans="1:1">
      <c r="A330" t="s">
        <v>343</v>
      </c>
    </row>
    <row r="331" spans="1:1">
      <c r="A331" t="s">
        <v>344</v>
      </c>
    </row>
    <row r="332" spans="1:1">
      <c r="A332" t="s">
        <v>345</v>
      </c>
    </row>
    <row r="333" spans="1:1">
      <c r="A333" t="s">
        <v>346</v>
      </c>
    </row>
    <row r="334" spans="1:1">
      <c r="A334" t="s">
        <v>347</v>
      </c>
    </row>
    <row r="335" spans="1:1">
      <c r="A335" t="s">
        <v>348</v>
      </c>
    </row>
    <row r="336" spans="1:1">
      <c r="A336" t="s">
        <v>349</v>
      </c>
    </row>
    <row r="337" spans="1:1">
      <c r="A337" t="s">
        <v>350</v>
      </c>
    </row>
    <row r="338" spans="1:1">
      <c r="A338" t="s">
        <v>351</v>
      </c>
    </row>
    <row r="339" spans="1:1">
      <c r="A339" t="s">
        <v>352</v>
      </c>
    </row>
    <row r="340" spans="1:1">
      <c r="A340" t="s">
        <v>353</v>
      </c>
    </row>
    <row r="341" spans="1:1">
      <c r="A341" t="s">
        <v>354</v>
      </c>
    </row>
    <row r="342" spans="1:1">
      <c r="A342" t="s">
        <v>355</v>
      </c>
    </row>
    <row r="343" spans="1:1">
      <c r="A343" t="s">
        <v>356</v>
      </c>
    </row>
    <row r="344" spans="1:1">
      <c r="A344" t="s">
        <v>357</v>
      </c>
    </row>
    <row r="345" spans="1:1">
      <c r="A345" t="s">
        <v>358</v>
      </c>
    </row>
    <row r="346" spans="1:1">
      <c r="A346" t="s">
        <v>359</v>
      </c>
    </row>
    <row r="347" spans="1:1">
      <c r="A347" t="s">
        <v>360</v>
      </c>
    </row>
    <row r="348" spans="1:1">
      <c r="A348" t="s">
        <v>361</v>
      </c>
    </row>
    <row r="349" spans="1:1">
      <c r="A349" t="s">
        <v>362</v>
      </c>
    </row>
    <row r="350" spans="1:1">
      <c r="A350" t="s">
        <v>363</v>
      </c>
    </row>
    <row r="351" spans="1:1">
      <c r="A351" t="s">
        <v>364</v>
      </c>
    </row>
    <row r="352" spans="1:1">
      <c r="A352" t="s">
        <v>365</v>
      </c>
    </row>
    <row r="353" spans="1:2">
      <c r="A353" t="s">
        <v>366</v>
      </c>
    </row>
    <row r="354" spans="1:2">
      <c r="A354" t="s">
        <v>367</v>
      </c>
      <c r="B354" t="s">
        <v>9</v>
      </c>
    </row>
    <row r="355" spans="1:2">
      <c r="A355" t="s">
        <v>368</v>
      </c>
      <c r="B355" t="s">
        <v>9</v>
      </c>
    </row>
    <row r="356" spans="1:2">
      <c r="A356" t="s">
        <v>369</v>
      </c>
      <c r="B356" t="s">
        <v>9</v>
      </c>
    </row>
    <row r="357" spans="1:2">
      <c r="A357" t="s">
        <v>370</v>
      </c>
      <c r="B357" t="s">
        <v>9</v>
      </c>
    </row>
    <row r="358" spans="1:2">
      <c r="A358" t="s">
        <v>371</v>
      </c>
      <c r="B358" t="s">
        <v>9</v>
      </c>
    </row>
    <row r="359" spans="1:2">
      <c r="A359" t="s">
        <v>372</v>
      </c>
      <c r="B359" t="s">
        <v>9</v>
      </c>
    </row>
    <row r="360" spans="1:2">
      <c r="A360" t="s">
        <v>373</v>
      </c>
      <c r="B360" t="s">
        <v>9</v>
      </c>
    </row>
    <row r="361" spans="1:2">
      <c r="A361" t="s">
        <v>374</v>
      </c>
    </row>
    <row r="362" spans="1:2">
      <c r="A362" t="s">
        <v>375</v>
      </c>
      <c r="B362" t="s">
        <v>9</v>
      </c>
    </row>
    <row r="363" spans="1:2">
      <c r="A363" t="s">
        <v>376</v>
      </c>
      <c r="B363" t="s">
        <v>9</v>
      </c>
    </row>
    <row r="364" spans="1:2">
      <c r="A364" t="s">
        <v>377</v>
      </c>
      <c r="B364" t="s">
        <v>9</v>
      </c>
    </row>
    <row r="365" spans="1:2">
      <c r="A365" t="s">
        <v>378</v>
      </c>
      <c r="B365" t="s">
        <v>9</v>
      </c>
    </row>
    <row r="366" spans="1:2">
      <c r="A366" t="s">
        <v>379</v>
      </c>
      <c r="B366" t="s">
        <v>9</v>
      </c>
    </row>
    <row r="367" spans="1:2">
      <c r="A367" t="s">
        <v>380</v>
      </c>
      <c r="B367" t="s">
        <v>9</v>
      </c>
    </row>
    <row r="368" spans="1:2">
      <c r="A368" t="s">
        <v>381</v>
      </c>
      <c r="B368" t="s">
        <v>9</v>
      </c>
    </row>
    <row r="369" spans="1:2">
      <c r="A369" t="s">
        <v>382</v>
      </c>
    </row>
    <row r="370" spans="1:2">
      <c r="A370" t="s">
        <v>383</v>
      </c>
      <c r="B370" t="s">
        <v>9</v>
      </c>
    </row>
    <row r="371" spans="1:2">
      <c r="A371" t="s">
        <v>384</v>
      </c>
      <c r="B371" t="s">
        <v>9</v>
      </c>
    </row>
    <row r="372" spans="1:2">
      <c r="A372" t="s">
        <v>385</v>
      </c>
      <c r="B372" t="s">
        <v>9</v>
      </c>
    </row>
    <row r="373" spans="1:2">
      <c r="A373" t="s">
        <v>386</v>
      </c>
      <c r="B373" t="s">
        <v>9</v>
      </c>
    </row>
    <row r="374" spans="1:2">
      <c r="A374" t="s">
        <v>387</v>
      </c>
      <c r="B374" t="s">
        <v>9</v>
      </c>
    </row>
    <row r="375" spans="1:2">
      <c r="A375" t="s">
        <v>388</v>
      </c>
      <c r="B375" t="s">
        <v>9</v>
      </c>
    </row>
    <row r="376" spans="1:2">
      <c r="A376" t="s">
        <v>389</v>
      </c>
      <c r="B376" t="s">
        <v>9</v>
      </c>
    </row>
    <row r="377" spans="1:2">
      <c r="A377" t="s">
        <v>390</v>
      </c>
    </row>
    <row r="378" spans="1:2">
      <c r="A378" t="s">
        <v>391</v>
      </c>
      <c r="B378" t="s">
        <v>9</v>
      </c>
    </row>
    <row r="379" spans="1:2">
      <c r="A379" t="s">
        <v>392</v>
      </c>
      <c r="B379" t="s">
        <v>9</v>
      </c>
    </row>
    <row r="380" spans="1:2">
      <c r="A380" t="s">
        <v>393</v>
      </c>
      <c r="B380" t="s">
        <v>9</v>
      </c>
    </row>
    <row r="381" spans="1:2">
      <c r="A381" t="s">
        <v>394</v>
      </c>
      <c r="B381" t="s">
        <v>9</v>
      </c>
    </row>
    <row r="382" spans="1:2">
      <c r="A382" t="s">
        <v>395</v>
      </c>
      <c r="B382" t="s">
        <v>9</v>
      </c>
    </row>
    <row r="383" spans="1:2">
      <c r="A383" t="s">
        <v>396</v>
      </c>
      <c r="B383" t="s">
        <v>9</v>
      </c>
    </row>
    <row r="384" spans="1:2">
      <c r="A384" t="s">
        <v>397</v>
      </c>
      <c r="B384" t="s">
        <v>9</v>
      </c>
    </row>
    <row r="385" spans="1:2">
      <c r="A385" t="s">
        <v>398</v>
      </c>
      <c r="B385" t="s">
        <v>9</v>
      </c>
    </row>
    <row r="386" spans="1:2">
      <c r="A386" t="s">
        <v>399</v>
      </c>
      <c r="B386" t="s">
        <v>9</v>
      </c>
    </row>
    <row r="387" spans="1:2">
      <c r="A387" t="s">
        <v>400</v>
      </c>
      <c r="B387" t="s">
        <v>9</v>
      </c>
    </row>
    <row r="388" spans="1:2">
      <c r="A388" t="s">
        <v>401</v>
      </c>
      <c r="B388" t="s">
        <v>9</v>
      </c>
    </row>
    <row r="389" spans="1:2">
      <c r="A389" t="s">
        <v>402</v>
      </c>
      <c r="B389" t="s">
        <v>9</v>
      </c>
    </row>
    <row r="390" spans="1:2">
      <c r="A390" t="s">
        <v>403</v>
      </c>
      <c r="B390" t="s">
        <v>9</v>
      </c>
    </row>
    <row r="391" spans="1:2">
      <c r="A391" t="s">
        <v>404</v>
      </c>
      <c r="B391" t="s">
        <v>9</v>
      </c>
    </row>
    <row r="392" spans="1:2">
      <c r="A392" t="s">
        <v>405</v>
      </c>
      <c r="B392" t="s">
        <v>9</v>
      </c>
    </row>
    <row r="393" spans="1:2">
      <c r="A393" t="s">
        <v>406</v>
      </c>
      <c r="B393" t="s">
        <v>9</v>
      </c>
    </row>
    <row r="394" spans="1:2">
      <c r="A394" t="s">
        <v>407</v>
      </c>
      <c r="B394" t="s">
        <v>9</v>
      </c>
    </row>
    <row r="395" spans="1:2">
      <c r="A395" t="s">
        <v>408</v>
      </c>
      <c r="B395" t="s">
        <v>9</v>
      </c>
    </row>
    <row r="396" spans="1:2">
      <c r="A396" t="s">
        <v>409</v>
      </c>
      <c r="B396" t="s">
        <v>9</v>
      </c>
    </row>
    <row r="397" spans="1:2">
      <c r="A397" t="s">
        <v>410</v>
      </c>
      <c r="B397" t="s">
        <v>9</v>
      </c>
    </row>
    <row r="398" spans="1:2">
      <c r="A398" t="s">
        <v>411</v>
      </c>
      <c r="B398" t="s">
        <v>9</v>
      </c>
    </row>
    <row r="399" spans="1:2">
      <c r="A399" t="s">
        <v>412</v>
      </c>
      <c r="B399" t="s">
        <v>9</v>
      </c>
    </row>
    <row r="400" spans="1:2">
      <c r="A400" t="s">
        <v>413</v>
      </c>
      <c r="B400" t="s">
        <v>9</v>
      </c>
    </row>
    <row r="401" spans="1:2">
      <c r="A401" t="s">
        <v>414</v>
      </c>
      <c r="B401" t="s">
        <v>9</v>
      </c>
    </row>
    <row r="402" spans="1:2">
      <c r="A402" t="s">
        <v>415</v>
      </c>
      <c r="B402" t="s">
        <v>9</v>
      </c>
    </row>
    <row r="403" spans="1:2">
      <c r="A403" t="s">
        <v>416</v>
      </c>
      <c r="B403" t="s">
        <v>9</v>
      </c>
    </row>
    <row r="404" spans="1:2">
      <c r="A404" t="s">
        <v>417</v>
      </c>
      <c r="B404" t="s">
        <v>9</v>
      </c>
    </row>
    <row r="405" spans="1:2">
      <c r="A405" t="s">
        <v>418</v>
      </c>
      <c r="B405" t="s">
        <v>9</v>
      </c>
    </row>
    <row r="406" spans="1:2">
      <c r="A406" t="s">
        <v>419</v>
      </c>
      <c r="B406" t="s">
        <v>9</v>
      </c>
    </row>
    <row r="407" spans="1:2">
      <c r="A407" t="s">
        <v>420</v>
      </c>
      <c r="B407" t="s">
        <v>9</v>
      </c>
    </row>
    <row r="408" spans="1:2">
      <c r="A408" t="s">
        <v>421</v>
      </c>
      <c r="B408" t="s">
        <v>9</v>
      </c>
    </row>
    <row r="409" spans="1:2">
      <c r="A409" t="s">
        <v>422</v>
      </c>
      <c r="B409" t="s">
        <v>9</v>
      </c>
    </row>
    <row r="410" spans="1:2">
      <c r="A410" t="s">
        <v>423</v>
      </c>
      <c r="B410" t="s">
        <v>9</v>
      </c>
    </row>
    <row r="411" spans="1:2">
      <c r="A411" t="s">
        <v>424</v>
      </c>
      <c r="B411" t="s">
        <v>9</v>
      </c>
    </row>
    <row r="412" spans="1:2">
      <c r="A412" t="s">
        <v>425</v>
      </c>
      <c r="B412" t="s">
        <v>9</v>
      </c>
    </row>
    <row r="413" spans="1:2">
      <c r="A413" t="s">
        <v>426</v>
      </c>
      <c r="B413" t="s">
        <v>9</v>
      </c>
    </row>
    <row r="414" spans="1:2">
      <c r="A414" t="s">
        <v>427</v>
      </c>
      <c r="B414" t="s">
        <v>9</v>
      </c>
    </row>
    <row r="415" spans="1:2">
      <c r="A415" t="s">
        <v>428</v>
      </c>
      <c r="B415" t="s">
        <v>9</v>
      </c>
    </row>
    <row r="416" spans="1:2">
      <c r="A416" t="s">
        <v>429</v>
      </c>
      <c r="B416" t="s">
        <v>9</v>
      </c>
    </row>
    <row r="417" spans="1:2">
      <c r="A417" t="s">
        <v>430</v>
      </c>
      <c r="B417" t="s">
        <v>9</v>
      </c>
    </row>
    <row r="418" spans="1:2">
      <c r="A418" t="s">
        <v>431</v>
      </c>
      <c r="B418" t="s">
        <v>9</v>
      </c>
    </row>
    <row r="419" spans="1:2">
      <c r="A419" t="s">
        <v>432</v>
      </c>
      <c r="B419" t="s">
        <v>9</v>
      </c>
    </row>
    <row r="420" spans="1:2">
      <c r="A420" t="s">
        <v>433</v>
      </c>
      <c r="B420" t="s">
        <v>9</v>
      </c>
    </row>
    <row r="421" spans="1:2">
      <c r="A421" t="s">
        <v>434</v>
      </c>
      <c r="B421" t="s">
        <v>9</v>
      </c>
    </row>
    <row r="422" spans="1:2">
      <c r="A422" t="s">
        <v>435</v>
      </c>
      <c r="B422" t="s">
        <v>9</v>
      </c>
    </row>
    <row r="423" spans="1:2">
      <c r="A423" t="s">
        <v>436</v>
      </c>
      <c r="B423" t="s">
        <v>9</v>
      </c>
    </row>
    <row r="424" spans="1:2">
      <c r="A424" t="s">
        <v>437</v>
      </c>
      <c r="B424" t="s">
        <v>9</v>
      </c>
    </row>
    <row r="425" spans="1:2">
      <c r="A425" t="s">
        <v>438</v>
      </c>
      <c r="B425" t="s">
        <v>9</v>
      </c>
    </row>
    <row r="426" spans="1:2">
      <c r="A426" t="s">
        <v>439</v>
      </c>
      <c r="B426" t="s">
        <v>9</v>
      </c>
    </row>
    <row r="427" spans="1:2">
      <c r="A427" t="s">
        <v>440</v>
      </c>
      <c r="B427" t="s">
        <v>9</v>
      </c>
    </row>
    <row r="428" spans="1:2">
      <c r="A428" t="s">
        <v>441</v>
      </c>
      <c r="B428" t="s">
        <v>9</v>
      </c>
    </row>
    <row r="429" spans="1:2">
      <c r="A429" t="s">
        <v>442</v>
      </c>
      <c r="B429" t="s">
        <v>9</v>
      </c>
    </row>
    <row r="430" spans="1:2">
      <c r="A430" t="s">
        <v>443</v>
      </c>
      <c r="B430" t="s">
        <v>9</v>
      </c>
    </row>
    <row r="431" spans="1:2">
      <c r="A431" t="s">
        <v>444</v>
      </c>
      <c r="B431" t="s">
        <v>9</v>
      </c>
    </row>
    <row r="432" spans="1:2">
      <c r="A432" t="s">
        <v>445</v>
      </c>
      <c r="B432" t="s">
        <v>9</v>
      </c>
    </row>
    <row r="433" spans="1:2">
      <c r="A433" t="s">
        <v>446</v>
      </c>
      <c r="B433" t="s">
        <v>9</v>
      </c>
    </row>
    <row r="434" spans="1:2">
      <c r="A434" t="s">
        <v>447</v>
      </c>
      <c r="B434" t="s">
        <v>9</v>
      </c>
    </row>
    <row r="435" spans="1:2">
      <c r="A435" t="s">
        <v>448</v>
      </c>
      <c r="B435" t="s">
        <v>9</v>
      </c>
    </row>
    <row r="436" spans="1:2">
      <c r="A436" t="s">
        <v>449</v>
      </c>
      <c r="B436" t="s">
        <v>9</v>
      </c>
    </row>
    <row r="437" spans="1:2">
      <c r="A437" t="s">
        <v>450</v>
      </c>
      <c r="B437" t="s">
        <v>9</v>
      </c>
    </row>
    <row r="438" spans="1:2">
      <c r="A438" t="s">
        <v>451</v>
      </c>
      <c r="B438" t="s">
        <v>9</v>
      </c>
    </row>
    <row r="439" spans="1:2">
      <c r="A439" t="s">
        <v>452</v>
      </c>
      <c r="B439" t="s">
        <v>9</v>
      </c>
    </row>
    <row r="440" spans="1:2">
      <c r="A440" t="s">
        <v>453</v>
      </c>
      <c r="B440" t="s">
        <v>9</v>
      </c>
    </row>
    <row r="441" spans="1:2">
      <c r="A441" t="s">
        <v>454</v>
      </c>
      <c r="B441" t="s">
        <v>9</v>
      </c>
    </row>
    <row r="442" spans="1:2">
      <c r="A442" t="s">
        <v>455</v>
      </c>
      <c r="B442" t="s">
        <v>9</v>
      </c>
    </row>
    <row r="443" spans="1:2">
      <c r="A443" t="s">
        <v>456</v>
      </c>
      <c r="B443" t="s">
        <v>9</v>
      </c>
    </row>
    <row r="444" spans="1:2">
      <c r="A444" t="s">
        <v>457</v>
      </c>
      <c r="B444" t="s">
        <v>9</v>
      </c>
    </row>
    <row r="445" spans="1:2">
      <c r="A445" t="s">
        <v>458</v>
      </c>
      <c r="B445" t="s">
        <v>9</v>
      </c>
    </row>
    <row r="446" spans="1:2">
      <c r="A446" t="s">
        <v>459</v>
      </c>
      <c r="B446" t="s">
        <v>9</v>
      </c>
    </row>
    <row r="447" spans="1:2">
      <c r="A447" t="s">
        <v>460</v>
      </c>
      <c r="B447" t="s">
        <v>9</v>
      </c>
    </row>
    <row r="448" spans="1:2">
      <c r="A448" t="s">
        <v>461</v>
      </c>
      <c r="B448" t="s">
        <v>9</v>
      </c>
    </row>
    <row r="449" spans="1:2">
      <c r="A449" t="s">
        <v>462</v>
      </c>
      <c r="B449" t="s">
        <v>9</v>
      </c>
    </row>
    <row r="450" spans="1:2">
      <c r="A450" t="s">
        <v>463</v>
      </c>
      <c r="B450" t="s">
        <v>9</v>
      </c>
    </row>
    <row r="451" spans="1:2">
      <c r="A451" t="s">
        <v>464</v>
      </c>
      <c r="B451" t="s">
        <v>9</v>
      </c>
    </row>
    <row r="452" spans="1:2">
      <c r="A452" t="s">
        <v>465</v>
      </c>
      <c r="B452" t="s">
        <v>9</v>
      </c>
    </row>
    <row r="453" spans="1:2">
      <c r="A453" t="s">
        <v>466</v>
      </c>
      <c r="B453" t="s">
        <v>9</v>
      </c>
    </row>
    <row r="454" spans="1:2">
      <c r="A454" t="s">
        <v>467</v>
      </c>
      <c r="B454" t="s">
        <v>9</v>
      </c>
    </row>
    <row r="455" spans="1:2">
      <c r="A455" t="s">
        <v>468</v>
      </c>
      <c r="B455" t="s">
        <v>9</v>
      </c>
    </row>
    <row r="456" spans="1:2">
      <c r="A456" t="s">
        <v>469</v>
      </c>
      <c r="B456" t="s">
        <v>9</v>
      </c>
    </row>
    <row r="457" spans="1:2">
      <c r="A457" t="s">
        <v>470</v>
      </c>
      <c r="B457" t="s">
        <v>9</v>
      </c>
    </row>
    <row r="458" spans="1:2">
      <c r="A458" t="s">
        <v>471</v>
      </c>
      <c r="B458" t="s">
        <v>9</v>
      </c>
    </row>
    <row r="459" spans="1:2">
      <c r="A459" t="s">
        <v>472</v>
      </c>
      <c r="B459" t="s">
        <v>9</v>
      </c>
    </row>
    <row r="460" spans="1:2">
      <c r="A460" t="s">
        <v>473</v>
      </c>
      <c r="B460" t="s">
        <v>9</v>
      </c>
    </row>
    <row r="461" spans="1:2">
      <c r="A461" t="s">
        <v>474</v>
      </c>
      <c r="B461" t="s">
        <v>9</v>
      </c>
    </row>
    <row r="462" spans="1:2">
      <c r="A462" t="s">
        <v>475</v>
      </c>
      <c r="B462" t="s">
        <v>9</v>
      </c>
    </row>
    <row r="463" spans="1:2">
      <c r="A463" t="s">
        <v>476</v>
      </c>
      <c r="B463" t="s">
        <v>9</v>
      </c>
    </row>
    <row r="464" spans="1:2">
      <c r="A464" t="s">
        <v>477</v>
      </c>
      <c r="B464" t="s">
        <v>9</v>
      </c>
    </row>
    <row r="465" spans="1:2">
      <c r="A465" t="s">
        <v>478</v>
      </c>
      <c r="B465" t="s">
        <v>9</v>
      </c>
    </row>
    <row r="466" spans="1:2">
      <c r="A466" t="s">
        <v>479</v>
      </c>
      <c r="B466" t="s">
        <v>9</v>
      </c>
    </row>
    <row r="467" spans="1:2">
      <c r="A467" t="s">
        <v>480</v>
      </c>
      <c r="B467" t="s">
        <v>9</v>
      </c>
    </row>
    <row r="468" spans="1:2">
      <c r="A468" t="s">
        <v>481</v>
      </c>
      <c r="B468" t="s">
        <v>9</v>
      </c>
    </row>
    <row r="469" spans="1:2">
      <c r="A469" t="s">
        <v>482</v>
      </c>
      <c r="B469" t="s">
        <v>9</v>
      </c>
    </row>
    <row r="470" spans="1:2">
      <c r="A470" t="s">
        <v>483</v>
      </c>
      <c r="B470" t="s">
        <v>9</v>
      </c>
    </row>
    <row r="471" spans="1:2">
      <c r="A471" t="s">
        <v>484</v>
      </c>
      <c r="B471" t="s">
        <v>9</v>
      </c>
    </row>
    <row r="472" spans="1:2">
      <c r="A472" t="s">
        <v>485</v>
      </c>
      <c r="B472" t="s">
        <v>9</v>
      </c>
    </row>
    <row r="473" spans="1:2">
      <c r="A473" t="s">
        <v>486</v>
      </c>
      <c r="B473" t="s">
        <v>9</v>
      </c>
    </row>
    <row r="474" spans="1:2">
      <c r="A474" t="s">
        <v>487</v>
      </c>
      <c r="B474" t="s">
        <v>9</v>
      </c>
    </row>
    <row r="475" spans="1:2">
      <c r="A475" t="s">
        <v>488</v>
      </c>
      <c r="B475" t="s">
        <v>9</v>
      </c>
    </row>
    <row r="476" spans="1:2">
      <c r="A476" t="s">
        <v>489</v>
      </c>
      <c r="B476" t="s">
        <v>9</v>
      </c>
    </row>
    <row r="477" spans="1:2">
      <c r="A477" t="s">
        <v>490</v>
      </c>
      <c r="B477" t="s">
        <v>9</v>
      </c>
    </row>
    <row r="478" spans="1:2">
      <c r="A478" t="s">
        <v>491</v>
      </c>
      <c r="B478" t="s">
        <v>9</v>
      </c>
    </row>
    <row r="479" spans="1:2">
      <c r="A479" t="s">
        <v>492</v>
      </c>
      <c r="B479" t="s">
        <v>9</v>
      </c>
    </row>
    <row r="480" spans="1:2">
      <c r="A480" t="s">
        <v>493</v>
      </c>
      <c r="B480" t="s">
        <v>9</v>
      </c>
    </row>
    <row r="481" spans="1:2">
      <c r="A481" t="s">
        <v>494</v>
      </c>
      <c r="B481" t="s">
        <v>9</v>
      </c>
    </row>
    <row r="482" spans="1:2">
      <c r="A482" t="s">
        <v>495</v>
      </c>
      <c r="B482" t="s">
        <v>9</v>
      </c>
    </row>
    <row r="483" spans="1:2">
      <c r="A483" t="s">
        <v>496</v>
      </c>
      <c r="B483" t="s">
        <v>9</v>
      </c>
    </row>
    <row r="484" spans="1:2">
      <c r="A484" t="s">
        <v>497</v>
      </c>
      <c r="B484" t="s">
        <v>9</v>
      </c>
    </row>
    <row r="485" spans="1:2">
      <c r="A485" t="s">
        <v>498</v>
      </c>
      <c r="B485" t="s">
        <v>9</v>
      </c>
    </row>
    <row r="486" spans="1:2">
      <c r="A486" t="s">
        <v>499</v>
      </c>
      <c r="B486" t="s">
        <v>9</v>
      </c>
    </row>
    <row r="487" spans="1:2">
      <c r="A487" t="s">
        <v>500</v>
      </c>
      <c r="B487" t="s">
        <v>9</v>
      </c>
    </row>
    <row r="488" spans="1:2">
      <c r="A488" t="s">
        <v>501</v>
      </c>
      <c r="B488" t="s">
        <v>9</v>
      </c>
    </row>
    <row r="489" spans="1:2">
      <c r="A489" t="s">
        <v>502</v>
      </c>
      <c r="B489" t="s">
        <v>9</v>
      </c>
    </row>
    <row r="490" spans="1:2">
      <c r="A490" t="s">
        <v>503</v>
      </c>
      <c r="B490" t="s">
        <v>9</v>
      </c>
    </row>
    <row r="491" spans="1:2">
      <c r="A491" t="s">
        <v>504</v>
      </c>
      <c r="B491" t="s">
        <v>9</v>
      </c>
    </row>
    <row r="492" spans="1:2">
      <c r="A492" t="s">
        <v>505</v>
      </c>
      <c r="B492" t="s">
        <v>9</v>
      </c>
    </row>
    <row r="493" spans="1:2">
      <c r="A493" t="s">
        <v>506</v>
      </c>
      <c r="B493" t="s">
        <v>9</v>
      </c>
    </row>
    <row r="494" spans="1:2">
      <c r="A494" t="s">
        <v>507</v>
      </c>
      <c r="B494" t="s">
        <v>9</v>
      </c>
    </row>
    <row r="495" spans="1:2">
      <c r="A495" t="s">
        <v>508</v>
      </c>
      <c r="B495" t="s">
        <v>9</v>
      </c>
    </row>
    <row r="496" spans="1:2">
      <c r="A496" t="s">
        <v>509</v>
      </c>
      <c r="B496" t="s">
        <v>9</v>
      </c>
    </row>
    <row r="497" spans="1:2">
      <c r="A497" t="s">
        <v>510</v>
      </c>
      <c r="B497" t="s">
        <v>9</v>
      </c>
    </row>
    <row r="498" spans="1:2">
      <c r="A498" t="s">
        <v>511</v>
      </c>
      <c r="B498" t="s">
        <v>9</v>
      </c>
    </row>
    <row r="499" spans="1:2">
      <c r="A499" t="s">
        <v>512</v>
      </c>
      <c r="B499" t="s">
        <v>9</v>
      </c>
    </row>
    <row r="500" spans="1:2">
      <c r="A500" t="s">
        <v>513</v>
      </c>
      <c r="B500" t="s">
        <v>9</v>
      </c>
    </row>
    <row r="501" spans="1:2">
      <c r="A501" t="s">
        <v>514</v>
      </c>
      <c r="B501" t="s">
        <v>9</v>
      </c>
    </row>
    <row r="502" spans="1:2">
      <c r="A502" t="s">
        <v>515</v>
      </c>
      <c r="B502" t="s">
        <v>9</v>
      </c>
    </row>
    <row r="503" spans="1:2">
      <c r="A503" t="s">
        <v>516</v>
      </c>
      <c r="B503" t="s">
        <v>9</v>
      </c>
    </row>
    <row r="504" spans="1:2">
      <c r="A504" t="s">
        <v>517</v>
      </c>
      <c r="B504" t="s">
        <v>9</v>
      </c>
    </row>
    <row r="505" spans="1:2">
      <c r="A505" t="s">
        <v>518</v>
      </c>
      <c r="B505" t="s">
        <v>9</v>
      </c>
    </row>
    <row r="506" spans="1:2">
      <c r="A506" t="s">
        <v>519</v>
      </c>
      <c r="B506" t="s">
        <v>9</v>
      </c>
    </row>
    <row r="507" spans="1:2">
      <c r="A507" t="s">
        <v>520</v>
      </c>
      <c r="B507" t="s">
        <v>9</v>
      </c>
    </row>
    <row r="508" spans="1:2">
      <c r="A508" t="s">
        <v>521</v>
      </c>
      <c r="B508" t="s">
        <v>9</v>
      </c>
    </row>
    <row r="509" spans="1:2">
      <c r="A509" t="s">
        <v>522</v>
      </c>
      <c r="B509" t="s">
        <v>9</v>
      </c>
    </row>
    <row r="510" spans="1:2">
      <c r="A510" t="s">
        <v>523</v>
      </c>
      <c r="B510" t="s">
        <v>9</v>
      </c>
    </row>
    <row r="511" spans="1:2">
      <c r="A511" t="s">
        <v>524</v>
      </c>
      <c r="B511" t="s">
        <v>9</v>
      </c>
    </row>
    <row r="512" spans="1:2">
      <c r="A512" t="s">
        <v>525</v>
      </c>
      <c r="B512" t="s">
        <v>9</v>
      </c>
    </row>
    <row r="513" spans="1:2">
      <c r="A513" t="s">
        <v>526</v>
      </c>
      <c r="B513" t="s">
        <v>9</v>
      </c>
    </row>
    <row r="514" spans="1:2">
      <c r="A514" t="s">
        <v>527</v>
      </c>
      <c r="B514" t="s">
        <v>9</v>
      </c>
    </row>
    <row r="515" spans="1:2">
      <c r="A515" t="s">
        <v>528</v>
      </c>
      <c r="B515" t="s">
        <v>9</v>
      </c>
    </row>
    <row r="516" spans="1:2">
      <c r="A516" t="s">
        <v>529</v>
      </c>
      <c r="B516" t="s">
        <v>9</v>
      </c>
    </row>
    <row r="517" spans="1:2">
      <c r="A517" t="s">
        <v>530</v>
      </c>
      <c r="B517" t="s">
        <v>9</v>
      </c>
    </row>
    <row r="518" spans="1:2">
      <c r="A518" t="s">
        <v>531</v>
      </c>
      <c r="B518" t="s">
        <v>9</v>
      </c>
    </row>
    <row r="519" spans="1:2">
      <c r="A519" t="s">
        <v>532</v>
      </c>
      <c r="B519" t="s">
        <v>9</v>
      </c>
    </row>
    <row r="520" spans="1:2">
      <c r="A520" t="s">
        <v>533</v>
      </c>
      <c r="B520" t="s">
        <v>9</v>
      </c>
    </row>
    <row r="521" spans="1:2">
      <c r="A521" t="s">
        <v>534</v>
      </c>
      <c r="B521" t="s">
        <v>9</v>
      </c>
    </row>
    <row r="522" spans="1:2">
      <c r="A522" t="s">
        <v>535</v>
      </c>
      <c r="B522" t="s">
        <v>9</v>
      </c>
    </row>
    <row r="523" spans="1:2">
      <c r="A523" t="s">
        <v>536</v>
      </c>
      <c r="B523" t="s">
        <v>9</v>
      </c>
    </row>
    <row r="524" spans="1:2">
      <c r="A524" t="s">
        <v>537</v>
      </c>
      <c r="B524" t="s">
        <v>9</v>
      </c>
    </row>
    <row r="525" spans="1:2">
      <c r="A525" t="s">
        <v>538</v>
      </c>
      <c r="B525" t="s">
        <v>9</v>
      </c>
    </row>
    <row r="526" spans="1:2">
      <c r="A526" t="s">
        <v>539</v>
      </c>
      <c r="B526" t="s">
        <v>9</v>
      </c>
    </row>
    <row r="527" spans="1:2">
      <c r="A527" t="s">
        <v>540</v>
      </c>
      <c r="B527" t="s">
        <v>9</v>
      </c>
    </row>
    <row r="528" spans="1:2">
      <c r="A528" t="s">
        <v>541</v>
      </c>
      <c r="B528" t="s">
        <v>9</v>
      </c>
    </row>
    <row r="529" spans="1:2">
      <c r="A529" t="s">
        <v>542</v>
      </c>
      <c r="B529" t="s">
        <v>9</v>
      </c>
    </row>
    <row r="530" spans="1:2">
      <c r="A530" t="s">
        <v>543</v>
      </c>
      <c r="B530" t="s">
        <v>9</v>
      </c>
    </row>
    <row r="531" spans="1:2">
      <c r="A531" t="s">
        <v>544</v>
      </c>
      <c r="B531" t="s">
        <v>9</v>
      </c>
    </row>
    <row r="532" spans="1:2">
      <c r="A532" t="s">
        <v>545</v>
      </c>
      <c r="B532" t="s">
        <v>9</v>
      </c>
    </row>
    <row r="533" spans="1:2">
      <c r="A533" t="s">
        <v>546</v>
      </c>
      <c r="B533" t="s">
        <v>9</v>
      </c>
    </row>
    <row r="534" spans="1:2">
      <c r="A534" t="s">
        <v>547</v>
      </c>
      <c r="B534" t="s">
        <v>9</v>
      </c>
    </row>
    <row r="535" spans="1:2">
      <c r="A535" t="s">
        <v>548</v>
      </c>
      <c r="B535" t="s">
        <v>9</v>
      </c>
    </row>
    <row r="536" spans="1:2">
      <c r="A536" t="s">
        <v>549</v>
      </c>
      <c r="B536" t="s">
        <v>9</v>
      </c>
    </row>
    <row r="537" spans="1:2">
      <c r="A537" t="s">
        <v>550</v>
      </c>
      <c r="B537" t="s">
        <v>9</v>
      </c>
    </row>
    <row r="538" spans="1:2">
      <c r="A538" t="s">
        <v>551</v>
      </c>
      <c r="B538" t="s">
        <v>9</v>
      </c>
    </row>
    <row r="539" spans="1:2">
      <c r="A539" t="s">
        <v>552</v>
      </c>
      <c r="B539" t="s">
        <v>9</v>
      </c>
    </row>
    <row r="540" spans="1:2">
      <c r="A540" t="s">
        <v>553</v>
      </c>
      <c r="B540" t="s">
        <v>9</v>
      </c>
    </row>
    <row r="541" spans="1:2">
      <c r="A541" t="s">
        <v>554</v>
      </c>
      <c r="B541" t="s">
        <v>9</v>
      </c>
    </row>
    <row r="542" spans="1:2">
      <c r="A542" t="s">
        <v>555</v>
      </c>
      <c r="B542" t="s">
        <v>9</v>
      </c>
    </row>
    <row r="543" spans="1:2">
      <c r="A543" t="s">
        <v>556</v>
      </c>
      <c r="B543" t="s">
        <v>9</v>
      </c>
    </row>
    <row r="544" spans="1:2">
      <c r="A544" t="s">
        <v>557</v>
      </c>
      <c r="B544" t="s">
        <v>9</v>
      </c>
    </row>
    <row r="545" spans="1:2">
      <c r="A545" t="s">
        <v>558</v>
      </c>
      <c r="B545" t="s">
        <v>9</v>
      </c>
    </row>
    <row r="546" spans="1:2">
      <c r="A546" t="s">
        <v>559</v>
      </c>
      <c r="B546" t="s">
        <v>9</v>
      </c>
    </row>
    <row r="547" spans="1:2">
      <c r="A547" t="s">
        <v>560</v>
      </c>
      <c r="B547" t="s">
        <v>9</v>
      </c>
    </row>
    <row r="548" spans="1:2">
      <c r="A548" t="s">
        <v>561</v>
      </c>
      <c r="B548" t="s">
        <v>9</v>
      </c>
    </row>
    <row r="549" spans="1:2">
      <c r="A549" t="s">
        <v>562</v>
      </c>
      <c r="B549" t="s">
        <v>9</v>
      </c>
    </row>
    <row r="550" spans="1:2">
      <c r="A550" t="s">
        <v>563</v>
      </c>
      <c r="B550" t="s">
        <v>9</v>
      </c>
    </row>
    <row r="551" spans="1:2">
      <c r="A551" t="s">
        <v>564</v>
      </c>
      <c r="B551" t="s">
        <v>9</v>
      </c>
    </row>
    <row r="552" spans="1:2">
      <c r="A552" t="s">
        <v>565</v>
      </c>
      <c r="B552" t="s">
        <v>9</v>
      </c>
    </row>
    <row r="553" spans="1:2">
      <c r="A553" t="s">
        <v>566</v>
      </c>
      <c r="B553" t="s">
        <v>9</v>
      </c>
    </row>
    <row r="554" spans="1:2">
      <c r="A554" t="s">
        <v>567</v>
      </c>
      <c r="B554" t="s">
        <v>9</v>
      </c>
    </row>
    <row r="555" spans="1:2">
      <c r="A555" t="s">
        <v>568</v>
      </c>
      <c r="B555" t="s">
        <v>9</v>
      </c>
    </row>
    <row r="556" spans="1:2">
      <c r="A556" t="s">
        <v>569</v>
      </c>
      <c r="B556" t="s">
        <v>9</v>
      </c>
    </row>
    <row r="557" spans="1:2">
      <c r="A557" t="s">
        <v>570</v>
      </c>
      <c r="B557" t="s">
        <v>9</v>
      </c>
    </row>
    <row r="558" spans="1:2">
      <c r="A558" t="s">
        <v>571</v>
      </c>
      <c r="B558" t="s">
        <v>9</v>
      </c>
    </row>
    <row r="559" spans="1:2">
      <c r="A559" t="s">
        <v>572</v>
      </c>
      <c r="B559" t="s">
        <v>9</v>
      </c>
    </row>
    <row r="560" spans="1:2">
      <c r="A560" t="s">
        <v>573</v>
      </c>
      <c r="B560" t="s">
        <v>9</v>
      </c>
    </row>
    <row r="561" spans="1:2">
      <c r="A561" t="s">
        <v>574</v>
      </c>
      <c r="B561" t="s">
        <v>9</v>
      </c>
    </row>
    <row r="562" spans="1:2">
      <c r="A562" t="s">
        <v>575</v>
      </c>
      <c r="B562" t="s">
        <v>9</v>
      </c>
    </row>
    <row r="563" spans="1:2">
      <c r="A563" t="s">
        <v>576</v>
      </c>
      <c r="B563" t="s">
        <v>9</v>
      </c>
    </row>
    <row r="564" spans="1:2">
      <c r="A564" t="s">
        <v>577</v>
      </c>
      <c r="B564" t="s">
        <v>9</v>
      </c>
    </row>
    <row r="565" spans="1:2">
      <c r="A565" t="s">
        <v>578</v>
      </c>
      <c r="B565" t="s">
        <v>9</v>
      </c>
    </row>
    <row r="566" spans="1:2">
      <c r="A566" t="s">
        <v>579</v>
      </c>
      <c r="B566" t="s">
        <v>9</v>
      </c>
    </row>
    <row r="567" spans="1:2">
      <c r="A567" t="s">
        <v>580</v>
      </c>
      <c r="B567" t="s">
        <v>9</v>
      </c>
    </row>
    <row r="568" spans="1:2">
      <c r="A568" t="s">
        <v>581</v>
      </c>
      <c r="B568" t="s">
        <v>9</v>
      </c>
    </row>
    <row r="569" spans="1:2">
      <c r="A569" t="s">
        <v>582</v>
      </c>
      <c r="B569" t="s">
        <v>9</v>
      </c>
    </row>
    <row r="570" spans="1:2">
      <c r="A570" t="s">
        <v>583</v>
      </c>
      <c r="B570" t="s">
        <v>9</v>
      </c>
    </row>
    <row r="571" spans="1:2">
      <c r="A571" t="s">
        <v>584</v>
      </c>
      <c r="B571" t="s">
        <v>9</v>
      </c>
    </row>
    <row r="572" spans="1:2">
      <c r="A572" t="s">
        <v>585</v>
      </c>
      <c r="B572" t="s">
        <v>9</v>
      </c>
    </row>
    <row r="573" spans="1:2">
      <c r="A573" t="s">
        <v>586</v>
      </c>
      <c r="B573" t="s">
        <v>9</v>
      </c>
    </row>
    <row r="574" spans="1:2">
      <c r="A574" t="s">
        <v>587</v>
      </c>
      <c r="B574" t="s">
        <v>9</v>
      </c>
    </row>
    <row r="575" spans="1:2">
      <c r="A575" t="s">
        <v>588</v>
      </c>
      <c r="B575" t="s">
        <v>9</v>
      </c>
    </row>
    <row r="576" spans="1:2">
      <c r="A576" t="s">
        <v>589</v>
      </c>
      <c r="B576" t="s">
        <v>9</v>
      </c>
    </row>
    <row r="577" spans="1:2">
      <c r="A577" t="s">
        <v>590</v>
      </c>
      <c r="B577" t="s">
        <v>9</v>
      </c>
    </row>
    <row r="578" spans="1:2">
      <c r="A578" t="s">
        <v>591</v>
      </c>
      <c r="B578" t="s">
        <v>9</v>
      </c>
    </row>
    <row r="579" spans="1:2">
      <c r="A579" t="s">
        <v>592</v>
      </c>
      <c r="B579" t="s">
        <v>9</v>
      </c>
    </row>
    <row r="580" spans="1:2">
      <c r="A580" t="s">
        <v>593</v>
      </c>
      <c r="B580" t="s">
        <v>9</v>
      </c>
    </row>
    <row r="581" spans="1:2">
      <c r="A581" t="s">
        <v>594</v>
      </c>
      <c r="B581" t="s">
        <v>9</v>
      </c>
    </row>
    <row r="582" spans="1:2">
      <c r="A582" t="s">
        <v>595</v>
      </c>
      <c r="B582" t="s">
        <v>9</v>
      </c>
    </row>
    <row r="583" spans="1:2">
      <c r="A583" t="s">
        <v>596</v>
      </c>
      <c r="B583" t="s">
        <v>9</v>
      </c>
    </row>
    <row r="584" spans="1:2">
      <c r="A584" t="s">
        <v>597</v>
      </c>
      <c r="B584" t="s">
        <v>9</v>
      </c>
    </row>
    <row r="585" spans="1:2">
      <c r="A585" t="s">
        <v>598</v>
      </c>
      <c r="B585" t="s">
        <v>9</v>
      </c>
    </row>
    <row r="586" spans="1:2">
      <c r="A586" t="s">
        <v>599</v>
      </c>
      <c r="B586" t="s">
        <v>9</v>
      </c>
    </row>
    <row r="587" spans="1:2">
      <c r="A587" t="s">
        <v>600</v>
      </c>
      <c r="B587" t="s">
        <v>9</v>
      </c>
    </row>
    <row r="588" spans="1:2">
      <c r="A588" t="s">
        <v>601</v>
      </c>
      <c r="B588" t="s">
        <v>9</v>
      </c>
    </row>
    <row r="589" spans="1:2">
      <c r="A589" t="s">
        <v>602</v>
      </c>
      <c r="B589" t="s">
        <v>9</v>
      </c>
    </row>
    <row r="590" spans="1:2">
      <c r="A590" t="s">
        <v>603</v>
      </c>
      <c r="B590" t="s">
        <v>9</v>
      </c>
    </row>
    <row r="591" spans="1:2">
      <c r="A591" t="s">
        <v>604</v>
      </c>
      <c r="B591" t="s">
        <v>9</v>
      </c>
    </row>
    <row r="592" spans="1:2">
      <c r="A592" t="s">
        <v>605</v>
      </c>
      <c r="B592" t="s">
        <v>9</v>
      </c>
    </row>
    <row r="593" spans="1:2">
      <c r="A593" t="s">
        <v>606</v>
      </c>
      <c r="B593" t="s">
        <v>9</v>
      </c>
    </row>
    <row r="594" spans="1:2">
      <c r="A594" t="s">
        <v>607</v>
      </c>
      <c r="B594" t="s">
        <v>9</v>
      </c>
    </row>
    <row r="595" spans="1:2">
      <c r="A595" t="s">
        <v>608</v>
      </c>
      <c r="B595" t="s">
        <v>9</v>
      </c>
    </row>
    <row r="596" spans="1:2">
      <c r="A596" t="s">
        <v>609</v>
      </c>
      <c r="B596" t="s">
        <v>9</v>
      </c>
    </row>
    <row r="597" spans="1:2">
      <c r="A597" t="s">
        <v>610</v>
      </c>
      <c r="B597" t="s">
        <v>9</v>
      </c>
    </row>
    <row r="598" spans="1:2">
      <c r="A598" t="s">
        <v>611</v>
      </c>
      <c r="B598" t="s">
        <v>9</v>
      </c>
    </row>
    <row r="599" spans="1:2">
      <c r="A599" t="s">
        <v>612</v>
      </c>
      <c r="B599" t="s">
        <v>9</v>
      </c>
    </row>
    <row r="600" spans="1:2">
      <c r="A600" t="s">
        <v>613</v>
      </c>
      <c r="B600" t="s">
        <v>9</v>
      </c>
    </row>
    <row r="601" spans="1:2">
      <c r="A601" t="s">
        <v>614</v>
      </c>
      <c r="B601" t="s">
        <v>9</v>
      </c>
    </row>
    <row r="602" spans="1:2">
      <c r="A602" t="s">
        <v>615</v>
      </c>
      <c r="B602" t="s">
        <v>9</v>
      </c>
    </row>
    <row r="603" spans="1:2">
      <c r="A603" t="s">
        <v>616</v>
      </c>
      <c r="B603" t="s">
        <v>9</v>
      </c>
    </row>
    <row r="604" spans="1:2">
      <c r="A604" t="s">
        <v>617</v>
      </c>
      <c r="B604" t="s">
        <v>9</v>
      </c>
    </row>
    <row r="605" spans="1:2">
      <c r="A605" t="s">
        <v>618</v>
      </c>
      <c r="B605" t="s">
        <v>9</v>
      </c>
    </row>
    <row r="606" spans="1:2">
      <c r="A606" t="s">
        <v>619</v>
      </c>
      <c r="B606" t="s">
        <v>9</v>
      </c>
    </row>
    <row r="607" spans="1:2">
      <c r="A607" t="s">
        <v>620</v>
      </c>
      <c r="B607" t="s">
        <v>9</v>
      </c>
    </row>
    <row r="608" spans="1:2">
      <c r="A608" t="s">
        <v>621</v>
      </c>
      <c r="B608" t="s">
        <v>9</v>
      </c>
    </row>
    <row r="609" spans="1:2">
      <c r="A609" t="s">
        <v>622</v>
      </c>
      <c r="B609" t="s">
        <v>9</v>
      </c>
    </row>
    <row r="610" spans="1:2">
      <c r="A610" t="s">
        <v>623</v>
      </c>
      <c r="B610" t="s">
        <v>9</v>
      </c>
    </row>
    <row r="611" spans="1:2">
      <c r="A611" t="s">
        <v>624</v>
      </c>
      <c r="B611" t="s">
        <v>9</v>
      </c>
    </row>
    <row r="612" spans="1:2">
      <c r="A612" t="s">
        <v>625</v>
      </c>
      <c r="B612" t="s">
        <v>9</v>
      </c>
    </row>
    <row r="613" spans="1:2">
      <c r="A613" t="s">
        <v>626</v>
      </c>
      <c r="B613" t="s">
        <v>9</v>
      </c>
    </row>
    <row r="614" spans="1:2">
      <c r="A614" t="s">
        <v>627</v>
      </c>
      <c r="B614" t="s">
        <v>9</v>
      </c>
    </row>
    <row r="615" spans="1:2">
      <c r="A615" t="s">
        <v>628</v>
      </c>
      <c r="B615" t="s">
        <v>9</v>
      </c>
    </row>
    <row r="616" spans="1:2">
      <c r="A616" t="s">
        <v>629</v>
      </c>
      <c r="B616" t="s">
        <v>9</v>
      </c>
    </row>
    <row r="617" spans="1:2">
      <c r="A617" t="s">
        <v>630</v>
      </c>
      <c r="B617" t="s">
        <v>9</v>
      </c>
    </row>
    <row r="618" spans="1:2">
      <c r="A618" t="s">
        <v>631</v>
      </c>
      <c r="B618" t="s">
        <v>9</v>
      </c>
    </row>
    <row r="619" spans="1:2">
      <c r="A619" t="s">
        <v>632</v>
      </c>
      <c r="B619" t="s">
        <v>9</v>
      </c>
    </row>
    <row r="620" spans="1:2">
      <c r="A620" t="s">
        <v>633</v>
      </c>
      <c r="B620" t="s">
        <v>9</v>
      </c>
    </row>
    <row r="621" spans="1:2">
      <c r="A621" t="s">
        <v>634</v>
      </c>
      <c r="B621" t="s">
        <v>9</v>
      </c>
    </row>
    <row r="622" spans="1:2">
      <c r="A622" t="s">
        <v>635</v>
      </c>
      <c r="B622" t="s">
        <v>9</v>
      </c>
    </row>
    <row r="623" spans="1:2">
      <c r="A623" t="s">
        <v>636</v>
      </c>
      <c r="B623" t="s">
        <v>9</v>
      </c>
    </row>
    <row r="624" spans="1:2">
      <c r="A624" t="s">
        <v>637</v>
      </c>
      <c r="B624" t="s">
        <v>9</v>
      </c>
    </row>
    <row r="625" spans="1:2">
      <c r="A625" t="s">
        <v>638</v>
      </c>
      <c r="B625" t="s">
        <v>9</v>
      </c>
    </row>
    <row r="626" spans="1:2">
      <c r="A626" t="s">
        <v>639</v>
      </c>
      <c r="B626" t="s">
        <v>9</v>
      </c>
    </row>
    <row r="627" spans="1:2">
      <c r="A627" t="s">
        <v>640</v>
      </c>
      <c r="B627" t="s">
        <v>9</v>
      </c>
    </row>
    <row r="628" spans="1:2">
      <c r="A628" t="s">
        <v>641</v>
      </c>
      <c r="B628" t="s">
        <v>9</v>
      </c>
    </row>
    <row r="629" spans="1:2">
      <c r="A629" t="s">
        <v>642</v>
      </c>
      <c r="B629" t="s">
        <v>9</v>
      </c>
    </row>
    <row r="630" spans="1:2">
      <c r="A630" t="s">
        <v>643</v>
      </c>
      <c r="B630" t="s">
        <v>9</v>
      </c>
    </row>
    <row r="631" spans="1:2">
      <c r="A631" t="s">
        <v>644</v>
      </c>
      <c r="B631" t="s">
        <v>9</v>
      </c>
    </row>
    <row r="632" spans="1:2">
      <c r="A632" t="s">
        <v>645</v>
      </c>
      <c r="B632" t="s">
        <v>9</v>
      </c>
    </row>
    <row r="633" spans="1:2">
      <c r="A633" t="s">
        <v>646</v>
      </c>
      <c r="B633" t="s">
        <v>9</v>
      </c>
    </row>
    <row r="634" spans="1:2">
      <c r="A634" t="s">
        <v>647</v>
      </c>
      <c r="B634" t="s">
        <v>9</v>
      </c>
    </row>
    <row r="635" spans="1:2">
      <c r="A635" t="s">
        <v>648</v>
      </c>
      <c r="B635" t="s">
        <v>9</v>
      </c>
    </row>
    <row r="636" spans="1:2">
      <c r="A636" t="s">
        <v>649</v>
      </c>
      <c r="B636" t="s">
        <v>9</v>
      </c>
    </row>
    <row r="637" spans="1:2">
      <c r="A637" t="s">
        <v>650</v>
      </c>
      <c r="B637" t="s">
        <v>9</v>
      </c>
    </row>
    <row r="638" spans="1:2">
      <c r="A638" t="s">
        <v>651</v>
      </c>
      <c r="B638" t="s">
        <v>9</v>
      </c>
    </row>
    <row r="639" spans="1:2">
      <c r="A639" t="s">
        <v>652</v>
      </c>
      <c r="B639" t="s">
        <v>9</v>
      </c>
    </row>
    <row r="640" spans="1:2">
      <c r="A640" t="s">
        <v>653</v>
      </c>
      <c r="B640" t="s">
        <v>9</v>
      </c>
    </row>
    <row r="641" spans="1:2">
      <c r="A641" t="s">
        <v>654</v>
      </c>
      <c r="B641" t="s">
        <v>9</v>
      </c>
    </row>
    <row r="642" spans="1:2">
      <c r="A642" t="s">
        <v>655</v>
      </c>
      <c r="B642" t="s">
        <v>9</v>
      </c>
    </row>
    <row r="643" spans="1:2">
      <c r="A643" t="s">
        <v>656</v>
      </c>
      <c r="B643" t="s">
        <v>9</v>
      </c>
    </row>
    <row r="644" spans="1:2">
      <c r="A644" t="s">
        <v>657</v>
      </c>
      <c r="B644" t="s">
        <v>9</v>
      </c>
    </row>
    <row r="645" spans="1:2">
      <c r="A645" t="s">
        <v>658</v>
      </c>
      <c r="B645" t="s">
        <v>9</v>
      </c>
    </row>
    <row r="646" spans="1:2">
      <c r="A646" t="s">
        <v>659</v>
      </c>
      <c r="B646" t="s">
        <v>9</v>
      </c>
    </row>
    <row r="647" spans="1:2">
      <c r="A647" t="s">
        <v>660</v>
      </c>
      <c r="B647" t="s">
        <v>9</v>
      </c>
    </row>
    <row r="648" spans="1:2">
      <c r="A648" t="s">
        <v>661</v>
      </c>
      <c r="B648" t="s">
        <v>9</v>
      </c>
    </row>
    <row r="649" spans="1:2">
      <c r="A649" t="s">
        <v>662</v>
      </c>
      <c r="B649" t="s">
        <v>9</v>
      </c>
    </row>
    <row r="650" spans="1:2">
      <c r="A650" t="s">
        <v>663</v>
      </c>
      <c r="B650" t="s">
        <v>9</v>
      </c>
    </row>
    <row r="651" spans="1:2">
      <c r="A651" t="s">
        <v>664</v>
      </c>
      <c r="B651" t="s">
        <v>9</v>
      </c>
    </row>
    <row r="652" spans="1:2">
      <c r="A652" t="s">
        <v>665</v>
      </c>
      <c r="B652" t="s">
        <v>9</v>
      </c>
    </row>
    <row r="653" spans="1:2">
      <c r="A653" t="s">
        <v>666</v>
      </c>
      <c r="B653" t="s">
        <v>9</v>
      </c>
    </row>
    <row r="654" spans="1:2">
      <c r="A654" t="s">
        <v>667</v>
      </c>
      <c r="B654" t="s">
        <v>9</v>
      </c>
    </row>
    <row r="655" spans="1:2">
      <c r="A655" t="s">
        <v>668</v>
      </c>
      <c r="B655" t="s">
        <v>9</v>
      </c>
    </row>
    <row r="656" spans="1:2">
      <c r="A656" t="s">
        <v>669</v>
      </c>
      <c r="B656" t="s">
        <v>9</v>
      </c>
    </row>
    <row r="657" spans="1:2">
      <c r="A657" t="s">
        <v>670</v>
      </c>
      <c r="B657" t="s">
        <v>9</v>
      </c>
    </row>
    <row r="658" spans="1:2">
      <c r="A658" t="s">
        <v>671</v>
      </c>
      <c r="B658" t="s">
        <v>9</v>
      </c>
    </row>
    <row r="659" spans="1:2">
      <c r="A659" t="s">
        <v>672</v>
      </c>
      <c r="B659" t="s">
        <v>9</v>
      </c>
    </row>
    <row r="660" spans="1:2">
      <c r="A660" t="s">
        <v>673</v>
      </c>
      <c r="B660" t="s">
        <v>9</v>
      </c>
    </row>
    <row r="661" spans="1:2">
      <c r="A661" t="s">
        <v>674</v>
      </c>
      <c r="B661" t="s">
        <v>9</v>
      </c>
    </row>
    <row r="662" spans="1:2">
      <c r="A662" t="s">
        <v>675</v>
      </c>
      <c r="B662" t="s">
        <v>9</v>
      </c>
    </row>
    <row r="663" spans="1:2">
      <c r="A663" t="s">
        <v>676</v>
      </c>
      <c r="B663" t="s">
        <v>9</v>
      </c>
    </row>
    <row r="664" spans="1:2">
      <c r="A664" t="s">
        <v>677</v>
      </c>
      <c r="B664" t="s">
        <v>9</v>
      </c>
    </row>
    <row r="665" spans="1:2">
      <c r="A665" t="s">
        <v>678</v>
      </c>
      <c r="B665" t="s">
        <v>9</v>
      </c>
    </row>
    <row r="666" spans="1:2">
      <c r="A666" t="s">
        <v>679</v>
      </c>
      <c r="B666" t="s">
        <v>9</v>
      </c>
    </row>
    <row r="667" spans="1:2">
      <c r="A667" t="s">
        <v>680</v>
      </c>
      <c r="B667" t="s">
        <v>9</v>
      </c>
    </row>
    <row r="668" spans="1:2">
      <c r="A668" t="s">
        <v>681</v>
      </c>
      <c r="B668" t="s">
        <v>9</v>
      </c>
    </row>
    <row r="669" spans="1:2">
      <c r="A669" t="s">
        <v>682</v>
      </c>
      <c r="B669" t="s">
        <v>9</v>
      </c>
    </row>
    <row r="670" spans="1:2">
      <c r="A670" t="s">
        <v>683</v>
      </c>
      <c r="B670" t="s">
        <v>9</v>
      </c>
    </row>
    <row r="671" spans="1:2">
      <c r="A671" t="s">
        <v>684</v>
      </c>
      <c r="B671" t="s">
        <v>9</v>
      </c>
    </row>
    <row r="672" spans="1:2">
      <c r="A672" t="s">
        <v>685</v>
      </c>
      <c r="B672" t="s">
        <v>9</v>
      </c>
    </row>
    <row r="673" spans="1:2">
      <c r="A673" t="s">
        <v>686</v>
      </c>
      <c r="B673" t="s">
        <v>9</v>
      </c>
    </row>
    <row r="674" spans="1:2">
      <c r="A674" t="s">
        <v>687</v>
      </c>
      <c r="B674" t="s">
        <v>9</v>
      </c>
    </row>
    <row r="675" spans="1:2">
      <c r="A675" t="s">
        <v>688</v>
      </c>
      <c r="B675" t="s">
        <v>9</v>
      </c>
    </row>
    <row r="676" spans="1:2">
      <c r="A676" t="s">
        <v>689</v>
      </c>
      <c r="B676" t="s">
        <v>9</v>
      </c>
    </row>
    <row r="677" spans="1:2">
      <c r="A677" t="s">
        <v>690</v>
      </c>
      <c r="B677" t="s">
        <v>9</v>
      </c>
    </row>
    <row r="678" spans="1:2">
      <c r="A678" t="s">
        <v>691</v>
      </c>
      <c r="B678" t="s">
        <v>9</v>
      </c>
    </row>
    <row r="679" spans="1:2">
      <c r="A679" t="s">
        <v>692</v>
      </c>
      <c r="B679" t="s">
        <v>9</v>
      </c>
    </row>
    <row r="680" spans="1:2">
      <c r="A680" t="s">
        <v>693</v>
      </c>
      <c r="B680" t="s">
        <v>9</v>
      </c>
    </row>
    <row r="681" spans="1:2">
      <c r="A681" t="s">
        <v>694</v>
      </c>
      <c r="B681" t="s">
        <v>9</v>
      </c>
    </row>
    <row r="682" spans="1:2">
      <c r="A682" t="s">
        <v>695</v>
      </c>
      <c r="B682" t="s">
        <v>9</v>
      </c>
    </row>
    <row r="683" spans="1:2">
      <c r="A683" t="s">
        <v>696</v>
      </c>
      <c r="B683" t="s">
        <v>9</v>
      </c>
    </row>
    <row r="684" spans="1:2">
      <c r="A684" t="s">
        <v>697</v>
      </c>
      <c r="B684" t="s">
        <v>9</v>
      </c>
    </row>
    <row r="685" spans="1:2">
      <c r="A685" t="s">
        <v>698</v>
      </c>
      <c r="B685" t="s">
        <v>9</v>
      </c>
    </row>
    <row r="686" spans="1:2">
      <c r="A686" t="s">
        <v>699</v>
      </c>
      <c r="B686" t="s">
        <v>9</v>
      </c>
    </row>
    <row r="687" spans="1:2">
      <c r="A687" t="s">
        <v>700</v>
      </c>
      <c r="B687" t="s">
        <v>9</v>
      </c>
    </row>
    <row r="688" spans="1:2">
      <c r="A688" t="s">
        <v>701</v>
      </c>
      <c r="B688" t="s">
        <v>9</v>
      </c>
    </row>
    <row r="689" spans="1:2">
      <c r="A689" t="s">
        <v>702</v>
      </c>
      <c r="B689" t="s">
        <v>9</v>
      </c>
    </row>
    <row r="690" spans="1:2">
      <c r="A690" t="s">
        <v>703</v>
      </c>
      <c r="B690" t="s">
        <v>9</v>
      </c>
    </row>
    <row r="691" spans="1:2">
      <c r="A691" t="s">
        <v>704</v>
      </c>
      <c r="B691" t="s">
        <v>9</v>
      </c>
    </row>
    <row r="692" spans="1:2">
      <c r="A692" t="s">
        <v>705</v>
      </c>
      <c r="B692" t="s">
        <v>9</v>
      </c>
    </row>
    <row r="693" spans="1:2">
      <c r="A693" t="s">
        <v>706</v>
      </c>
      <c r="B693" t="s">
        <v>9</v>
      </c>
    </row>
    <row r="694" spans="1:2">
      <c r="A694" t="s">
        <v>707</v>
      </c>
      <c r="B694" t="s">
        <v>9</v>
      </c>
    </row>
    <row r="695" spans="1:2">
      <c r="A695" t="s">
        <v>708</v>
      </c>
      <c r="B695" t="s">
        <v>9</v>
      </c>
    </row>
    <row r="696" spans="1:2">
      <c r="A696" t="s">
        <v>709</v>
      </c>
      <c r="B696" t="s">
        <v>9</v>
      </c>
    </row>
    <row r="697" spans="1:2">
      <c r="A697" t="s">
        <v>710</v>
      </c>
      <c r="B697" t="s">
        <v>9</v>
      </c>
    </row>
    <row r="698" spans="1:2">
      <c r="A698" t="s">
        <v>711</v>
      </c>
      <c r="B698" t="s">
        <v>9</v>
      </c>
    </row>
    <row r="699" spans="1:2">
      <c r="A699" t="s">
        <v>712</v>
      </c>
      <c r="B699" t="s">
        <v>9</v>
      </c>
    </row>
    <row r="700" spans="1:2">
      <c r="A700" t="s">
        <v>713</v>
      </c>
      <c r="B700" t="s">
        <v>9</v>
      </c>
    </row>
    <row r="701" spans="1:2">
      <c r="A701" t="s">
        <v>714</v>
      </c>
      <c r="B701" t="s">
        <v>9</v>
      </c>
    </row>
    <row r="702" spans="1:2">
      <c r="A702" t="s">
        <v>715</v>
      </c>
      <c r="B702" t="s">
        <v>9</v>
      </c>
    </row>
    <row r="703" spans="1:2">
      <c r="A703" t="s">
        <v>716</v>
      </c>
      <c r="B703" t="s">
        <v>9</v>
      </c>
    </row>
    <row r="704" spans="1:2">
      <c r="A704" t="s">
        <v>717</v>
      </c>
      <c r="B704" t="s">
        <v>9</v>
      </c>
    </row>
    <row r="705" spans="1:2">
      <c r="A705" t="s">
        <v>718</v>
      </c>
      <c r="B705" t="s">
        <v>9</v>
      </c>
    </row>
    <row r="706" spans="1:2">
      <c r="A706" t="s">
        <v>719</v>
      </c>
      <c r="B706" t="s">
        <v>9</v>
      </c>
    </row>
    <row r="707" spans="1:2">
      <c r="A707" t="s">
        <v>720</v>
      </c>
      <c r="B707" t="s">
        <v>9</v>
      </c>
    </row>
    <row r="708" spans="1:2">
      <c r="A708" t="s">
        <v>721</v>
      </c>
      <c r="B708" t="s">
        <v>9</v>
      </c>
    </row>
    <row r="709" spans="1:2">
      <c r="A709" t="s">
        <v>722</v>
      </c>
      <c r="B709" t="s">
        <v>9</v>
      </c>
    </row>
    <row r="710" spans="1:2">
      <c r="A710" t="s">
        <v>723</v>
      </c>
      <c r="B710" t="s">
        <v>9</v>
      </c>
    </row>
    <row r="711" spans="1:2">
      <c r="A711" t="s">
        <v>724</v>
      </c>
      <c r="B711" t="s">
        <v>9</v>
      </c>
    </row>
    <row r="712" spans="1:2">
      <c r="A712" t="s">
        <v>725</v>
      </c>
      <c r="B712" t="s">
        <v>9</v>
      </c>
    </row>
    <row r="713" spans="1:2">
      <c r="A713" t="s">
        <v>726</v>
      </c>
      <c r="B713" t="s">
        <v>9</v>
      </c>
    </row>
    <row r="714" spans="1:2">
      <c r="A714" t="s">
        <v>727</v>
      </c>
      <c r="B714" t="s">
        <v>9</v>
      </c>
    </row>
    <row r="715" spans="1:2">
      <c r="A715" t="s">
        <v>728</v>
      </c>
      <c r="B715" t="s">
        <v>9</v>
      </c>
    </row>
    <row r="716" spans="1:2">
      <c r="A716" t="s">
        <v>729</v>
      </c>
      <c r="B716" t="s">
        <v>9</v>
      </c>
    </row>
    <row r="717" spans="1:2">
      <c r="A717" t="s">
        <v>730</v>
      </c>
      <c r="B717" t="s">
        <v>9</v>
      </c>
    </row>
    <row r="718" spans="1:2">
      <c r="A718" t="s">
        <v>731</v>
      </c>
      <c r="B718" t="s">
        <v>9</v>
      </c>
    </row>
    <row r="719" spans="1:2">
      <c r="A719" t="s">
        <v>732</v>
      </c>
      <c r="B719" t="s">
        <v>9</v>
      </c>
    </row>
    <row r="720" spans="1:2">
      <c r="A720" t="s">
        <v>733</v>
      </c>
      <c r="B720" t="s">
        <v>9</v>
      </c>
    </row>
    <row r="721" spans="1:2">
      <c r="A721" t="s">
        <v>734</v>
      </c>
      <c r="B721" t="s">
        <v>9</v>
      </c>
    </row>
    <row r="722" spans="1:2">
      <c r="A722" t="s">
        <v>735</v>
      </c>
      <c r="B722" t="s">
        <v>9</v>
      </c>
    </row>
    <row r="723" spans="1:2">
      <c r="A723" t="s">
        <v>736</v>
      </c>
      <c r="B723" t="s">
        <v>9</v>
      </c>
    </row>
    <row r="724" spans="1:2">
      <c r="A724" t="s">
        <v>737</v>
      </c>
      <c r="B724" t="s">
        <v>9</v>
      </c>
    </row>
    <row r="725" spans="1:2">
      <c r="A725" t="s">
        <v>738</v>
      </c>
      <c r="B725" t="s">
        <v>9</v>
      </c>
    </row>
    <row r="726" spans="1:2">
      <c r="A726" t="s">
        <v>739</v>
      </c>
      <c r="B726" t="s">
        <v>9</v>
      </c>
    </row>
    <row r="727" spans="1:2">
      <c r="A727" t="s">
        <v>740</v>
      </c>
      <c r="B727" t="s">
        <v>9</v>
      </c>
    </row>
    <row r="728" spans="1:2">
      <c r="A728" t="s">
        <v>741</v>
      </c>
      <c r="B728" t="s">
        <v>9</v>
      </c>
    </row>
    <row r="729" spans="1:2">
      <c r="A729" t="s">
        <v>742</v>
      </c>
      <c r="B729" t="s">
        <v>9</v>
      </c>
    </row>
    <row r="730" spans="1:2">
      <c r="A730" t="s">
        <v>743</v>
      </c>
      <c r="B730" t="s">
        <v>9</v>
      </c>
    </row>
    <row r="731" spans="1:2">
      <c r="A731" t="s">
        <v>744</v>
      </c>
      <c r="B731" t="s">
        <v>9</v>
      </c>
    </row>
    <row r="732" spans="1:2">
      <c r="A732" t="s">
        <v>745</v>
      </c>
      <c r="B732" t="s">
        <v>9</v>
      </c>
    </row>
    <row r="733" spans="1:2">
      <c r="A733" t="s">
        <v>746</v>
      </c>
      <c r="B733" t="s">
        <v>9</v>
      </c>
    </row>
    <row r="734" spans="1:2">
      <c r="A734" t="s">
        <v>747</v>
      </c>
      <c r="B734" t="s">
        <v>9</v>
      </c>
    </row>
    <row r="735" spans="1:2">
      <c r="A735" t="s">
        <v>748</v>
      </c>
      <c r="B735" t="s">
        <v>9</v>
      </c>
    </row>
    <row r="736" spans="1:2">
      <c r="A736" t="s">
        <v>749</v>
      </c>
      <c r="B736" t="s">
        <v>9</v>
      </c>
    </row>
    <row r="737" spans="1:2">
      <c r="A737" t="s">
        <v>750</v>
      </c>
      <c r="B737" t="s">
        <v>9</v>
      </c>
    </row>
    <row r="738" spans="1:2">
      <c r="A738" t="s">
        <v>751</v>
      </c>
      <c r="B738" t="s">
        <v>9</v>
      </c>
    </row>
    <row r="739" spans="1:2">
      <c r="A739" t="s">
        <v>752</v>
      </c>
      <c r="B739" t="s">
        <v>9</v>
      </c>
    </row>
    <row r="740" spans="1:2">
      <c r="A740" t="s">
        <v>753</v>
      </c>
      <c r="B740" t="s">
        <v>9</v>
      </c>
    </row>
    <row r="741" spans="1:2">
      <c r="A741" t="s">
        <v>754</v>
      </c>
      <c r="B741" t="s">
        <v>9</v>
      </c>
    </row>
    <row r="742" spans="1:2">
      <c r="A742" t="s">
        <v>755</v>
      </c>
      <c r="B742" t="s">
        <v>9</v>
      </c>
    </row>
    <row r="743" spans="1:2">
      <c r="A743" t="s">
        <v>756</v>
      </c>
      <c r="B743" t="s">
        <v>9</v>
      </c>
    </row>
    <row r="744" spans="1:2">
      <c r="A744" t="s">
        <v>757</v>
      </c>
      <c r="B744" t="s">
        <v>9</v>
      </c>
    </row>
    <row r="745" spans="1:2">
      <c r="A745" t="s">
        <v>758</v>
      </c>
      <c r="B745" t="s">
        <v>9</v>
      </c>
    </row>
    <row r="746" spans="1:2">
      <c r="A746" t="s">
        <v>759</v>
      </c>
      <c r="B746" t="s">
        <v>9</v>
      </c>
    </row>
    <row r="747" spans="1:2">
      <c r="A747" t="s">
        <v>760</v>
      </c>
      <c r="B747" t="s">
        <v>9</v>
      </c>
    </row>
    <row r="748" spans="1:2">
      <c r="A748" t="s">
        <v>761</v>
      </c>
      <c r="B748" t="s">
        <v>9</v>
      </c>
    </row>
    <row r="749" spans="1:2">
      <c r="A749" t="s">
        <v>762</v>
      </c>
      <c r="B749" t="s">
        <v>9</v>
      </c>
    </row>
    <row r="750" spans="1:2">
      <c r="A750" t="s">
        <v>763</v>
      </c>
      <c r="B750" t="s">
        <v>9</v>
      </c>
    </row>
    <row r="751" spans="1:2">
      <c r="A751" t="s">
        <v>764</v>
      </c>
      <c r="B751" t="s">
        <v>9</v>
      </c>
    </row>
    <row r="752" spans="1:2">
      <c r="A752" t="s">
        <v>765</v>
      </c>
      <c r="B752" t="s">
        <v>9</v>
      </c>
    </row>
    <row r="753" spans="1:2">
      <c r="A753" t="s">
        <v>766</v>
      </c>
      <c r="B753" t="s">
        <v>9</v>
      </c>
    </row>
    <row r="754" spans="1:2">
      <c r="A754" t="s">
        <v>767</v>
      </c>
      <c r="B754" t="s">
        <v>9</v>
      </c>
    </row>
    <row r="755" spans="1:2">
      <c r="A755" t="s">
        <v>768</v>
      </c>
      <c r="B755" t="s">
        <v>9</v>
      </c>
    </row>
    <row r="756" spans="1:2">
      <c r="A756" t="s">
        <v>769</v>
      </c>
      <c r="B756" t="s">
        <v>9</v>
      </c>
    </row>
    <row r="757" spans="1:2">
      <c r="A757" t="s">
        <v>770</v>
      </c>
      <c r="B757" t="s">
        <v>9</v>
      </c>
    </row>
    <row r="758" spans="1:2">
      <c r="A758" t="s">
        <v>771</v>
      </c>
      <c r="B758" t="s">
        <v>9</v>
      </c>
    </row>
    <row r="759" spans="1:2">
      <c r="A759" t="s">
        <v>772</v>
      </c>
      <c r="B759" t="s">
        <v>9</v>
      </c>
    </row>
    <row r="760" spans="1:2">
      <c r="A760" t="s">
        <v>773</v>
      </c>
      <c r="B760" t="s">
        <v>9</v>
      </c>
    </row>
    <row r="761" spans="1:2">
      <c r="A761" t="s">
        <v>774</v>
      </c>
      <c r="B761" t="s">
        <v>9</v>
      </c>
    </row>
    <row r="762" spans="1:2">
      <c r="A762" t="s">
        <v>775</v>
      </c>
      <c r="B762" t="s">
        <v>9</v>
      </c>
    </row>
    <row r="763" spans="1:2">
      <c r="A763" t="s">
        <v>776</v>
      </c>
      <c r="B763" t="s">
        <v>9</v>
      </c>
    </row>
    <row r="764" spans="1:2">
      <c r="A764" t="s">
        <v>777</v>
      </c>
      <c r="B764" t="s">
        <v>9</v>
      </c>
    </row>
    <row r="765" spans="1:2">
      <c r="A765" t="s">
        <v>778</v>
      </c>
      <c r="B765" t="s">
        <v>9</v>
      </c>
    </row>
    <row r="766" spans="1:2">
      <c r="A766" t="s">
        <v>779</v>
      </c>
      <c r="B766" t="s">
        <v>9</v>
      </c>
    </row>
    <row r="767" spans="1:2">
      <c r="A767" t="s">
        <v>780</v>
      </c>
      <c r="B767" t="s">
        <v>9</v>
      </c>
    </row>
    <row r="768" spans="1:2">
      <c r="A768" t="s">
        <v>781</v>
      </c>
      <c r="B768" t="s">
        <v>9</v>
      </c>
    </row>
    <row r="769" spans="1:2">
      <c r="A769" t="s">
        <v>782</v>
      </c>
      <c r="B769" t="s">
        <v>9</v>
      </c>
    </row>
    <row r="770" spans="1:2">
      <c r="A770" t="s">
        <v>783</v>
      </c>
      <c r="B770" t="s">
        <v>9</v>
      </c>
    </row>
    <row r="771" spans="1:2">
      <c r="A771" t="s">
        <v>784</v>
      </c>
      <c r="B771" t="s">
        <v>9</v>
      </c>
    </row>
    <row r="772" spans="1:2">
      <c r="A772" t="s">
        <v>785</v>
      </c>
      <c r="B772" t="s">
        <v>9</v>
      </c>
    </row>
    <row r="773" spans="1:2">
      <c r="A773" t="s">
        <v>786</v>
      </c>
      <c r="B773" t="s">
        <v>9</v>
      </c>
    </row>
    <row r="774" spans="1:2">
      <c r="A774" t="s">
        <v>787</v>
      </c>
      <c r="B774" t="s">
        <v>9</v>
      </c>
    </row>
    <row r="775" spans="1:2">
      <c r="A775" t="s">
        <v>788</v>
      </c>
      <c r="B775" t="s">
        <v>9</v>
      </c>
    </row>
    <row r="776" spans="1:2">
      <c r="A776" t="s">
        <v>789</v>
      </c>
      <c r="B776" t="s">
        <v>9</v>
      </c>
    </row>
    <row r="777" spans="1:2">
      <c r="A777" t="s">
        <v>790</v>
      </c>
      <c r="B777" t="s">
        <v>9</v>
      </c>
    </row>
    <row r="778" spans="1:2">
      <c r="A778" t="s">
        <v>791</v>
      </c>
      <c r="B778" t="s">
        <v>9</v>
      </c>
    </row>
    <row r="779" spans="1:2">
      <c r="A779" t="s">
        <v>792</v>
      </c>
      <c r="B779" t="s">
        <v>9</v>
      </c>
    </row>
    <row r="780" spans="1:2">
      <c r="A780" t="s">
        <v>793</v>
      </c>
      <c r="B780" t="s">
        <v>9</v>
      </c>
    </row>
    <row r="781" spans="1:2">
      <c r="A781" t="s">
        <v>794</v>
      </c>
      <c r="B781" t="s">
        <v>9</v>
      </c>
    </row>
    <row r="782" spans="1:2">
      <c r="A782" t="s">
        <v>795</v>
      </c>
      <c r="B782" t="s">
        <v>9</v>
      </c>
    </row>
    <row r="783" spans="1:2">
      <c r="A783" t="s">
        <v>796</v>
      </c>
      <c r="B783" t="s">
        <v>9</v>
      </c>
    </row>
    <row r="784" spans="1:2">
      <c r="A784" t="s">
        <v>797</v>
      </c>
      <c r="B784" t="s">
        <v>9</v>
      </c>
    </row>
    <row r="785" spans="1:2">
      <c r="A785" t="s">
        <v>798</v>
      </c>
      <c r="B785" t="s">
        <v>9</v>
      </c>
    </row>
    <row r="786" spans="1:2">
      <c r="A786" t="s">
        <v>799</v>
      </c>
      <c r="B786" t="s">
        <v>9</v>
      </c>
    </row>
    <row r="787" spans="1:2">
      <c r="A787" t="s">
        <v>800</v>
      </c>
      <c r="B787" t="s">
        <v>9</v>
      </c>
    </row>
    <row r="788" spans="1:2">
      <c r="A788" t="s">
        <v>801</v>
      </c>
      <c r="B788" t="s">
        <v>9</v>
      </c>
    </row>
    <row r="789" spans="1:2">
      <c r="A789" t="s">
        <v>802</v>
      </c>
      <c r="B789" t="s">
        <v>9</v>
      </c>
    </row>
    <row r="790" spans="1:2">
      <c r="A790" t="s">
        <v>803</v>
      </c>
      <c r="B790" t="s">
        <v>9</v>
      </c>
    </row>
    <row r="791" spans="1:2">
      <c r="A791" t="s">
        <v>804</v>
      </c>
      <c r="B791" t="s">
        <v>9</v>
      </c>
    </row>
    <row r="792" spans="1:2">
      <c r="A792" t="s">
        <v>805</v>
      </c>
      <c r="B792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acceuil</vt:lpstr>
      <vt:lpstr>nouvelle ref</vt:lpstr>
      <vt:lpstr>recherche emp</vt:lpstr>
      <vt:lpstr>recherche ref</vt:lpstr>
      <vt:lpstr>BASE</vt:lpstr>
      <vt:lpstr>Liste</vt:lpstr>
      <vt:lpstr>base</vt:lpstr>
      <vt:lpstr>BASE!Criteres</vt:lpstr>
      <vt:lpstr>acceuil!Impression_des_titres</vt:lpstr>
      <vt:lpstr>BASE!Impression_des_titres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SYLVAIN</cp:lastModifiedBy>
  <cp:lastPrinted>2015-12-04T11:10:03Z</cp:lastPrinted>
  <dcterms:created xsi:type="dcterms:W3CDTF">2015-05-08T19:17:59Z</dcterms:created>
  <dcterms:modified xsi:type="dcterms:W3CDTF">2015-12-06T11:19:42Z</dcterms:modified>
</cp:coreProperties>
</file>