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35" windowWidth="22515" windowHeight="10485"/>
  </bookViews>
  <sheets>
    <sheet name="Fiabilité" sheetId="1" r:id="rId1"/>
  </sheets>
  <externalReferences>
    <externalReference r:id="rId2"/>
  </externalReferences>
  <definedNames>
    <definedName name="_xlnm._FilterDatabase" localSheetId="0" hidden="1">Fiabilité!$B$1:$D$16</definedName>
  </definedNames>
  <calcPr calcId="145621"/>
</workbook>
</file>

<file path=xl/calcChain.xml><?xml version="1.0" encoding="utf-8"?>
<calcChain xmlns="http://schemas.openxmlformats.org/spreadsheetml/2006/main">
  <c r="C16" i="1" l="1"/>
  <c r="C15" i="1"/>
  <c r="C14" i="1"/>
  <c r="C13" i="1"/>
  <c r="C12" i="1"/>
  <c r="C11" i="1"/>
  <c r="C10" i="1"/>
  <c r="C9" i="1"/>
  <c r="C8" i="1"/>
  <c r="C7" i="1"/>
  <c r="C6" i="1"/>
  <c r="C5" i="1"/>
  <c r="C4" i="1"/>
  <c r="C3" i="1"/>
  <c r="C2" i="1"/>
</calcChain>
</file>

<file path=xl/sharedStrings.xml><?xml version="1.0" encoding="utf-8"?>
<sst xmlns="http://schemas.openxmlformats.org/spreadsheetml/2006/main" count="20" uniqueCount="19">
  <si>
    <t>Fournisseur</t>
  </si>
  <si>
    <t>N°</t>
  </si>
  <si>
    <t>% de fiabilité</t>
  </si>
  <si>
    <t>Pomme</t>
  </si>
  <si>
    <t>Poire</t>
  </si>
  <si>
    <t>Soleil</t>
  </si>
  <si>
    <t>Prune</t>
  </si>
  <si>
    <t>Ananas</t>
  </si>
  <si>
    <t>Litchi</t>
  </si>
  <si>
    <t>Myrtille</t>
  </si>
  <si>
    <t>Fraise</t>
  </si>
  <si>
    <t>Framboise</t>
  </si>
  <si>
    <t>Melon</t>
  </si>
  <si>
    <t>Peche</t>
  </si>
  <si>
    <t>Kaki</t>
  </si>
  <si>
    <t>Grenade</t>
  </si>
  <si>
    <t>Mirabelle</t>
  </si>
  <si>
    <t>Cerise</t>
  </si>
  <si>
    <t>Fournisseur Choisi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</si>
</sst>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3" fillId="0" borderId="0"/>
  </cellStyleXfs>
  <cellXfs count="3">
    <xf numFmtId="0" fontId="0" fillId="0" borderId="0" xfId="0"/>
    <xf numFmtId="9" fontId="0" fillId="0" borderId="0" xfId="1" applyFont="1"/>
    <xf numFmtId="0" fontId="2" fillId="0" borderId="0" xfId="0" applyFont="1"/>
  </cellXfs>
  <cellStyles count="3">
    <cellStyle name="Normal" xfId="0" builtinId="0"/>
    <cellStyle name="Normal 2" xfId="2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hart>
    <c:autoTitleDeleted val="0"/>
    <c:plotArea>
      <c:layout>
        <c:manualLayout>
          <c:layoutTarget val="inner"/>
          <c:xMode val="edge"/>
          <c:yMode val="edge"/>
          <c:x val="5.7710106940286048E-2"/>
          <c:y val="7.959717572273943E-2"/>
          <c:w val="0.89901541062441614"/>
          <c:h val="0.8328481381749072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Fiabilité!$C$2</c:f>
              <c:strCache>
                <c:ptCount val="1"/>
                <c:pt idx="0">
                  <c:v>Pomme</c:v>
                </c:pt>
              </c:strCache>
            </c:strRef>
          </c:tx>
          <c:invertIfNegative val="0"/>
          <c:dPt>
            <c:idx val="0"/>
            <c:invertIfNegative val="0"/>
            <c:bubble3D val="0"/>
            <c:spPr>
              <a:solidFill>
                <a:srgbClr val="C00000"/>
              </a:solidFill>
            </c:spPr>
          </c:dPt>
          <c:val>
            <c:numRef>
              <c:f>Fiabilité!$D$2</c:f>
              <c:numCache>
                <c:formatCode>0%</c:formatCode>
                <c:ptCount val="1"/>
                <c:pt idx="0">
                  <c:v>1</c:v>
                </c:pt>
              </c:numCache>
            </c:numRef>
          </c:val>
        </c:ser>
        <c:ser>
          <c:idx val="1"/>
          <c:order val="1"/>
          <c:tx>
            <c:strRef>
              <c:f>Fiabilité!$C$3</c:f>
              <c:strCache>
                <c:ptCount val="1"/>
                <c:pt idx="0">
                  <c:v>2</c:v>
                </c:pt>
              </c:strCache>
            </c:strRef>
          </c:tx>
          <c:invertIfNegative val="0"/>
          <c:val>
            <c:numRef>
              <c:f>Fiabilité!$D$3</c:f>
              <c:numCache>
                <c:formatCode>0%</c:formatCode>
                <c:ptCount val="1"/>
                <c:pt idx="0">
                  <c:v>1</c:v>
                </c:pt>
              </c:numCache>
            </c:numRef>
          </c:val>
        </c:ser>
        <c:ser>
          <c:idx val="2"/>
          <c:order val="2"/>
          <c:tx>
            <c:strRef>
              <c:f>Fiabilité!$C$4</c:f>
              <c:strCache>
                <c:ptCount val="1"/>
                <c:pt idx="0">
                  <c:v>3</c:v>
                </c:pt>
              </c:strCache>
            </c:strRef>
          </c:tx>
          <c:invertIfNegative val="0"/>
          <c:val>
            <c:numRef>
              <c:f>Fiabilité!$D$4</c:f>
              <c:numCache>
                <c:formatCode>0%</c:formatCode>
                <c:ptCount val="1"/>
                <c:pt idx="0">
                  <c:v>0.97</c:v>
                </c:pt>
              </c:numCache>
            </c:numRef>
          </c:val>
        </c:ser>
        <c:ser>
          <c:idx val="3"/>
          <c:order val="3"/>
          <c:tx>
            <c:strRef>
              <c:f>Fiabilité!$C$5</c:f>
              <c:strCache>
                <c:ptCount val="1"/>
                <c:pt idx="0">
                  <c:v>4</c:v>
                </c:pt>
              </c:strCache>
            </c:strRef>
          </c:tx>
          <c:invertIfNegative val="0"/>
          <c:val>
            <c:numRef>
              <c:f>Fiabilité!$D$5</c:f>
              <c:numCache>
                <c:formatCode>0%</c:formatCode>
                <c:ptCount val="1"/>
                <c:pt idx="0">
                  <c:v>0.95</c:v>
                </c:pt>
              </c:numCache>
            </c:numRef>
          </c:val>
        </c:ser>
        <c:ser>
          <c:idx val="4"/>
          <c:order val="4"/>
          <c:tx>
            <c:strRef>
              <c:f>Fiabilité!$C$6</c:f>
              <c:strCache>
                <c:ptCount val="1"/>
                <c:pt idx="0">
                  <c:v>5</c:v>
                </c:pt>
              </c:strCache>
            </c:strRef>
          </c:tx>
          <c:invertIfNegative val="0"/>
          <c:val>
            <c:numRef>
              <c:f>Fiabilité!$D$6</c:f>
              <c:numCache>
                <c:formatCode>0%</c:formatCode>
                <c:ptCount val="1"/>
                <c:pt idx="0">
                  <c:v>0.93</c:v>
                </c:pt>
              </c:numCache>
            </c:numRef>
          </c:val>
        </c:ser>
        <c:ser>
          <c:idx val="5"/>
          <c:order val="5"/>
          <c:tx>
            <c:strRef>
              <c:f>Fiabilité!$C$7</c:f>
              <c:strCache>
                <c:ptCount val="1"/>
                <c:pt idx="0">
                  <c:v>6</c:v>
                </c:pt>
              </c:strCache>
            </c:strRef>
          </c:tx>
          <c:invertIfNegative val="0"/>
          <c:val>
            <c:numRef>
              <c:f>Fiabilité!$D$7</c:f>
              <c:numCache>
                <c:formatCode>0%</c:formatCode>
                <c:ptCount val="1"/>
                <c:pt idx="0">
                  <c:v>0.93</c:v>
                </c:pt>
              </c:numCache>
            </c:numRef>
          </c:val>
        </c:ser>
        <c:ser>
          <c:idx val="6"/>
          <c:order val="6"/>
          <c:tx>
            <c:strRef>
              <c:f>Fiabilité!$C$8</c:f>
              <c:strCache>
                <c:ptCount val="1"/>
                <c:pt idx="0">
                  <c:v>7</c:v>
                </c:pt>
              </c:strCache>
            </c:strRef>
          </c:tx>
          <c:invertIfNegative val="0"/>
          <c:val>
            <c:numRef>
              <c:f>Fiabilité!$D$8</c:f>
              <c:numCache>
                <c:formatCode>0%</c:formatCode>
                <c:ptCount val="1"/>
                <c:pt idx="0">
                  <c:v>0.9</c:v>
                </c:pt>
              </c:numCache>
            </c:numRef>
          </c:val>
        </c:ser>
        <c:ser>
          <c:idx val="11"/>
          <c:order val="7"/>
          <c:tx>
            <c:strRef>
              <c:f>Fiabilité!$C$9</c:f>
              <c:strCache>
                <c:ptCount val="1"/>
                <c:pt idx="0">
                  <c:v>8</c:v>
                </c:pt>
              </c:strCache>
            </c:strRef>
          </c:tx>
          <c:spPr>
            <a:solidFill>
              <a:srgbClr val="808080"/>
            </a:solidFill>
          </c:spPr>
          <c:invertIfNegative val="0"/>
          <c:val>
            <c:numRef>
              <c:f>Fiabilité!$D$9</c:f>
              <c:numCache>
                <c:formatCode>0%</c:formatCode>
                <c:ptCount val="1"/>
                <c:pt idx="0">
                  <c:v>0.8</c:v>
                </c:pt>
              </c:numCache>
            </c:numRef>
          </c:val>
        </c:ser>
        <c:ser>
          <c:idx val="7"/>
          <c:order val="8"/>
          <c:tx>
            <c:strRef>
              <c:f>Fiabilité!$C$10</c:f>
              <c:strCache>
                <c:ptCount val="1"/>
                <c:pt idx="0">
                  <c:v>9</c:v>
                </c:pt>
              </c:strCache>
            </c:strRef>
          </c:tx>
          <c:invertIfNegative val="0"/>
          <c:val>
            <c:numRef>
              <c:f>Fiabilité!$D$10</c:f>
              <c:numCache>
                <c:formatCode>0%</c:formatCode>
                <c:ptCount val="1"/>
                <c:pt idx="0">
                  <c:v>0.8</c:v>
                </c:pt>
              </c:numCache>
            </c:numRef>
          </c:val>
        </c:ser>
        <c:ser>
          <c:idx val="8"/>
          <c:order val="9"/>
          <c:tx>
            <c:strRef>
              <c:f>Fiabilité!$C$11</c:f>
              <c:strCache>
                <c:ptCount val="1"/>
                <c:pt idx="0">
                  <c:v>10</c:v>
                </c:pt>
              </c:strCache>
            </c:strRef>
          </c:tx>
          <c:invertIfNegative val="0"/>
          <c:val>
            <c:numRef>
              <c:f>Fiabilité!$D$11</c:f>
              <c:numCache>
                <c:formatCode>0%</c:formatCode>
                <c:ptCount val="1"/>
                <c:pt idx="0">
                  <c:v>0.8</c:v>
                </c:pt>
              </c:numCache>
            </c:numRef>
          </c:val>
        </c:ser>
        <c:ser>
          <c:idx val="9"/>
          <c:order val="10"/>
          <c:tx>
            <c:strRef>
              <c:f>Fiabilité!$C$12</c:f>
              <c:strCache>
                <c:ptCount val="1"/>
                <c:pt idx="0">
                  <c:v>11</c:v>
                </c:pt>
              </c:strCache>
            </c:strRef>
          </c:tx>
          <c:invertIfNegative val="0"/>
          <c:val>
            <c:numRef>
              <c:f>Fiabilité!$D$12</c:f>
              <c:numCache>
                <c:formatCode>0%</c:formatCode>
                <c:ptCount val="1"/>
                <c:pt idx="0">
                  <c:v>0.8</c:v>
                </c:pt>
              </c:numCache>
            </c:numRef>
          </c:val>
        </c:ser>
        <c:ser>
          <c:idx val="10"/>
          <c:order val="11"/>
          <c:tx>
            <c:strRef>
              <c:f>Fiabilité!$C$13</c:f>
              <c:strCache>
                <c:ptCount val="1"/>
                <c:pt idx="0">
                  <c:v>12</c:v>
                </c:pt>
              </c:strCache>
            </c:strRef>
          </c:tx>
          <c:invertIfNegative val="0"/>
          <c:val>
            <c:numRef>
              <c:f>Fiabilité!$D$13</c:f>
              <c:numCache>
                <c:formatCode>0%</c:formatCode>
                <c:ptCount val="1"/>
                <c:pt idx="0">
                  <c:v>0.8</c:v>
                </c:pt>
              </c:numCache>
            </c:numRef>
          </c:val>
        </c:ser>
        <c:ser>
          <c:idx val="12"/>
          <c:order val="12"/>
          <c:tx>
            <c:strRef>
              <c:f>Fiabilité!$C$14</c:f>
              <c:strCache>
                <c:ptCount val="1"/>
                <c:pt idx="0">
                  <c:v>13</c:v>
                </c:pt>
              </c:strCache>
            </c:strRef>
          </c:tx>
          <c:invertIfNegative val="0"/>
          <c:val>
            <c:numRef>
              <c:f>Fiabilité!$D$14</c:f>
              <c:numCache>
                <c:formatCode>0%</c:formatCode>
                <c:ptCount val="1"/>
                <c:pt idx="0">
                  <c:v>0.6</c:v>
                </c:pt>
              </c:numCache>
            </c:numRef>
          </c:val>
        </c:ser>
        <c:ser>
          <c:idx val="13"/>
          <c:order val="13"/>
          <c:tx>
            <c:strRef>
              <c:f>Fiabilité!$C$15</c:f>
              <c:strCache>
                <c:ptCount val="1"/>
                <c:pt idx="0">
                  <c:v>14</c:v>
                </c:pt>
              </c:strCache>
            </c:strRef>
          </c:tx>
          <c:invertIfNegative val="0"/>
          <c:val>
            <c:numRef>
              <c:f>Fiabilité!$D$15</c:f>
              <c:numCache>
                <c:formatCode>0%</c:formatCode>
                <c:ptCount val="1"/>
                <c:pt idx="0">
                  <c:v>0.6</c:v>
                </c:pt>
              </c:numCache>
            </c:numRef>
          </c:val>
        </c:ser>
        <c:ser>
          <c:idx val="14"/>
          <c:order val="14"/>
          <c:tx>
            <c:strRef>
              <c:f>Fiabilité!$C$16</c:f>
              <c:strCache>
                <c:ptCount val="1"/>
                <c:pt idx="0">
                  <c:v>15</c:v>
                </c:pt>
              </c:strCache>
            </c:strRef>
          </c:tx>
          <c:invertIfNegative val="0"/>
          <c:val>
            <c:numRef>
              <c:f>Fiabilité!$D$16</c:f>
              <c:numCache>
                <c:formatCode>0%</c:formatCode>
                <c:ptCount val="1"/>
                <c:pt idx="0">
                  <c:v>0.4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-7"/>
        <c:axId val="59111680"/>
        <c:axId val="61095936"/>
      </c:barChart>
      <c:catAx>
        <c:axId val="59111680"/>
        <c:scaling>
          <c:orientation val="minMax"/>
        </c:scaling>
        <c:delete val="1"/>
        <c:axPos val="b"/>
        <c:majorTickMark val="out"/>
        <c:minorTickMark val="none"/>
        <c:tickLblPos val="nextTo"/>
        <c:crossAx val="61095936"/>
        <c:crosses val="autoZero"/>
        <c:auto val="1"/>
        <c:lblAlgn val="ctr"/>
        <c:lblOffset val="100"/>
        <c:noMultiLvlLbl val="0"/>
      </c:catAx>
      <c:valAx>
        <c:axId val="61095936"/>
        <c:scaling>
          <c:orientation val="minMax"/>
          <c:max val="1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crossAx val="59111680"/>
        <c:crosses val="autoZero"/>
        <c:crossBetween val="between"/>
      </c:valAx>
    </c:plotArea>
    <c:legend>
      <c:legendPos val="b"/>
      <c:layout>
        <c:manualLayout>
          <c:xMode val="edge"/>
          <c:yMode val="edge"/>
          <c:x val="8.8527519986929898E-2"/>
          <c:y val="0.91583080796127903"/>
          <c:w val="0.85542127937661383"/>
          <c:h val="5.97043636007384E-2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742949</xdr:colOff>
      <xdr:row>7</xdr:row>
      <xdr:rowOff>4762</xdr:rowOff>
    </xdr:from>
    <xdr:to>
      <xdr:col>14</xdr:col>
      <xdr:colOff>161924</xdr:colOff>
      <xdr:row>25</xdr:row>
      <xdr:rowOff>19050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grement%20Carton/R&#233;cap%20r&#233;sultat%20compil&#233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énéral"/>
      <sheetName val="Général Usine"/>
      <sheetName val="Consolidation"/>
      <sheetName val="Feuil1"/>
      <sheetName val="Feuil2"/>
      <sheetName val="Benchmark"/>
      <sheetName val="Fiabilité"/>
      <sheetName val="Feuil3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C2">
            <v>1</v>
          </cell>
          <cell r="D2">
            <v>1</v>
          </cell>
        </row>
        <row r="3">
          <cell r="C3">
            <v>2</v>
          </cell>
          <cell r="D3">
            <v>1</v>
          </cell>
        </row>
        <row r="4">
          <cell r="C4">
            <v>3</v>
          </cell>
          <cell r="D4">
            <v>0.97</v>
          </cell>
        </row>
        <row r="5">
          <cell r="C5">
            <v>4</v>
          </cell>
          <cell r="D5">
            <v>0.95</v>
          </cell>
        </row>
        <row r="6">
          <cell r="C6">
            <v>5</v>
          </cell>
          <cell r="D6">
            <v>0.93</v>
          </cell>
        </row>
        <row r="7">
          <cell r="C7">
            <v>6</v>
          </cell>
          <cell r="D7">
            <v>0.93</v>
          </cell>
        </row>
        <row r="8">
          <cell r="C8">
            <v>7</v>
          </cell>
          <cell r="D8">
            <v>0.9</v>
          </cell>
        </row>
        <row r="9">
          <cell r="C9">
            <v>8</v>
          </cell>
          <cell r="D9">
            <v>0.8</v>
          </cell>
        </row>
        <row r="10">
          <cell r="C10">
            <v>9</v>
          </cell>
          <cell r="D10">
            <v>0.8</v>
          </cell>
        </row>
        <row r="11">
          <cell r="C11">
            <v>10</v>
          </cell>
          <cell r="D11">
            <v>0.8</v>
          </cell>
        </row>
        <row r="12">
          <cell r="C12">
            <v>11</v>
          </cell>
          <cell r="D12">
            <v>0.8</v>
          </cell>
        </row>
        <row r="13">
          <cell r="C13">
            <v>12</v>
          </cell>
          <cell r="D13">
            <v>0.8</v>
          </cell>
        </row>
        <row r="14">
          <cell r="C14">
            <v>13</v>
          </cell>
          <cell r="D14">
            <v>0.6</v>
          </cell>
        </row>
        <row r="15">
          <cell r="C15">
            <v>14</v>
          </cell>
          <cell r="D15">
            <v>0.6</v>
          </cell>
        </row>
        <row r="16">
          <cell r="C16">
            <v>15</v>
          </cell>
          <cell r="D16">
            <v>0.4</v>
          </cell>
        </row>
      </sheetData>
      <sheetData sheetId="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F16"/>
  <sheetViews>
    <sheetView tabSelected="1" workbookViewId="0">
      <selection activeCell="G1" sqref="G1"/>
    </sheetView>
  </sheetViews>
  <sheetFormatPr baseColWidth="10" defaultRowHeight="15" x14ac:dyDescent="0.25"/>
  <cols>
    <col min="4" max="4" width="12.7109375" bestFit="1" customWidth="1"/>
  </cols>
  <sheetData>
    <row r="1" spans="2:6" x14ac:dyDescent="0.25">
      <c r="B1" t="s">
        <v>0</v>
      </c>
      <c r="C1" t="s">
        <v>1</v>
      </c>
      <c r="D1" t="s">
        <v>2</v>
      </c>
      <c r="F1" s="2" t="s">
        <v>18</v>
      </c>
    </row>
    <row r="2" spans="2:6" x14ac:dyDescent="0.25">
      <c r="B2" t="s">
        <v>3</v>
      </c>
      <c r="C2" t="str">
        <f>IF($F$2=B2,B2,1)</f>
        <v>Pomme</v>
      </c>
      <c r="D2" s="1">
        <v>1</v>
      </c>
      <c r="F2" t="s">
        <v>3</v>
      </c>
    </row>
    <row r="3" spans="2:6" x14ac:dyDescent="0.25">
      <c r="B3" t="s">
        <v>4</v>
      </c>
      <c r="C3">
        <f>IF($F$2=B3,B3,2)</f>
        <v>2</v>
      </c>
      <c r="D3" s="1">
        <v>1</v>
      </c>
    </row>
    <row r="4" spans="2:6" x14ac:dyDescent="0.25">
      <c r="B4" t="s">
        <v>5</v>
      </c>
      <c r="C4">
        <f>IF($F$2=B4,B4,3)</f>
        <v>3</v>
      </c>
      <c r="D4" s="1">
        <v>0.97</v>
      </c>
    </row>
    <row r="5" spans="2:6" x14ac:dyDescent="0.25">
      <c r="B5" t="s">
        <v>6</v>
      </c>
      <c r="C5">
        <f>IF($F$2=B5,B5,4)</f>
        <v>4</v>
      </c>
      <c r="D5" s="1">
        <v>0.95</v>
      </c>
    </row>
    <row r="6" spans="2:6" x14ac:dyDescent="0.25">
      <c r="B6" t="s">
        <v>7</v>
      </c>
      <c r="C6">
        <f>IF($F$2=B6,B6,5)</f>
        <v>5</v>
      </c>
      <c r="D6" s="1">
        <v>0.93</v>
      </c>
    </row>
    <row r="7" spans="2:6" x14ac:dyDescent="0.25">
      <c r="B7" t="s">
        <v>8</v>
      </c>
      <c r="C7">
        <f>IF($F$2=B7,B7,6)</f>
        <v>6</v>
      </c>
      <c r="D7" s="1">
        <v>0.93</v>
      </c>
    </row>
    <row r="8" spans="2:6" x14ac:dyDescent="0.25">
      <c r="B8" t="s">
        <v>9</v>
      </c>
      <c r="C8">
        <f>IF($F$2=B8,B8,7)</f>
        <v>7</v>
      </c>
      <c r="D8" s="1">
        <v>0.9</v>
      </c>
    </row>
    <row r="9" spans="2:6" x14ac:dyDescent="0.25">
      <c r="B9" t="s">
        <v>10</v>
      </c>
      <c r="C9">
        <f>IF($F$2=B9,B9,8)</f>
        <v>8</v>
      </c>
      <c r="D9" s="1">
        <v>0.8</v>
      </c>
    </row>
    <row r="10" spans="2:6" x14ac:dyDescent="0.25">
      <c r="B10" t="s">
        <v>11</v>
      </c>
      <c r="C10">
        <f>IF($F$2=B10,B10,9)</f>
        <v>9</v>
      </c>
      <c r="D10" s="1">
        <v>0.8</v>
      </c>
    </row>
    <row r="11" spans="2:6" x14ac:dyDescent="0.25">
      <c r="B11" t="s">
        <v>12</v>
      </c>
      <c r="C11">
        <f>IF($F$2=B11,B11,10)</f>
        <v>10</v>
      </c>
      <c r="D11" s="1">
        <v>0.8</v>
      </c>
    </row>
    <row r="12" spans="2:6" x14ac:dyDescent="0.25">
      <c r="B12" t="s">
        <v>13</v>
      </c>
      <c r="C12">
        <f>IF($F$2=B12,B12,11)</f>
        <v>11</v>
      </c>
      <c r="D12" s="1">
        <v>0.8</v>
      </c>
    </row>
    <row r="13" spans="2:6" x14ac:dyDescent="0.25">
      <c r="B13" t="s">
        <v>14</v>
      </c>
      <c r="C13">
        <f>IF($F$2=B13,B13,12)</f>
        <v>12</v>
      </c>
      <c r="D13" s="1">
        <v>0.8</v>
      </c>
    </row>
    <row r="14" spans="2:6" x14ac:dyDescent="0.25">
      <c r="B14" t="s">
        <v>15</v>
      </c>
      <c r="C14">
        <f>IF($F$2=B14,B14,13)</f>
        <v>13</v>
      </c>
      <c r="D14" s="1">
        <v>0.6</v>
      </c>
    </row>
    <row r="15" spans="2:6" x14ac:dyDescent="0.25">
      <c r="B15" t="s">
        <v>16</v>
      </c>
      <c r="C15">
        <f>IF($F$2=B15,B15,14)</f>
        <v>14</v>
      </c>
      <c r="D15" s="1">
        <v>0.6</v>
      </c>
    </row>
    <row r="16" spans="2:6" x14ac:dyDescent="0.25">
      <c r="B16" t="s">
        <v>17</v>
      </c>
      <c r="C16">
        <f>IF($F$2=B16,B16,15)</f>
        <v>15</v>
      </c>
      <c r="D16" s="1">
        <v>0.4</v>
      </c>
    </row>
  </sheetData>
  <autoFilter ref="B1:D16">
    <sortState ref="B2:D16">
      <sortCondition ref="C1:C16"/>
    </sortState>
  </autoFilter>
  <dataValidations count="1">
    <dataValidation type="list" allowBlank="1" showInputMessage="1" showErrorMessage="1" sqref="F2">
      <formula1>$B$2:$B$17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Fiabilité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THURIES Manon</dc:creator>
  <cp:lastModifiedBy>THURIES Manon</cp:lastModifiedBy>
  <dcterms:created xsi:type="dcterms:W3CDTF">2017-02-21T13:22:32Z</dcterms:created>
  <dcterms:modified xsi:type="dcterms:W3CDTF">2017-02-21T13:34:43Z</dcterms:modified>
</cp:coreProperties>
</file>