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516"/>
  <workbookPr showInkAnnotation="0" autoCompressPictures="0"/>
  <bookViews>
    <workbookView xWindow="0" yWindow="0" windowWidth="25600" windowHeight="14400"/>
  </bookViews>
  <sheets>
    <sheet name="Exercice 1" sheetId="1" r:id="rId1"/>
    <sheet name="Exercice 2" sheetId="2" r:id="rId2"/>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E41" i="1" l="1"/>
  <c r="E40" i="1"/>
  <c r="E39" i="1"/>
  <c r="E37" i="1"/>
  <c r="E36" i="1"/>
  <c r="E34" i="1"/>
  <c r="E33" i="1"/>
  <c r="E32" i="1"/>
  <c r="E31" i="1"/>
  <c r="E26" i="1"/>
  <c r="E25" i="1"/>
  <c r="E24" i="1"/>
  <c r="E23" i="1"/>
  <c r="E22" i="1"/>
  <c r="E18" i="1"/>
  <c r="E17" i="1"/>
  <c r="E16" i="1"/>
  <c r="E15" i="1"/>
  <c r="E14" i="1"/>
  <c r="E13" i="1"/>
  <c r="E12" i="1"/>
  <c r="E11" i="1"/>
  <c r="E10" i="1"/>
  <c r="E9" i="1"/>
  <c r="E8" i="1"/>
  <c r="E7" i="1"/>
  <c r="E6" i="1"/>
  <c r="E4" i="1"/>
  <c r="I2" i="1"/>
  <c r="J2" i="2"/>
  <c r="J3" i="2"/>
  <c r="J4" i="2"/>
  <c r="J5" i="2"/>
  <c r="J6" i="2"/>
  <c r="J7" i="2"/>
  <c r="J8" i="2"/>
  <c r="J9" i="2"/>
  <c r="J10" i="2"/>
  <c r="J11" i="2"/>
  <c r="J12" i="2"/>
  <c r="J13" i="2"/>
  <c r="C32" i="2"/>
  <c r="G32" i="2"/>
  <c r="H32" i="2"/>
  <c r="C14" i="2"/>
  <c r="G14" i="2"/>
  <c r="H14" i="2"/>
  <c r="J14" i="2"/>
  <c r="J15" i="2"/>
  <c r="F4" i="1"/>
  <c r="F6" i="1"/>
  <c r="F7" i="1"/>
  <c r="F8" i="1"/>
  <c r="F9" i="1"/>
  <c r="F10" i="1"/>
  <c r="F11" i="1"/>
  <c r="F12" i="1"/>
  <c r="F13" i="1"/>
  <c r="F14" i="1"/>
  <c r="F15" i="1"/>
  <c r="F16" i="1"/>
  <c r="F17" i="1"/>
  <c r="F18" i="1"/>
  <c r="F22" i="1"/>
  <c r="F23" i="1"/>
  <c r="F24" i="1"/>
  <c r="F25" i="1"/>
  <c r="F26" i="1"/>
  <c r="F31" i="1"/>
  <c r="F32" i="1"/>
  <c r="F33" i="1"/>
  <c r="F34" i="1"/>
  <c r="F36" i="1"/>
  <c r="F37" i="1"/>
  <c r="F39" i="1"/>
  <c r="F40" i="1"/>
  <c r="F41" i="1"/>
</calcChain>
</file>

<file path=xl/sharedStrings.xml><?xml version="1.0" encoding="utf-8"?>
<sst xmlns="http://schemas.openxmlformats.org/spreadsheetml/2006/main" count="180" uniqueCount="94">
  <si>
    <t>Acer Incorporated
P197HQL_t P197HQL</t>
  </si>
  <si>
    <t>OLED</t>
  </si>
  <si>
    <t> </t>
  </si>
  <si>
    <t>Acer Incorporated
E202HL_t E202HL</t>
  </si>
  <si>
    <t>Acer Incorporated
P237HL_t P237HL</t>
  </si>
  <si>
    <t>iiyama
ProLite XB2380HS</t>
  </si>
  <si>
    <t>LED</t>
  </si>
  <si>
    <t>Inves
INHL229DPB</t>
  </si>
  <si>
    <t>Inves
INHE225DPB</t>
  </si>
  <si>
    <t>Inves
INHX193DPB</t>
  </si>
  <si>
    <t>Inves
INHL198DJB</t>
  </si>
  <si>
    <t>Inves
INHL198DPB</t>
  </si>
  <si>
    <t>Inves
INHL225DPB</t>
  </si>
  <si>
    <t>Inves
INHL249DPB</t>
  </si>
  <si>
    <t>Inves
INHE247DPB</t>
  </si>
  <si>
    <t>Inves
INHP225DJB</t>
  </si>
  <si>
    <t>MAGUAY
19.5" LED HD+
monitor eXpertView W9.2HD</t>
  </si>
  <si>
    <t>MAGUAY
21.5" LED FHD
monitor eXpertView W21.2FHD</t>
  </si>
  <si>
    <t>Maguay
eXpertView 22.1 LSDP</t>
  </si>
  <si>
    <t>MAGUAY
19" LED HD
monitor eXpertView W9.1HD</t>
  </si>
  <si>
    <t>Olivetti
L190M</t>
  </si>
  <si>
    <t>Olivetti
L225M</t>
  </si>
  <si>
    <t>Toshiba America Information Systems
15.6 inch Mobile LCD
Monitor PA5022*-**** (* can be A-Z or 0-9)</t>
  </si>
  <si>
    <t>TTL COMPUTER
E24P1</t>
  </si>
  <si>
    <t>TTL COMPUTER
E23P1</t>
  </si>
  <si>
    <t>TTL COMPUTER
E22P1</t>
  </si>
  <si>
    <t>TTL COMPUTER
E21P1</t>
  </si>
  <si>
    <t>TTL COMPUTER
E23P2</t>
  </si>
  <si>
    <t>TTL COMPUTER
E19WP1</t>
  </si>
  <si>
    <t>TTL COMPUTER
E19P1</t>
  </si>
  <si>
    <t>TTL COMPUTER
E19RP1</t>
  </si>
  <si>
    <t>TTL COMPUTER
E19RP2</t>
  </si>
  <si>
    <t>TTL COMPUTER
E19P2</t>
  </si>
  <si>
    <t>TTL COMPUTER
E24P3</t>
  </si>
  <si>
    <t>TTL COMPUTER
E22P2</t>
  </si>
  <si>
    <t>TTL COMPUTER
E19WP2</t>
  </si>
  <si>
    <t>TTL COMPUTER
E24P2</t>
  </si>
  <si>
    <t>TTL COMPUTER
E19RP3</t>
  </si>
  <si>
    <t>TTL COMPUTER
E19P3</t>
  </si>
  <si>
    <t>TTL COMPUTER
E19WP3</t>
  </si>
  <si>
    <t>TTL COMPUTER
E21P3</t>
  </si>
  <si>
    <t>TTL COMPUTER
E22P3</t>
  </si>
  <si>
    <t>TTL COMPUTER
E23P3</t>
  </si>
  <si>
    <t>TTL COMPUTER
E21P2</t>
  </si>
  <si>
    <t>Modèles</t>
  </si>
  <si>
    <t>Type</t>
  </si>
  <si>
    <t>Puissance</t>
  </si>
  <si>
    <t>Taille</t>
  </si>
  <si>
    <t>Moyenne des puissance</t>
  </si>
  <si>
    <t xml:space="preserve">Classement </t>
  </si>
  <si>
    <t>Réponses :</t>
  </si>
  <si>
    <t>Une fois le tri des tailles entre 19 et 22 a été fait, j'ai remarqué que la moyennes des puisssances calculées précédemment est partie toute seule.</t>
  </si>
  <si>
    <t>Puissance surconsommée</t>
  </si>
  <si>
    <t xml:space="preserve">Pour effectuer le classement automatique, il faut utiliser une foncion "=EQUATION.RANG" sélectionner le nombre, puis selectionner la matrice sur laquelle le rang doit s'effectuer puis mettre un ordre mais pour ce dernier point, on est pas obligé on peut laisser sans contrainte. Mais je n'ai pas réussi a enlever les doublons, du coup mon classement est faussé. </t>
  </si>
  <si>
    <t xml:space="preserve">Acceptable ? </t>
  </si>
  <si>
    <t>Unité centrale</t>
  </si>
  <si>
    <t>Puissance (W)</t>
  </si>
  <si>
    <t>AAEON
Fanless embedded
controller TF-AEC-6612-A1-1010</t>
  </si>
  <si>
    <t>ACTINA
COSTA 300X ES13</t>
  </si>
  <si>
    <t>CeraTech
Safir I354615-5LN</t>
  </si>
  <si>
    <t>DELL
Inspiron 2350 W07C</t>
  </si>
  <si>
    <t>NCR
RealPOS 50
7611-4001-8801</t>
  </si>
  <si>
    <t>NCR
RealPOS 50
7611-3001-8801</t>
  </si>
  <si>
    <t>NCR
RealPOS 82xrt
7606-9008-8801</t>
  </si>
  <si>
    <t>NCR
RealPOS 82xrt
7606-9006-8801</t>
  </si>
  <si>
    <t>NCR
RealPOS 50
7611-9000-8801</t>
  </si>
  <si>
    <t>NTT System
NTT Office L 300P
ES02</t>
  </si>
  <si>
    <t>NTT System
NTT Office L 300P
ES01</t>
  </si>
  <si>
    <t>NTT System
NTT Home L 300P ES02</t>
  </si>
  <si>
    <t>NTT System
NTT Home L 300P ES01</t>
  </si>
  <si>
    <t>NTT System
NTT Business L 300P
ES02</t>
  </si>
  <si>
    <t>NTT System
NTT Business L 300P
ES01</t>
  </si>
  <si>
    <t>PC Green
Classic.Green PC
3001</t>
  </si>
  <si>
    <t>TTL COMPUTER
#flowerPC</t>
  </si>
  <si>
    <t>TTL COMPUTER
#powerPC</t>
  </si>
  <si>
    <t>TTL COMPUTER
#futurePC</t>
  </si>
  <si>
    <t>TTL COMPUTER
TEKNOMG-30</t>
  </si>
  <si>
    <t>TTL COMPUTER
TEKNOMG-20</t>
  </si>
  <si>
    <t>TTL COMPUTER
TEKNOMG-10</t>
  </si>
  <si>
    <t>TTL COMPUTER
TEKNOTF - 30</t>
  </si>
  <si>
    <t>TTL COMPUTER
TEKNOTF - 20</t>
  </si>
  <si>
    <t>TTL COMPUTER
TEKNOTF - 10</t>
  </si>
  <si>
    <t>TTL COMPUTER
TTL - PC3</t>
  </si>
  <si>
    <t>TTL COMPUTER
TTL - PC2</t>
  </si>
  <si>
    <t>TTL COMPUTER
TTL - PC1</t>
  </si>
  <si>
    <t>YAMO
ENGINE B10 B10V2</t>
  </si>
  <si>
    <t>Yamo
Engine B71 B71</t>
  </si>
  <si>
    <t>Yamo
Engine B30 B30</t>
  </si>
  <si>
    <t>Modèle Ecran</t>
  </si>
  <si>
    <t>Puissance écran</t>
  </si>
  <si>
    <t xml:space="preserve">Consommation ensemble </t>
  </si>
  <si>
    <t>Consommation UC</t>
  </si>
  <si>
    <t>Consommation écran</t>
  </si>
  <si>
    <t>Différence quotidienne (Wh)</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</si>
</sst>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amily val="2"/>
    </font>
    <font>
      <sz val="10"/>
      <name val="Arial"/>
      <family val="2"/>
    </font>
    <font>
      <sz val="10"/>
      <name val="Times New Roman"/>
      <family val="1"/>
    </font>
    <font>
      <sz val="12"/>
      <name val="Arial"/>
    </font>
    <font>
      <b/>
      <sz val="10"/>
      <name val="Arial"/>
    </font>
    <font>
      <b/>
      <u/>
      <sz val="12"/>
      <name val="Arial"/>
    </font>
    <font>
      <b/>
      <sz val="12"/>
      <name val="Times New Roman"/>
      <family val="1"/>
    </font>
    <font>
      <u/>
      <sz val="10"/>
      <color theme="10"/>
      <name val="Arial"/>
      <family val="2"/>
    </font>
    <font>
      <u/>
      <sz val="10"/>
      <color theme="11"/>
      <name val="Arial"/>
      <family val="2"/>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4">
    <xf numFmtId="0" fontId="0" fillId="0" borderId="0"/>
    <xf numFmtId="9" fontId="1" fillId="0" borderId="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0">
    <xf numFmtId="0" fontId="0" fillId="0" borderId="0" xfId="0"/>
    <xf numFmtId="0" fontId="2" fillId="0" borderId="0" xfId="0" applyFont="1" applyAlignment="1">
      <alignment horizontal="left" wrapText="1"/>
    </xf>
    <xf numFmtId="0" fontId="2" fillId="0" borderId="0" xfId="0" applyFont="1" applyAlignment="1">
      <alignment wrapText="1"/>
    </xf>
    <xf numFmtId="0" fontId="2" fillId="0" borderId="0" xfId="0" applyFont="1" applyAlignment="1">
      <alignment horizontal="right" wrapText="1"/>
    </xf>
    <xf numFmtId="0" fontId="2" fillId="0" borderId="0" xfId="0" applyFont="1" applyAlignment="1">
      <alignment horizontal="center" wrapText="1"/>
    </xf>
    <xf numFmtId="0" fontId="0" fillId="0" borderId="0" xfId="0" applyFont="1" applyAlignment="1">
      <alignment wrapText="1"/>
    </xf>
    <xf numFmtId="0" fontId="0" fillId="0" borderId="0" xfId="0" applyAlignment="1">
      <alignment wrapText="1"/>
    </xf>
    <xf numFmtId="0" fontId="3" fillId="2" borderId="0" xfId="0" applyFont="1" applyFill="1" applyAlignment="1">
      <alignment wrapText="1"/>
    </xf>
    <xf numFmtId="0" fontId="3" fillId="2" borderId="0" xfId="0" applyFont="1" applyFill="1"/>
    <xf numFmtId="0" fontId="3" fillId="0" borderId="0" xfId="0" applyFont="1"/>
    <xf numFmtId="0" fontId="5" fillId="0" borderId="0" xfId="0" applyFont="1" applyAlignment="1">
      <alignment horizontal="center" vertical="center" wrapText="1"/>
    </xf>
    <xf numFmtId="9" fontId="1" fillId="2" borderId="0" xfId="1" applyFill="1" applyAlignment="1">
      <alignment wrapText="1"/>
    </xf>
    <xf numFmtId="9" fontId="1" fillId="0" borderId="0" xfId="1" applyAlignment="1">
      <alignment horizontal="right" wrapText="1"/>
    </xf>
    <xf numFmtId="9" fontId="1" fillId="0" borderId="0" xfId="1"/>
    <xf numFmtId="0" fontId="6" fillId="2" borderId="0" xfId="0" applyFont="1" applyFill="1" applyAlignment="1">
      <alignment wrapText="1"/>
    </xf>
    <xf numFmtId="0" fontId="2" fillId="2" borderId="0" xfId="0" applyFont="1" applyFill="1" applyAlignment="1"/>
    <xf numFmtId="0" fontId="0" fillId="2" borderId="0" xfId="0" applyFill="1"/>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0" xfId="0" applyFont="1" applyAlignment="1">
      <alignment wrapText="1"/>
    </xf>
  </cellXfs>
  <cellStyles count="4">
    <cellStyle name="Lien hypertexte" xfId="2" builtinId="8" hidden="1"/>
    <cellStyle name="Lien hypertexte visité" xfId="3" builtinId="9" hidden="1"/>
    <cellStyle name="Normal" xfId="0" builtinId="0"/>
    <cellStyle name="Pourcentage" xfId="1" builtinId="5"/>
  </cellStyles>
  <dxfs count="15">
    <dxf>
      <numFmt numFmtId="0" formatCode="General"/>
    </dxf>
    <dxf>
      <alignment horizontal="general" vertical="bottom" textRotation="0" wrapText="1" justifyLastLine="0" shrinkToFit="0" readingOrder="0"/>
    </dxf>
    <dxf>
      <numFmt numFmtId="0" formatCode="General"/>
    </dxf>
    <dxf>
      <numFmt numFmtId="0" formatCode="General"/>
    </dxf>
    <dxf>
      <font>
        <b val="0"/>
        <i val="0"/>
        <strike val="0"/>
        <condense val="0"/>
        <extend val="0"/>
        <outline val="0"/>
        <shadow val="0"/>
        <u val="none"/>
        <vertAlign val="baseline"/>
        <sz val="10"/>
        <color auto="1"/>
        <name val="Times New Roman"/>
        <scheme val="none"/>
      </font>
      <numFmt numFmtId="0" formatCode="General"/>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Times New Roman"/>
        <scheme val="none"/>
      </font>
      <numFmt numFmtId="13" formatCode="0%"/>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numFmt numFmtId="0" formatCode="General"/>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numFmt numFmtId="0" formatCode="General"/>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alignment horizontal="right" vertical="bottom" textRotation="0" wrapText="1" indent="0" justifyLastLine="0" shrinkToFit="0" readingOrder="0"/>
    </dxf>
    <dxf>
      <font>
        <b val="0"/>
        <i val="0"/>
        <strike val="0"/>
        <condense val="0"/>
        <extend val="0"/>
        <outline val="0"/>
        <shadow val="0"/>
        <u val="none"/>
        <vertAlign val="baseline"/>
        <sz val="10"/>
        <color auto="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4"/>
        </patternFill>
      </fill>
    </dxf>
  </dxfs>
  <tableStyles count="0" defaultTableStyle="TableStyleMedium9" defaultPivotStyle="PivotStyleMedium4"/>
  <colors>
    <indexedColors>
      <rgbColor rgb="00000000"/>
      <rgbColor rgb="00FFFFFF"/>
      <rgbColor rgb="00DD0806"/>
      <rgbColor rgb="001FB714"/>
      <rgbColor rgb="000000D4"/>
      <rgbColor rgb="00FCF305"/>
      <rgbColor rgb="00F20884"/>
      <rgbColor rgb="0000ABEA"/>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Comparaison de la consomation (Wh</a:t>
            </a:r>
            <a:r>
              <a:rPr lang="fr-FR" baseline="0"/>
              <a:t>)</a:t>
            </a:r>
            <a:endParaRPr lang="fr-FR"/>
          </a:p>
        </c:rich>
      </c:tx>
      <c:overlay val="0"/>
    </c:title>
    <c:autoTitleDeleted val="0"/>
    <c:plotArea>
      <c:layout/>
      <c:barChart>
        <c:barDir val="col"/>
        <c:grouping val="clustered"/>
        <c:varyColors val="0"/>
        <c:ser>
          <c:idx val="0"/>
          <c:order val="0"/>
          <c:tx>
            <c:strRef>
              <c:f>'Exercice 2'!$C$1</c:f>
              <c:strCache>
                <c:ptCount val="1"/>
                <c:pt idx="0">
                  <c:v>Consommation UC</c:v>
                </c:pt>
              </c:strCache>
            </c:strRef>
          </c:tx>
          <c:invertIfNegative val="0"/>
          <c:val>
            <c:numRef>
              <c:f>'Exercice 2'!$C$2:$C$32</c:f>
              <c:numCache>
                <c:formatCode>General</c:formatCode>
                <c:ptCount val="2"/>
                <c:pt idx="0">
                  <c:v>160.8</c:v>
                </c:pt>
                <c:pt idx="1">
                  <c:v>543.6</c:v>
                </c:pt>
              </c:numCache>
            </c:numRef>
          </c:val>
        </c:ser>
        <c:ser>
          <c:idx val="1"/>
          <c:order val="1"/>
          <c:tx>
            <c:strRef>
              <c:f>'Exercice 2'!$G$1</c:f>
              <c:strCache>
                <c:ptCount val="1"/>
                <c:pt idx="0">
                  <c:v>Consommation écran</c:v>
                </c:pt>
              </c:strCache>
            </c:strRef>
          </c:tx>
          <c:invertIfNegative val="0"/>
          <c:val>
            <c:numRef>
              <c:f>'Exercice 2'!$G$2:$G$32</c:f>
              <c:numCache>
                <c:formatCode>General</c:formatCode>
                <c:ptCount val="2"/>
                <c:pt idx="0">
                  <c:v>116.0</c:v>
                </c:pt>
                <c:pt idx="1">
                  <c:v>200.0</c:v>
                </c:pt>
              </c:numCache>
            </c:numRef>
          </c:val>
        </c:ser>
        <c:ser>
          <c:idx val="2"/>
          <c:order val="2"/>
          <c:tx>
            <c:strRef>
              <c:f>'Exercice 2'!$H$1</c:f>
              <c:strCache>
                <c:ptCount val="1"/>
                <c:pt idx="0">
                  <c:v>Consommation ensemble </c:v>
                </c:pt>
              </c:strCache>
            </c:strRef>
          </c:tx>
          <c:invertIfNegative val="0"/>
          <c:val>
            <c:numRef>
              <c:f>'Exercice 2'!$H$2:$H$32</c:f>
              <c:numCache>
                <c:formatCode>General</c:formatCode>
                <c:ptCount val="2"/>
                <c:pt idx="0">
                  <c:v>276.8</c:v>
                </c:pt>
                <c:pt idx="1">
                  <c:v>743.6</c:v>
                </c:pt>
              </c:numCache>
            </c:numRef>
          </c:val>
        </c:ser>
        <c:dLbls>
          <c:showLegendKey val="0"/>
          <c:showVal val="0"/>
          <c:showCatName val="0"/>
          <c:showSerName val="0"/>
          <c:showPercent val="0"/>
          <c:showBubbleSize val="0"/>
        </c:dLbls>
        <c:gapWidth val="150"/>
        <c:axId val="-2144478536"/>
        <c:axId val="-2144475560"/>
      </c:barChart>
      <c:catAx>
        <c:axId val="-2144478536"/>
        <c:scaling>
          <c:orientation val="minMax"/>
        </c:scaling>
        <c:delete val="0"/>
        <c:axPos val="b"/>
        <c:numFmt formatCode="General" sourceLinked="1"/>
        <c:majorTickMark val="out"/>
        <c:minorTickMark val="none"/>
        <c:tickLblPos val="nextTo"/>
        <c:crossAx val="-2144475560"/>
        <c:crosses val="autoZero"/>
        <c:auto val="1"/>
        <c:lblAlgn val="ctr"/>
        <c:lblOffset val="100"/>
        <c:noMultiLvlLbl val="0"/>
      </c:catAx>
      <c:valAx>
        <c:axId val="-2144475560"/>
        <c:scaling>
          <c:orientation val="minMax"/>
        </c:scaling>
        <c:delete val="0"/>
        <c:axPos val="l"/>
        <c:majorGridlines/>
        <c:numFmt formatCode="General" sourceLinked="1"/>
        <c:majorTickMark val="out"/>
        <c:minorTickMark val="none"/>
        <c:tickLblPos val="nextTo"/>
        <c:crossAx val="-2144478536"/>
        <c:crosses val="autoZero"/>
        <c:crossBetween val="between"/>
      </c:valAx>
    </c:plotArea>
    <c:legend>
      <c:legendPos val="r"/>
      <c:overlay val="0"/>
    </c:legend>
    <c:plotVisOnly val="1"/>
    <c:dispBlanksAs val="gap"/>
    <c:showDLblsOverMax val="0"/>
  </c:chart>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190500</xdr:colOff>
      <xdr:row>37</xdr:row>
      <xdr:rowOff>0</xdr:rowOff>
    </xdr:from>
    <xdr:to>
      <xdr:col>7</xdr:col>
      <xdr:colOff>406400</xdr:colOff>
      <xdr:row>64</xdr:row>
      <xdr:rowOff>0</xdr:rowOff>
    </xdr:to>
    <xdr:graphicFrame macro="">
      <xdr:nvGraphicFramePr>
        <xdr:cNvPr id="2056"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4" name="Table4" displayName="Table4" ref="A1:G42" totalsRowShown="0" headerRowDxfId="14">
  <autoFilter ref="A1:G42">
    <filterColumn colId="1">
      <filters>
        <filter val="LED"/>
      </filters>
    </filterColumn>
    <filterColumn colId="3">
      <customFilters and="1">
        <customFilter operator="greaterThanOrEqual" val="19"/>
        <customFilter operator="lessThanOrEqual" val="22"/>
      </customFilters>
    </filterColumn>
  </autoFilter>
  <sortState ref="A4:E41">
    <sortCondition ref="C1:C42"/>
  </sortState>
  <tableColumns count="7">
    <tableColumn id="1" name="Modèles" dataDxfId="13"/>
    <tableColumn id="2" name="Type" dataDxfId="12"/>
    <tableColumn id="3" name="Puissance" dataDxfId="11"/>
    <tableColumn id="4" name="Taille" dataDxfId="10"/>
    <tableColumn id="6" name="Classement " dataDxfId="9">
      <calculatedColumnFormula>RANK(D2,D2:D39)</calculatedColumnFormula>
    </tableColumn>
    <tableColumn id="7" name="Puissance surconsommée" dataDxfId="8"/>
    <tableColumn id="8" name="Acceptable ? " dataDxfId="7"/>
  </tableColumns>
  <tableStyleInfo name="TableStyleLight9" showFirstColumn="0" showLastColumn="0" showRowStripes="1" showColumnStripes="0"/>
</table>
</file>

<file path=xl/tables/table2.xml><?xml version="1.0" encoding="utf-8"?>
<table xmlns="http://schemas.openxmlformats.org/spreadsheetml/2006/main" id="5" name="Table5" displayName="Table5" ref="A1:H34" totalsRowShown="0">
  <autoFilter ref="A1:H34">
    <filterColumn colId="0">
      <filters>
        <filter val="NTT System_x000d_NTT Office L 300P_x000d_ES01"/>
        <filter val="YAMO_x000d_ENGINE B10 B10V2"/>
      </filters>
    </filterColumn>
  </autoFilter>
  <tableColumns count="8">
    <tableColumn id="1" name="Unité centrale" dataDxfId="6"/>
    <tableColumn id="2" name="Puissance (W)" dataDxfId="5"/>
    <tableColumn id="10" name="Consommation UC" dataDxfId="4"/>
    <tableColumn id="4" name="Modèle Ecran"/>
    <tableColumn id="5" name="Type"/>
    <tableColumn id="6" name="Puissance écran"/>
    <tableColumn id="9" name="Consommation écran" dataDxfId="3"/>
    <tableColumn id="7" name="Consommation ensemble " dataDxfId="2"/>
  </tableColumns>
  <tableStyleInfo name="TableStyleLight9" showFirstColumn="0" showLastColumn="0" showRowStripes="1" showColumnStripes="0"/>
</table>
</file>

<file path=xl/tables/table3.xml><?xml version="1.0" encoding="utf-8"?>
<table xmlns="http://schemas.openxmlformats.org/spreadsheetml/2006/main" id="7" name="Table7" displayName="Table7" ref="J1:J15" totalsRowShown="0" headerRowDxfId="1">
  <autoFilter ref="J1:J15"/>
  <tableColumns count="1">
    <tableColumn id="1" name="Différence quotidienne (Wh)" dataDxfId="0">
      <calculatedColumnFormula>H20-H2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table" Target="../tables/table2.xml"/><Relationship Id="rId3"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enableFormatConditionsCalculation="0"/>
  <dimension ref="A1:K42"/>
  <sheetViews>
    <sheetView tabSelected="1" workbookViewId="0">
      <selection activeCell="E4" sqref="E4"/>
    </sheetView>
  </sheetViews>
  <sheetFormatPr baseColWidth="10" defaultColWidth="11.5" defaultRowHeight="12" x14ac:dyDescent="0"/>
  <cols>
    <col min="1" max="1" width="17.33203125" bestFit="1" customWidth="1"/>
    <col min="2" max="2" width="8.5" bestFit="1" customWidth="1"/>
    <col min="3" max="3" width="13.83203125" bestFit="1" customWidth="1"/>
    <col min="4" max="4" width="8.83203125" bestFit="1" customWidth="1"/>
    <col min="5" max="5" width="17.1640625" customWidth="1"/>
    <col min="6" max="6" width="16.33203125" style="13" bestFit="1" customWidth="1"/>
    <col min="7" max="7" width="17.1640625" customWidth="1"/>
    <col min="8" max="8" width="5.6640625" customWidth="1"/>
    <col min="9" max="9" width="11.5" customWidth="1"/>
    <col min="10" max="10" width="88.1640625" customWidth="1"/>
    <col min="11" max="11" width="76.83203125" style="6" customWidth="1"/>
  </cols>
  <sheetData>
    <row r="1" spans="1:11" ht="45">
      <c r="A1" s="8" t="s">
        <v>44</v>
      </c>
      <c r="B1" s="8" t="s">
        <v>45</v>
      </c>
      <c r="C1" s="8" t="s">
        <v>46</v>
      </c>
      <c r="D1" s="8" t="s">
        <v>47</v>
      </c>
      <c r="E1" s="8" t="s">
        <v>49</v>
      </c>
      <c r="F1" s="11" t="s">
        <v>52</v>
      </c>
      <c r="G1" s="8" t="s">
        <v>54</v>
      </c>
      <c r="I1" s="7" t="s">
        <v>48</v>
      </c>
      <c r="J1" s="10" t="s">
        <v>50</v>
      </c>
      <c r="K1"/>
    </row>
    <row r="2" spans="1:11" ht="64" hidden="1" customHeight="1">
      <c r="A2" s="5" t="s">
        <v>22</v>
      </c>
      <c r="B2" s="2" t="s">
        <v>1</v>
      </c>
      <c r="C2" s="3">
        <v>5.9</v>
      </c>
      <c r="D2" s="3">
        <v>15.6</v>
      </c>
      <c r="E2" s="3"/>
      <c r="F2" s="3"/>
      <c r="G2" s="3"/>
      <c r="H2" s="4" t="s">
        <v>2</v>
      </c>
      <c r="I2">
        <f>AVERAGE($C$2:$C$42)</f>
        <v>19.49512195121951</v>
      </c>
      <c r="J2" s="6">
        <v>19.495121951219499</v>
      </c>
      <c r="K2"/>
    </row>
    <row r="3" spans="1:11" ht="24" hidden="1">
      <c r="A3" s="1" t="s">
        <v>0</v>
      </c>
      <c r="B3" s="2" t="s">
        <v>1</v>
      </c>
      <c r="C3" s="3">
        <v>10.199999999999999</v>
      </c>
      <c r="D3" s="3">
        <v>18.5</v>
      </c>
      <c r="E3" s="3"/>
      <c r="F3" s="3"/>
      <c r="G3" s="3"/>
      <c r="H3" s="4" t="s">
        <v>2</v>
      </c>
      <c r="I3">
        <v>19.495121951219499</v>
      </c>
      <c r="J3" s="6"/>
      <c r="K3"/>
    </row>
    <row r="4" spans="1:11" ht="30">
      <c r="A4" s="5" t="s">
        <v>20</v>
      </c>
      <c r="B4" s="2" t="s">
        <v>6</v>
      </c>
      <c r="C4" s="3">
        <v>11.6</v>
      </c>
      <c r="D4" s="3">
        <v>19</v>
      </c>
      <c r="E4">
        <f>RANK(D4,$D$4:$D$41)</f>
        <v>28</v>
      </c>
      <c r="F4" s="12">
        <f>((C4-$C$4)/$C$4)</f>
        <v>0</v>
      </c>
      <c r="G4" s="3"/>
      <c r="H4" s="4" t="s">
        <v>2</v>
      </c>
      <c r="I4">
        <v>19.495121951219499</v>
      </c>
      <c r="J4" s="19" t="s">
        <v>51</v>
      </c>
      <c r="K4"/>
    </row>
    <row r="5" spans="1:11" ht="25" hidden="1">
      <c r="A5" s="5" t="s">
        <v>3</v>
      </c>
      <c r="B5" s="2" t="s">
        <v>1</v>
      </c>
      <c r="C5" s="3">
        <v>13.3</v>
      </c>
      <c r="D5" s="3">
        <v>20</v>
      </c>
      <c r="E5" s="3"/>
      <c r="F5" s="3"/>
      <c r="G5" s="3"/>
      <c r="H5" s="4" t="s">
        <v>2</v>
      </c>
      <c r="I5" s="9"/>
      <c r="J5" s="19"/>
      <c r="K5"/>
    </row>
    <row r="6" spans="1:11" ht="25">
      <c r="A6" s="1" t="s">
        <v>25</v>
      </c>
      <c r="B6" s="2" t="s">
        <v>6</v>
      </c>
      <c r="C6" s="3">
        <v>15.5</v>
      </c>
      <c r="D6" s="3">
        <v>22</v>
      </c>
      <c r="E6">
        <f t="shared" ref="E6:E18" si="0">RANK(D6,$D$4:$D$41)</f>
        <v>10</v>
      </c>
      <c r="F6" s="12">
        <f t="shared" ref="F6:F18" si="1">((C6-$C$4)/$C$4)</f>
        <v>0.3362068965517242</v>
      </c>
      <c r="G6" s="3"/>
      <c r="H6" s="4" t="s">
        <v>2</v>
      </c>
      <c r="J6" s="19"/>
      <c r="K6"/>
    </row>
    <row r="7" spans="1:11" ht="60">
      <c r="A7" s="1" t="s">
        <v>34</v>
      </c>
      <c r="B7" s="2" t="s">
        <v>6</v>
      </c>
      <c r="C7" s="3">
        <v>15.5</v>
      </c>
      <c r="D7" s="3">
        <v>22</v>
      </c>
      <c r="E7">
        <f t="shared" si="0"/>
        <v>10</v>
      </c>
      <c r="F7" s="12">
        <f t="shared" si="1"/>
        <v>0.3362068965517242</v>
      </c>
      <c r="G7" s="3"/>
      <c r="H7" s="4" t="s">
        <v>2</v>
      </c>
      <c r="J7" s="19" t="s">
        <v>53</v>
      </c>
      <c r="K7"/>
    </row>
    <row r="8" spans="1:11" ht="24">
      <c r="A8" s="1" t="s">
        <v>41</v>
      </c>
      <c r="B8" s="2" t="s">
        <v>6</v>
      </c>
      <c r="C8" s="3">
        <v>15.5</v>
      </c>
      <c r="D8" s="3">
        <v>22</v>
      </c>
      <c r="E8">
        <f t="shared" si="0"/>
        <v>10</v>
      </c>
      <c r="F8" s="12">
        <f t="shared" si="1"/>
        <v>0.3362068965517242</v>
      </c>
      <c r="G8" s="3"/>
      <c r="H8" s="4" t="s">
        <v>2</v>
      </c>
      <c r="J8" s="6"/>
      <c r="K8"/>
    </row>
    <row r="9" spans="1:11" ht="24">
      <c r="A9" s="1" t="s">
        <v>30</v>
      </c>
      <c r="B9" s="2" t="s">
        <v>6</v>
      </c>
      <c r="C9" s="3">
        <v>16</v>
      </c>
      <c r="D9" s="3">
        <v>19</v>
      </c>
      <c r="E9">
        <f t="shared" si="0"/>
        <v>28</v>
      </c>
      <c r="F9" s="12">
        <f t="shared" si="1"/>
        <v>0.37931034482758624</v>
      </c>
      <c r="G9" s="3"/>
      <c r="H9" s="4" t="s">
        <v>2</v>
      </c>
      <c r="J9" s="6"/>
      <c r="K9"/>
    </row>
    <row r="10" spans="1:11" ht="24">
      <c r="A10" s="1" t="s">
        <v>31</v>
      </c>
      <c r="B10" s="2" t="s">
        <v>6</v>
      </c>
      <c r="C10" s="3">
        <v>16</v>
      </c>
      <c r="D10" s="3">
        <v>19</v>
      </c>
      <c r="E10">
        <f t="shared" si="0"/>
        <v>28</v>
      </c>
      <c r="F10" s="12">
        <f t="shared" si="1"/>
        <v>0.37931034482758624</v>
      </c>
      <c r="G10" s="3"/>
      <c r="H10" s="4" t="s">
        <v>2</v>
      </c>
      <c r="J10" s="6"/>
      <c r="K10"/>
    </row>
    <row r="11" spans="1:11" ht="24">
      <c r="A11" s="1" t="s">
        <v>37</v>
      </c>
      <c r="B11" s="2" t="s">
        <v>6</v>
      </c>
      <c r="C11" s="3">
        <v>16</v>
      </c>
      <c r="D11" s="3">
        <v>19</v>
      </c>
      <c r="E11">
        <f t="shared" si="0"/>
        <v>28</v>
      </c>
      <c r="F11" s="12">
        <f t="shared" si="1"/>
        <v>0.37931034482758624</v>
      </c>
      <c r="G11" s="3"/>
      <c r="H11" s="4" t="s">
        <v>2</v>
      </c>
      <c r="J11" s="6"/>
      <c r="K11"/>
    </row>
    <row r="12" spans="1:11" ht="24">
      <c r="A12" s="5" t="s">
        <v>21</v>
      </c>
      <c r="B12" s="2" t="s">
        <v>6</v>
      </c>
      <c r="C12" s="3">
        <v>16.7</v>
      </c>
      <c r="D12" s="3">
        <v>21.5</v>
      </c>
      <c r="E12">
        <f t="shared" si="0"/>
        <v>14</v>
      </c>
      <c r="F12" s="12">
        <f t="shared" si="1"/>
        <v>0.43965517241379309</v>
      </c>
      <c r="G12" s="3"/>
      <c r="H12" s="4" t="s">
        <v>2</v>
      </c>
      <c r="J12" s="6"/>
      <c r="K12"/>
    </row>
    <row r="13" spans="1:11" ht="24">
      <c r="A13" s="1" t="s">
        <v>26</v>
      </c>
      <c r="B13" s="2" t="s">
        <v>6</v>
      </c>
      <c r="C13" s="3">
        <v>17.7</v>
      </c>
      <c r="D13" s="3">
        <v>21.5</v>
      </c>
      <c r="E13">
        <f t="shared" si="0"/>
        <v>14</v>
      </c>
      <c r="F13" s="12">
        <f t="shared" si="1"/>
        <v>0.52586206896551724</v>
      </c>
      <c r="G13" s="3"/>
      <c r="H13" s="4" t="s">
        <v>2</v>
      </c>
      <c r="J13" s="6"/>
      <c r="K13"/>
    </row>
    <row r="14" spans="1:11" ht="24">
      <c r="A14" s="1" t="s">
        <v>40</v>
      </c>
      <c r="B14" s="2" t="s">
        <v>6</v>
      </c>
      <c r="C14" s="3">
        <v>17.7</v>
      </c>
      <c r="D14" s="3">
        <v>21.5</v>
      </c>
      <c r="E14">
        <f t="shared" si="0"/>
        <v>14</v>
      </c>
      <c r="F14" s="12">
        <f t="shared" si="1"/>
        <v>0.52586206896551724</v>
      </c>
      <c r="G14" s="3"/>
      <c r="H14" s="4" t="s">
        <v>2</v>
      </c>
      <c r="J14" s="6"/>
      <c r="K14"/>
    </row>
    <row r="15" spans="1:11" ht="24">
      <c r="A15" s="1" t="s">
        <v>43</v>
      </c>
      <c r="B15" s="2" t="s">
        <v>6</v>
      </c>
      <c r="C15" s="3">
        <v>17.7</v>
      </c>
      <c r="D15" s="3">
        <v>21.5</v>
      </c>
      <c r="E15">
        <f t="shared" si="0"/>
        <v>14</v>
      </c>
      <c r="F15" s="12">
        <f t="shared" si="1"/>
        <v>0.52586206896551724</v>
      </c>
      <c r="G15" s="3"/>
      <c r="H15" s="4" t="s">
        <v>2</v>
      </c>
      <c r="J15" s="6"/>
      <c r="K15"/>
    </row>
    <row r="16" spans="1:11" ht="24">
      <c r="A16" s="1" t="s">
        <v>29</v>
      </c>
      <c r="B16" s="2" t="s">
        <v>6</v>
      </c>
      <c r="C16" s="3">
        <v>19</v>
      </c>
      <c r="D16" s="3">
        <v>19</v>
      </c>
      <c r="E16">
        <f t="shared" si="0"/>
        <v>28</v>
      </c>
      <c r="F16" s="12">
        <f t="shared" si="1"/>
        <v>0.63793103448275867</v>
      </c>
      <c r="G16" s="3"/>
      <c r="H16" s="4" t="s">
        <v>2</v>
      </c>
      <c r="J16" s="6"/>
      <c r="K16"/>
    </row>
    <row r="17" spans="1:11" ht="24">
      <c r="A17" s="1" t="s">
        <v>32</v>
      </c>
      <c r="B17" s="2" t="s">
        <v>6</v>
      </c>
      <c r="C17" s="3">
        <v>19</v>
      </c>
      <c r="D17" s="3">
        <v>19</v>
      </c>
      <c r="E17">
        <f t="shared" si="0"/>
        <v>28</v>
      </c>
      <c r="F17" s="12">
        <f t="shared" si="1"/>
        <v>0.63793103448275867</v>
      </c>
      <c r="G17" s="3"/>
      <c r="H17" s="4" t="s">
        <v>2</v>
      </c>
      <c r="J17" s="6"/>
      <c r="K17"/>
    </row>
    <row r="18" spans="1:11" ht="24">
      <c r="A18" s="1" t="s">
        <v>38</v>
      </c>
      <c r="B18" s="2" t="s">
        <v>6</v>
      </c>
      <c r="C18" s="3">
        <v>19</v>
      </c>
      <c r="D18" s="3">
        <v>19</v>
      </c>
      <c r="E18">
        <f t="shared" si="0"/>
        <v>28</v>
      </c>
      <c r="F18" s="12">
        <f t="shared" si="1"/>
        <v>0.63793103448275867</v>
      </c>
      <c r="G18" s="3"/>
      <c r="H18" s="4" t="s">
        <v>2</v>
      </c>
      <c r="J18" s="6"/>
      <c r="K18"/>
    </row>
    <row r="19" spans="1:11" ht="24" hidden="1">
      <c r="A19" s="5" t="s">
        <v>23</v>
      </c>
      <c r="B19" s="2" t="s">
        <v>6</v>
      </c>
      <c r="C19" s="3">
        <v>19.2</v>
      </c>
      <c r="D19" s="3">
        <v>24</v>
      </c>
      <c r="E19" s="3"/>
      <c r="F19" s="3"/>
      <c r="G19" s="3"/>
      <c r="H19" s="4" t="s">
        <v>2</v>
      </c>
      <c r="J19" s="6"/>
      <c r="K19"/>
    </row>
    <row r="20" spans="1:11" ht="24" hidden="1">
      <c r="A20" s="1" t="s">
        <v>33</v>
      </c>
      <c r="B20" s="2" t="s">
        <v>6</v>
      </c>
      <c r="C20" s="3">
        <v>19.2</v>
      </c>
      <c r="D20" s="3">
        <v>24</v>
      </c>
      <c r="E20" s="3"/>
      <c r="F20" s="3"/>
      <c r="G20" s="3"/>
      <c r="H20" s="4" t="s">
        <v>2</v>
      </c>
      <c r="J20" s="6"/>
      <c r="K20"/>
    </row>
    <row r="21" spans="1:11" ht="24" hidden="1">
      <c r="A21" s="1" t="s">
        <v>36</v>
      </c>
      <c r="B21" s="2" t="s">
        <v>6</v>
      </c>
      <c r="C21" s="3">
        <v>19.2</v>
      </c>
      <c r="D21" s="3">
        <v>24</v>
      </c>
      <c r="E21" s="3"/>
      <c r="F21" s="3"/>
      <c r="G21" s="3"/>
      <c r="H21" s="4" t="s">
        <v>2</v>
      </c>
      <c r="J21" s="6"/>
      <c r="K21"/>
    </row>
    <row r="22" spans="1:11" ht="48">
      <c r="A22" s="5" t="s">
        <v>17</v>
      </c>
      <c r="B22" s="2" t="s">
        <v>6</v>
      </c>
      <c r="C22" s="3">
        <v>19.3</v>
      </c>
      <c r="D22" s="3">
        <v>21.5</v>
      </c>
      <c r="E22">
        <f t="shared" ref="E22:E26" si="2">RANK(D22,$D$4:$D$41)</f>
        <v>14</v>
      </c>
      <c r="F22" s="12">
        <f>((C22-$C$4)/$C$4)</f>
        <v>0.66379310344827602</v>
      </c>
      <c r="G22" s="3"/>
      <c r="H22" s="4" t="s">
        <v>2</v>
      </c>
      <c r="J22" s="6"/>
      <c r="K22"/>
    </row>
    <row r="23" spans="1:11" ht="24">
      <c r="A23" s="5" t="s">
        <v>10</v>
      </c>
      <c r="B23" s="2" t="s">
        <v>6</v>
      </c>
      <c r="C23" s="3">
        <v>20</v>
      </c>
      <c r="D23" s="3">
        <v>19</v>
      </c>
      <c r="E23">
        <f t="shared" si="2"/>
        <v>28</v>
      </c>
      <c r="F23" s="12">
        <f>((C23-$C$4)/$C$4)</f>
        <v>0.72413793103448276</v>
      </c>
      <c r="G23" s="3"/>
      <c r="H23" s="4" t="s">
        <v>2</v>
      </c>
      <c r="J23" s="6"/>
      <c r="K23"/>
    </row>
    <row r="24" spans="1:11" ht="24">
      <c r="A24" s="5" t="s">
        <v>11</v>
      </c>
      <c r="B24" s="2" t="s">
        <v>6</v>
      </c>
      <c r="C24" s="3">
        <v>20</v>
      </c>
      <c r="D24" s="3">
        <v>19</v>
      </c>
      <c r="E24">
        <f t="shared" si="2"/>
        <v>28</v>
      </c>
      <c r="F24" s="12">
        <f>((C24-$C$4)/$C$4)</f>
        <v>0.72413793103448276</v>
      </c>
      <c r="G24" s="3"/>
      <c r="H24" s="4" t="s">
        <v>2</v>
      </c>
      <c r="J24" s="6"/>
      <c r="K24"/>
    </row>
    <row r="25" spans="1:11" ht="24">
      <c r="A25" s="5" t="s">
        <v>9</v>
      </c>
      <c r="B25" s="2" t="s">
        <v>6</v>
      </c>
      <c r="C25" s="3">
        <v>21.1</v>
      </c>
      <c r="D25" s="3">
        <v>19</v>
      </c>
      <c r="E25">
        <f t="shared" si="2"/>
        <v>28</v>
      </c>
      <c r="F25" s="12">
        <f>((C25-$C$4)/$C$4)</f>
        <v>0.81896551724137945</v>
      </c>
      <c r="G25" s="3"/>
      <c r="H25" s="4" t="s">
        <v>2</v>
      </c>
      <c r="J25" s="6"/>
      <c r="K25"/>
    </row>
    <row r="26" spans="1:11" ht="48">
      <c r="A26" s="5" t="s">
        <v>19</v>
      </c>
      <c r="B26" s="2" t="s">
        <v>6</v>
      </c>
      <c r="C26" s="3">
        <v>21.3</v>
      </c>
      <c r="D26" s="3">
        <v>19</v>
      </c>
      <c r="E26">
        <f t="shared" si="2"/>
        <v>28</v>
      </c>
      <c r="F26" s="12">
        <f>((C26-$C$4)/$C$4)</f>
        <v>0.83620689655172431</v>
      </c>
      <c r="G26" s="3"/>
      <c r="H26" s="4" t="s">
        <v>2</v>
      </c>
      <c r="J26" s="6"/>
      <c r="K26"/>
    </row>
    <row r="27" spans="1:11" ht="24" hidden="1">
      <c r="A27" s="5" t="s">
        <v>5</v>
      </c>
      <c r="B27" s="2" t="s">
        <v>6</v>
      </c>
      <c r="C27" s="3">
        <v>21.4</v>
      </c>
      <c r="D27" s="3">
        <v>23</v>
      </c>
      <c r="E27" s="3"/>
      <c r="F27" s="3"/>
      <c r="G27" s="3"/>
      <c r="H27" s="4" t="s">
        <v>2</v>
      </c>
      <c r="J27" s="6"/>
      <c r="K27"/>
    </row>
    <row r="28" spans="1:11" ht="24" hidden="1">
      <c r="A28" s="5" t="s">
        <v>24</v>
      </c>
      <c r="B28" s="2" t="s">
        <v>6</v>
      </c>
      <c r="C28" s="3">
        <v>21.8</v>
      </c>
      <c r="D28" s="3">
        <v>23</v>
      </c>
      <c r="E28" s="3"/>
      <c r="F28" s="3"/>
      <c r="G28" s="3"/>
      <c r="H28" s="4" t="s">
        <v>2</v>
      </c>
      <c r="J28" s="6"/>
      <c r="K28"/>
    </row>
    <row r="29" spans="1:11" ht="24" hidden="1">
      <c r="A29" s="1" t="s">
        <v>27</v>
      </c>
      <c r="B29" s="2" t="s">
        <v>6</v>
      </c>
      <c r="C29" s="3">
        <v>21.8</v>
      </c>
      <c r="D29" s="3">
        <v>23</v>
      </c>
      <c r="E29" s="3"/>
      <c r="F29" s="3"/>
      <c r="G29" s="3"/>
      <c r="H29" s="4" t="s">
        <v>2</v>
      </c>
      <c r="J29" s="6"/>
      <c r="K29"/>
    </row>
    <row r="30" spans="1:11" ht="24" hidden="1">
      <c r="A30" s="1" t="s">
        <v>42</v>
      </c>
      <c r="B30" s="2" t="s">
        <v>6</v>
      </c>
      <c r="C30" s="3">
        <v>21.8</v>
      </c>
      <c r="D30" s="3">
        <v>23</v>
      </c>
      <c r="E30" s="3"/>
      <c r="F30" s="3"/>
      <c r="G30" s="3"/>
      <c r="H30" s="4" t="s">
        <v>2</v>
      </c>
      <c r="J30" s="6"/>
      <c r="K30"/>
    </row>
    <row r="31" spans="1:11" ht="48">
      <c r="A31" s="5" t="s">
        <v>16</v>
      </c>
      <c r="B31" s="2" t="s">
        <v>6</v>
      </c>
      <c r="C31" s="3">
        <v>22.9</v>
      </c>
      <c r="D31" s="3">
        <v>19.5</v>
      </c>
      <c r="E31">
        <f t="shared" ref="E31:E34" si="3">RANK(D31,$D$4:$D$41)</f>
        <v>24</v>
      </c>
      <c r="F31" s="12">
        <f>((C31-$C$4)/$C$4)</f>
        <v>0.97413793103448265</v>
      </c>
      <c r="G31" s="3"/>
      <c r="H31" s="4" t="s">
        <v>2</v>
      </c>
      <c r="J31" s="6"/>
      <c r="K31"/>
    </row>
    <row r="32" spans="1:11" ht="24">
      <c r="A32" s="1" t="s">
        <v>28</v>
      </c>
      <c r="B32" s="2" t="s">
        <v>6</v>
      </c>
      <c r="C32" s="3">
        <v>23</v>
      </c>
      <c r="D32" s="3">
        <v>19.5</v>
      </c>
      <c r="E32">
        <f t="shared" si="3"/>
        <v>24</v>
      </c>
      <c r="F32" s="12">
        <f>((C32-$C$4)/$C$4)</f>
        <v>0.98275862068965525</v>
      </c>
      <c r="G32" s="3"/>
      <c r="H32" s="4" t="s">
        <v>2</v>
      </c>
      <c r="J32" s="6"/>
      <c r="K32"/>
    </row>
    <row r="33" spans="1:11" ht="24">
      <c r="A33" s="1" t="s">
        <v>35</v>
      </c>
      <c r="B33" s="2" t="s">
        <v>6</v>
      </c>
      <c r="C33" s="3">
        <v>23</v>
      </c>
      <c r="D33" s="3">
        <v>19.5</v>
      </c>
      <c r="E33">
        <f t="shared" si="3"/>
        <v>24</v>
      </c>
      <c r="F33" s="12">
        <f>((C33-$C$4)/$C$4)</f>
        <v>0.98275862068965525</v>
      </c>
      <c r="G33" s="3"/>
      <c r="H33" s="4" t="s">
        <v>2</v>
      </c>
      <c r="J33" s="6"/>
      <c r="K33"/>
    </row>
    <row r="34" spans="1:11" ht="24">
      <c r="A34" s="1" t="s">
        <v>39</v>
      </c>
      <c r="B34" s="2" t="s">
        <v>6</v>
      </c>
      <c r="C34" s="3">
        <v>23</v>
      </c>
      <c r="D34" s="3">
        <v>19.5</v>
      </c>
      <c r="E34">
        <f t="shared" si="3"/>
        <v>24</v>
      </c>
      <c r="F34" s="12">
        <f>((C34-$C$4)/$C$4)</f>
        <v>0.98275862068965525</v>
      </c>
      <c r="G34" s="3"/>
      <c r="H34" s="4" t="s">
        <v>2</v>
      </c>
      <c r="J34" s="6"/>
      <c r="K34"/>
    </row>
    <row r="35" spans="1:11" ht="24" hidden="1">
      <c r="A35" s="5" t="s">
        <v>4</v>
      </c>
      <c r="B35" s="2" t="s">
        <v>1</v>
      </c>
      <c r="C35" s="3">
        <v>24</v>
      </c>
      <c r="D35" s="3">
        <v>23</v>
      </c>
      <c r="E35" s="3"/>
      <c r="F35" s="3"/>
      <c r="G35" s="3"/>
      <c r="H35" s="4" t="s">
        <v>2</v>
      </c>
      <c r="J35" s="6"/>
      <c r="K35"/>
    </row>
    <row r="36" spans="1:11" ht="24">
      <c r="A36" s="5" t="s">
        <v>7</v>
      </c>
      <c r="B36" s="2" t="s">
        <v>6</v>
      </c>
      <c r="C36" s="3">
        <v>24</v>
      </c>
      <c r="D36" s="3">
        <v>21.5</v>
      </c>
      <c r="E36">
        <f t="shared" ref="E36:E37" si="4">RANK(D36,$D$4:$D$41)</f>
        <v>14</v>
      </c>
      <c r="F36" s="12">
        <f>((C36-$C$4)/$C$4)</f>
        <v>1.0689655172413794</v>
      </c>
      <c r="G36" s="3"/>
      <c r="H36" s="4" t="s">
        <v>2</v>
      </c>
      <c r="J36" s="6"/>
      <c r="K36"/>
    </row>
    <row r="37" spans="1:11" ht="24">
      <c r="A37" s="5" t="s">
        <v>8</v>
      </c>
      <c r="B37" s="2" t="s">
        <v>6</v>
      </c>
      <c r="C37" s="3">
        <v>24</v>
      </c>
      <c r="D37" s="3">
        <v>21.5</v>
      </c>
      <c r="E37">
        <f t="shared" si="4"/>
        <v>14</v>
      </c>
      <c r="F37" s="12">
        <f>((C37-$C$4)/$C$4)</f>
        <v>1.0689655172413794</v>
      </c>
      <c r="G37" s="3"/>
      <c r="H37" s="4" t="s">
        <v>2</v>
      </c>
      <c r="J37" s="6"/>
      <c r="K37"/>
    </row>
    <row r="38" spans="1:11" ht="24" hidden="1">
      <c r="A38" s="5" t="s">
        <v>13</v>
      </c>
      <c r="B38" s="2" t="s">
        <v>6</v>
      </c>
      <c r="C38" s="3">
        <v>24</v>
      </c>
      <c r="D38" s="3">
        <v>23.6</v>
      </c>
      <c r="E38" s="3"/>
      <c r="F38" s="3"/>
      <c r="G38" s="3"/>
      <c r="H38" s="4" t="s">
        <v>2</v>
      </c>
      <c r="J38" s="6"/>
      <c r="K38"/>
    </row>
    <row r="39" spans="1:11" ht="36">
      <c r="A39" s="5" t="s">
        <v>18</v>
      </c>
      <c r="B39" s="2" t="s">
        <v>6</v>
      </c>
      <c r="C39" s="3">
        <v>24</v>
      </c>
      <c r="D39" s="3">
        <v>22</v>
      </c>
      <c r="E39">
        <f t="shared" ref="E39:E41" si="5">RANK(D39,$D$4:$D$41)</f>
        <v>10</v>
      </c>
      <c r="F39" s="12">
        <f>((C39-$C$4)/$C$4)</f>
        <v>1.0689655172413794</v>
      </c>
      <c r="G39" s="3"/>
      <c r="H39" s="4" t="s">
        <v>2</v>
      </c>
      <c r="J39" s="6"/>
      <c r="K39"/>
    </row>
    <row r="40" spans="1:11" ht="24">
      <c r="A40" s="5" t="s">
        <v>15</v>
      </c>
      <c r="B40" s="2" t="s">
        <v>6</v>
      </c>
      <c r="C40" s="3">
        <v>25</v>
      </c>
      <c r="D40" s="3">
        <v>21.5</v>
      </c>
      <c r="E40">
        <f t="shared" si="5"/>
        <v>14</v>
      </c>
      <c r="F40" s="12">
        <f>((C40-$C$4)/$C$4)</f>
        <v>1.1551724137931034</v>
      </c>
      <c r="G40" s="3"/>
      <c r="H40" s="4" t="s">
        <v>2</v>
      </c>
      <c r="J40" s="6"/>
      <c r="K40"/>
    </row>
    <row r="41" spans="1:11" ht="24">
      <c r="A41" s="5" t="s">
        <v>12</v>
      </c>
      <c r="B41" s="2" t="s">
        <v>6</v>
      </c>
      <c r="C41" s="3">
        <v>26</v>
      </c>
      <c r="D41" s="3">
        <v>21.5</v>
      </c>
      <c r="E41">
        <f t="shared" si="5"/>
        <v>14</v>
      </c>
      <c r="F41" s="12">
        <f>((C41-$C$4)/$C$4)</f>
        <v>1.2413793103448276</v>
      </c>
      <c r="G41" s="3"/>
      <c r="H41" s="4" t="s">
        <v>2</v>
      </c>
      <c r="J41" s="6"/>
      <c r="K41"/>
    </row>
    <row r="42" spans="1:11" ht="24" hidden="1">
      <c r="A42" s="5" t="s">
        <v>14</v>
      </c>
      <c r="B42" s="2" t="s">
        <v>6</v>
      </c>
      <c r="C42" s="3">
        <v>28</v>
      </c>
      <c r="D42" s="3">
        <v>23.6</v>
      </c>
      <c r="E42" s="3"/>
      <c r="F42" s="3"/>
      <c r="G42" s="3"/>
      <c r="H42" s="4" t="s">
        <v>2</v>
      </c>
      <c r="J42" s="6"/>
      <c r="K42"/>
    </row>
  </sheetData>
  <sheetProtection selectLockedCells="1" selectUnlockedCells="1"/>
  <pageMargins left="0.78749999999999998" right="0.78749999999999998" top="1.0249999999999999" bottom="1.0249999999999999" header="0.78749999999999998" footer="0.78749999999999998"/>
  <pageSetup orientation="portrait" useFirstPageNumber="1" horizontalDpi="300" verticalDpi="300"/>
  <headerFooter>
    <oddHeader>&amp;C&amp;A</oddHeader>
    <oddFooter>&amp;CPage &amp;P</oddFooter>
  </headerFooter>
  <tableParts count="1">
    <tablePart r:id="rId1"/>
  </tablePart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workbookViewId="0">
      <selection activeCell="I47" sqref="I47"/>
    </sheetView>
  </sheetViews>
  <sheetFormatPr baseColWidth="10" defaultColWidth="11.5" defaultRowHeight="12" x14ac:dyDescent="0"/>
  <cols>
    <col min="1" max="1" width="18" customWidth="1"/>
    <col min="2" max="2" width="14.1640625" bestFit="1" customWidth="1"/>
    <col min="3" max="3" width="19" bestFit="1" customWidth="1"/>
    <col min="4" max="4" width="14.83203125" bestFit="1" customWidth="1"/>
    <col min="5" max="5" width="7.6640625" bestFit="1" customWidth="1"/>
    <col min="6" max="6" width="17.1640625" bestFit="1" customWidth="1"/>
    <col min="7" max="7" width="16.1640625" bestFit="1" customWidth="1"/>
    <col min="8" max="8" width="16" bestFit="1" customWidth="1"/>
    <col min="10" max="10" width="19.5" style="6" customWidth="1"/>
  </cols>
  <sheetData>
    <row r="1" spans="1:10" ht="25">
      <c r="A1" s="14" t="s">
        <v>55</v>
      </c>
      <c r="B1" s="15" t="s">
        <v>56</v>
      </c>
      <c r="C1" s="6" t="s">
        <v>91</v>
      </c>
      <c r="D1" s="16" t="s">
        <v>88</v>
      </c>
      <c r="E1" t="s">
        <v>45</v>
      </c>
      <c r="F1" t="s">
        <v>89</v>
      </c>
      <c r="G1" s="6" t="s">
        <v>92</v>
      </c>
      <c r="H1" s="6" t="s">
        <v>90</v>
      </c>
      <c r="J1" s="17" t="s">
        <v>93</v>
      </c>
    </row>
    <row r="2" spans="1:10" ht="48" hidden="1">
      <c r="A2" s="2" t="s">
        <v>57</v>
      </c>
      <c r="B2" s="3">
        <v>14.4</v>
      </c>
      <c r="J2" s="18">
        <f t="shared" ref="J2:J15" si="0">H20-H2</f>
        <v>0</v>
      </c>
    </row>
    <row r="3" spans="1:10" ht="24" hidden="1">
      <c r="A3" s="2" t="s">
        <v>58</v>
      </c>
      <c r="B3" s="3">
        <v>44.3</v>
      </c>
      <c r="J3" s="18">
        <f t="shared" si="0"/>
        <v>0</v>
      </c>
    </row>
    <row r="4" spans="1:10" ht="24" hidden="1">
      <c r="A4" s="2" t="s">
        <v>59</v>
      </c>
      <c r="B4" s="3">
        <v>56</v>
      </c>
      <c r="J4" s="18">
        <f t="shared" si="0"/>
        <v>0</v>
      </c>
    </row>
    <row r="5" spans="1:10" ht="24" hidden="1">
      <c r="A5" s="2" t="s">
        <v>60</v>
      </c>
      <c r="B5" s="3">
        <v>24.7</v>
      </c>
      <c r="J5" s="18">
        <f t="shared" si="0"/>
        <v>0</v>
      </c>
    </row>
    <row r="6" spans="1:10" ht="24" hidden="1">
      <c r="A6" s="2" t="s">
        <v>60</v>
      </c>
      <c r="B6" s="3">
        <v>24.7</v>
      </c>
      <c r="J6" s="18">
        <f t="shared" si="0"/>
        <v>0</v>
      </c>
    </row>
    <row r="7" spans="1:10" ht="24" hidden="1">
      <c r="A7" s="2" t="s">
        <v>60</v>
      </c>
      <c r="B7" s="3">
        <v>23.6</v>
      </c>
      <c r="J7" s="18">
        <f t="shared" si="0"/>
        <v>0</v>
      </c>
    </row>
    <row r="8" spans="1:10" ht="36" hidden="1">
      <c r="A8" s="2" t="s">
        <v>61</v>
      </c>
      <c r="B8" s="3">
        <v>17.7</v>
      </c>
      <c r="J8" s="18">
        <f t="shared" si="0"/>
        <v>0</v>
      </c>
    </row>
    <row r="9" spans="1:10" ht="36" hidden="1">
      <c r="A9" s="2" t="s">
        <v>62</v>
      </c>
      <c r="B9" s="3">
        <v>18.7</v>
      </c>
      <c r="J9" s="18">
        <f t="shared" si="0"/>
        <v>0</v>
      </c>
    </row>
    <row r="10" spans="1:10" ht="36" hidden="1">
      <c r="A10" s="2" t="s">
        <v>63</v>
      </c>
      <c r="B10" s="3">
        <v>36</v>
      </c>
      <c r="J10" s="18">
        <f t="shared" si="0"/>
        <v>0</v>
      </c>
    </row>
    <row r="11" spans="1:10" ht="36" hidden="1">
      <c r="A11" s="2" t="s">
        <v>64</v>
      </c>
      <c r="B11" s="3">
        <v>31.5</v>
      </c>
      <c r="J11" s="18">
        <f t="shared" si="0"/>
        <v>0</v>
      </c>
    </row>
    <row r="12" spans="1:10" ht="36" hidden="1">
      <c r="A12" s="2" t="s">
        <v>65</v>
      </c>
      <c r="B12" s="3">
        <v>16.5</v>
      </c>
      <c r="J12" s="18">
        <f t="shared" si="0"/>
        <v>0</v>
      </c>
    </row>
    <row r="13" spans="1:10" ht="36" hidden="1">
      <c r="A13" s="2" t="s">
        <v>66</v>
      </c>
      <c r="B13" s="3">
        <v>13.9</v>
      </c>
      <c r="J13" s="18">
        <f t="shared" si="0"/>
        <v>0</v>
      </c>
    </row>
    <row r="14" spans="1:10" ht="36">
      <c r="A14" s="2" t="s">
        <v>67</v>
      </c>
      <c r="B14" s="3">
        <v>13.4</v>
      </c>
      <c r="C14" s="3">
        <f>B14*12</f>
        <v>160.80000000000001</v>
      </c>
      <c r="D14" s="5" t="s">
        <v>20</v>
      </c>
      <c r="E14" s="2" t="s">
        <v>6</v>
      </c>
      <c r="F14" s="3">
        <v>11.6</v>
      </c>
      <c r="G14">
        <f>F14*10</f>
        <v>116</v>
      </c>
      <c r="H14" s="6">
        <f>C14+G14</f>
        <v>276.8</v>
      </c>
      <c r="J14" s="18">
        <f t="shared" si="0"/>
        <v>466.7999999999999</v>
      </c>
    </row>
    <row r="15" spans="1:10" ht="36" hidden="1" customHeight="1">
      <c r="A15" s="2" t="s">
        <v>68</v>
      </c>
      <c r="B15" s="3">
        <v>13.9</v>
      </c>
      <c r="J15">
        <f t="shared" si="0"/>
        <v>0</v>
      </c>
    </row>
    <row r="16" spans="1:10" ht="36" hidden="1" customHeight="1">
      <c r="A16" s="2" t="s">
        <v>69</v>
      </c>
      <c r="B16" s="3">
        <v>13.4</v>
      </c>
      <c r="J16"/>
    </row>
    <row r="17" spans="1:10" ht="36" hidden="1" customHeight="1">
      <c r="A17" s="2" t="s">
        <v>70</v>
      </c>
      <c r="B17" s="3">
        <v>13.9</v>
      </c>
      <c r="J17"/>
    </row>
    <row r="18" spans="1:10" ht="36" hidden="1" customHeight="1">
      <c r="A18" s="2" t="s">
        <v>71</v>
      </c>
      <c r="B18" s="3">
        <v>13.4</v>
      </c>
      <c r="J18"/>
    </row>
    <row r="19" spans="1:10" ht="36" hidden="1" customHeight="1">
      <c r="A19" s="2" t="s">
        <v>72</v>
      </c>
      <c r="B19" s="3">
        <v>39</v>
      </c>
      <c r="J19"/>
    </row>
    <row r="20" spans="1:10" ht="24" hidden="1" customHeight="1">
      <c r="A20" s="2" t="s">
        <v>73</v>
      </c>
      <c r="B20" s="3">
        <v>36.4</v>
      </c>
      <c r="J20"/>
    </row>
    <row r="21" spans="1:10" ht="24" hidden="1" customHeight="1">
      <c r="A21" s="2" t="s">
        <v>74</v>
      </c>
      <c r="B21" s="3">
        <v>32.700000000000003</v>
      </c>
      <c r="J21"/>
    </row>
    <row r="22" spans="1:10" ht="24" hidden="1" customHeight="1">
      <c r="A22" s="2" t="s">
        <v>75</v>
      </c>
      <c r="B22" s="3">
        <v>17.600000000000001</v>
      </c>
      <c r="J22"/>
    </row>
    <row r="23" spans="1:10" ht="24" hidden="1" customHeight="1">
      <c r="A23" s="2" t="s">
        <v>76</v>
      </c>
      <c r="B23" s="3">
        <v>35.299999999999997</v>
      </c>
      <c r="J23"/>
    </row>
    <row r="24" spans="1:10" ht="24" hidden="1" customHeight="1">
      <c r="A24" s="2" t="s">
        <v>77</v>
      </c>
      <c r="B24" s="3">
        <v>33.1</v>
      </c>
      <c r="J24"/>
    </row>
    <row r="25" spans="1:10" ht="24" hidden="1" customHeight="1">
      <c r="A25" s="2" t="s">
        <v>78</v>
      </c>
      <c r="B25" s="3">
        <v>16.8</v>
      </c>
      <c r="J25"/>
    </row>
    <row r="26" spans="1:10" ht="24" hidden="1" customHeight="1">
      <c r="A26" s="2" t="s">
        <v>79</v>
      </c>
      <c r="B26" s="3">
        <v>37.200000000000003</v>
      </c>
      <c r="J26"/>
    </row>
    <row r="27" spans="1:10" ht="24" hidden="1" customHeight="1">
      <c r="A27" s="2" t="s">
        <v>80</v>
      </c>
      <c r="B27" s="3">
        <v>33.1</v>
      </c>
      <c r="J27"/>
    </row>
    <row r="28" spans="1:10" ht="24" hidden="1" customHeight="1">
      <c r="A28" s="2" t="s">
        <v>81</v>
      </c>
      <c r="B28" s="3">
        <v>17.7</v>
      </c>
      <c r="J28"/>
    </row>
    <row r="29" spans="1:10" ht="24" hidden="1" customHeight="1">
      <c r="A29" s="2" t="s">
        <v>82</v>
      </c>
      <c r="B29" s="3">
        <v>36.5</v>
      </c>
      <c r="J29"/>
    </row>
    <row r="30" spans="1:10" ht="24" hidden="1" customHeight="1">
      <c r="A30" s="2" t="s">
        <v>83</v>
      </c>
      <c r="B30" s="3">
        <v>32.5</v>
      </c>
      <c r="J30"/>
    </row>
    <row r="31" spans="1:10" ht="24" hidden="1" customHeight="1">
      <c r="A31" s="2" t="s">
        <v>84</v>
      </c>
      <c r="B31" s="3">
        <v>17.3</v>
      </c>
      <c r="J31"/>
    </row>
    <row r="32" spans="1:10" ht="24">
      <c r="A32" s="2" t="s">
        <v>85</v>
      </c>
      <c r="B32" s="3">
        <v>45.3</v>
      </c>
      <c r="C32" s="3">
        <f>B32*12</f>
        <v>543.59999999999991</v>
      </c>
      <c r="D32" s="5" t="s">
        <v>11</v>
      </c>
      <c r="E32" s="2" t="s">
        <v>6</v>
      </c>
      <c r="F32" s="3">
        <v>20</v>
      </c>
      <c r="G32" s="3">
        <f>F32*10</f>
        <v>200</v>
      </c>
      <c r="H32" s="6">
        <f>C32+G32</f>
        <v>743.59999999999991</v>
      </c>
      <c r="J32"/>
    </row>
    <row r="33" spans="1:10" ht="24" hidden="1">
      <c r="A33" s="2" t="s">
        <v>86</v>
      </c>
      <c r="B33" s="3">
        <v>53.5</v>
      </c>
      <c r="J33"/>
    </row>
    <row r="34" spans="1:10" ht="24" hidden="1">
      <c r="A34" s="2" t="s">
        <v>87</v>
      </c>
      <c r="B34" s="3">
        <v>35</v>
      </c>
      <c r="J34"/>
    </row>
  </sheetData>
  <pageMargins left="0.75" right="0.75" top="1" bottom="1" header="0.5" footer="0.5"/>
  <pageSetup paperSize="9" orientation="portrait" horizontalDpi="4294967292" verticalDpi="4294967292"/>
  <drawing r:id="rId1"/>
  <tableParts count="2">
    <tablePart r:id="rId2"/>
    <tablePart r:id="rId3"/>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Exercice 1</vt:lpstr>
      <vt:lpstr>Exercice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Céline Hern</cp:lastModifiedBy>
  <dcterms:created xsi:type="dcterms:W3CDTF">2015-04-06T10:48:09Z</dcterms:created>
  <dcterms:modified xsi:type="dcterms:W3CDTF">2015-04-06T10:52:25Z</dcterms:modified>
</cp:coreProperties>
</file>