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lentengre\Desktop\"/>
    </mc:Choice>
  </mc:AlternateContent>
  <bookViews>
    <workbookView xWindow="0" yWindow="0" windowWidth="21570" windowHeight="8160"/>
  </bookViews>
  <sheets>
    <sheet name="Feuil1" sheetId="1" r:id="rId1"/>
  </sheets>
  <definedNames>
    <definedName name="Semaineencours">Feuil1!$C$1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C1" i="1" s="1"/>
  <c r="E59" i="1" s="1"/>
  <c r="AA59" i="1" l="1"/>
  <c r="Z59" i="1"/>
  <c r="X59" i="1"/>
  <c r="W59" i="1"/>
  <c r="U59" i="1"/>
  <c r="T59" i="1"/>
  <c r="R59" i="1"/>
  <c r="Q59" i="1"/>
  <c r="O59" i="1"/>
  <c r="N59" i="1"/>
  <c r="L59" i="1"/>
  <c r="K59" i="1"/>
  <c r="I59" i="1"/>
  <c r="H59" i="1"/>
  <c r="F59" i="1"/>
</calcChain>
</file>

<file path=xl/sharedStrings.xml><?xml version="1.0" encoding="utf-8"?>
<sst xmlns="http://schemas.openxmlformats.org/spreadsheetml/2006/main" count="12" uniqueCount="12">
  <si>
    <t>Semaine</t>
  </si>
  <si>
    <t>Tonnage global</t>
  </si>
  <si>
    <t>TOTAUX</t>
  </si>
  <si>
    <t>MOYENNE</t>
  </si>
  <si>
    <t>EVOLUTION</t>
  </si>
  <si>
    <t>Ligne 1</t>
  </si>
  <si>
    <t>Ligne 2</t>
  </si>
  <si>
    <t>Ligne 3</t>
  </si>
  <si>
    <t>Ligne 4</t>
  </si>
  <si>
    <t>Ligne 5</t>
  </si>
  <si>
    <t>Ligne 6</t>
  </si>
  <si>
    <t>Ligne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</si>
</sst>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_-* #,##0.00\ _€_-;\-* #,##0.00\ _€_-;_-* &quot;-&quot;??\ _€_-;_-@_-"/>
    <numFmt numFmtId="179" formatCode="[&gt;0]\ \+0.00%;[&lt;0]\ \-0.00%;General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mbria"/>
      <family val="2"/>
    </font>
    <font>
      <sz val="10"/>
      <color theme="1"/>
      <name val="Calibri"/>
      <family val="2"/>
    </font>
    <font>
      <b/>
      <sz val="10"/>
      <color rgb="FF3F3F3F"/>
      <name val="Cambria"/>
      <family val="2"/>
    </font>
    <font>
      <b/>
      <sz val="10"/>
      <color theme="0"/>
      <name val="Cambria"/>
      <family val="1"/>
    </font>
    <font>
      <b/>
      <sz val="10"/>
      <color theme="1"/>
      <name val="Cambria"/>
      <family val="1"/>
    </font>
    <font>
      <b/>
      <u/>
      <sz val="16"/>
      <color theme="1"/>
      <name val="Cambria"/>
      <family val="1"/>
    </font>
    <font>
      <b/>
      <sz val="10"/>
      <color theme="0"/>
      <name val="Cambria"/>
      <family val="2"/>
    </font>
    <font>
      <sz val="10"/>
      <color theme="0"/>
      <name val="Cambria"/>
      <family val="2"/>
    </font>
    <font>
      <u/>
      <sz val="11"/>
      <color theme="10"/>
      <name val="Calibri"/>
      <family val="2"/>
      <scheme val="minor"/>
    </font>
    <font>
      <sz val="11"/>
      <color theme="1" tint="0.24994659260841701"/>
      <name val="Calibri Light"/>
      <family val="2"/>
      <scheme val="major"/>
    </font>
    <font>
      <b/>
      <sz val="13"/>
      <color theme="1" tint="0.24994659260841701"/>
      <name val="Calibri Light"/>
      <family val="2"/>
      <scheme val="major"/>
    </font>
    <font>
      <b/>
      <sz val="13"/>
      <color theme="7"/>
      <name val="Calibri Light"/>
      <family val="2"/>
      <scheme val="major"/>
    </font>
    <font>
      <b/>
      <sz val="10"/>
      <name val="Cambria"/>
      <family val="1"/>
    </font>
    <font>
      <b/>
      <sz val="10"/>
      <color theme="1" tint="0.499984740745262"/>
      <name val="Cambria"/>
      <family val="1"/>
    </font>
    <font>
      <b/>
      <sz val="10"/>
      <color theme="3"/>
      <name val="Cambria"/>
      <family val="1"/>
    </font>
    <font>
      <b/>
      <sz val="10"/>
      <color rgb="FF00B0F0"/>
      <name val="Cambria"/>
      <family val="1"/>
    </font>
    <font>
      <sz val="10"/>
      <color rgb="FF00B0F0"/>
      <name val="Cambria"/>
      <family val="1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patternFill patternType="solid">
        <fgColor theme="4" tint="-0.499984740745262"/>
        <bgColor indexed="64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1">
    <xf numFmtId="0" fontId="0" fillId="0" borderId="0"/>
    <xf numFmtId="0" fontId="2" fillId="0" borderId="0"/>
    <xf numFmtId="0" fontId="4" fillId="2" borderId="1" applyNumberFormat="0" applyAlignment="0" applyProtection="0"/>
    <xf numFmtId="9" fontId="2" fillId="0" borderId="0" applyFont="0" applyFill="0" applyBorder="0" applyAlignment="0" applyProtection="0"/>
    <xf numFmtId="0" fontId="1" fillId="0" borderId="0"/>
    <xf numFmtId="0" fontId="7" fillId="4" borderId="3" applyFont="0" applyAlignment="0">
      <alignment horizontal="center" vertical="center" wrapText="1"/>
    </xf>
    <xf numFmtId="0" fontId="8" fillId="3" borderId="2" applyNumberFormat="0" applyAlignment="0" applyProtection="0"/>
    <xf numFmtId="0" fontId="2" fillId="0" borderId="0"/>
    <xf numFmtId="9" fontId="2" fillId="0" borderId="0" applyFont="0" applyFill="0" applyBorder="0" applyAlignment="0" applyProtection="0"/>
    <xf numFmtId="0" fontId="11" fillId="0" borderId="0" applyNumberFormat="0" applyFill="0" applyBorder="0" applyProtection="0">
      <alignment vertical="center"/>
    </xf>
    <xf numFmtId="0" fontId="12" fillId="0" borderId="0" applyFill="0" applyBorder="0" applyProtection="0">
      <alignment horizontal="left"/>
    </xf>
    <xf numFmtId="9" fontId="13" fillId="0" borderId="0" applyFill="0" applyBorder="0" applyProtection="0">
      <alignment horizontal="center" vertical="center"/>
    </xf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0" fontId="11" fillId="0" borderId="0" applyNumberFormat="0" applyFill="0" applyBorder="0" applyProtection="0">
      <alignment vertical="center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0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3" fillId="0" borderId="0"/>
    <xf numFmtId="0" fontId="2" fillId="0" borderId="0"/>
    <xf numFmtId="0" fontId="4" fillId="2" borderId="1" applyNumberFormat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1"/>
    <xf numFmtId="0" fontId="6" fillId="0" borderId="0" xfId="1" applyFont="1"/>
    <xf numFmtId="0" fontId="5" fillId="5" borderId="0" xfId="1" applyFont="1" applyFill="1" applyAlignment="1">
      <alignment horizontal="center"/>
    </xf>
    <xf numFmtId="0" fontId="2" fillId="5" borderId="0" xfId="1" applyFill="1"/>
    <xf numFmtId="0" fontId="14" fillId="6" borderId="0" xfId="1" applyFont="1" applyFill="1" applyAlignment="1">
      <alignment horizontal="center"/>
    </xf>
    <xf numFmtId="0" fontId="6" fillId="5" borderId="0" xfId="1" applyFont="1" applyFill="1"/>
    <xf numFmtId="3" fontId="16" fillId="6" borderId="0" xfId="1" applyNumberFormat="1" applyFont="1" applyFill="1" applyAlignment="1">
      <alignment horizontal="center"/>
    </xf>
    <xf numFmtId="3" fontId="15" fillId="6" borderId="0" xfId="1" applyNumberFormat="1" applyFont="1" applyFill="1" applyAlignment="1">
      <alignment horizontal="center"/>
    </xf>
    <xf numFmtId="3" fontId="5" fillId="5" borderId="0" xfId="1" applyNumberFormat="1" applyFont="1" applyFill="1" applyAlignment="1">
      <alignment horizontal="center"/>
    </xf>
    <xf numFmtId="0" fontId="6" fillId="5" borderId="0" xfId="1" applyFont="1" applyFill="1" applyAlignment="1">
      <alignment horizontal="center"/>
    </xf>
    <xf numFmtId="0" fontId="2" fillId="5" borderId="0" xfId="1" applyFill="1" applyAlignment="1">
      <alignment horizontal="center"/>
    </xf>
    <xf numFmtId="0" fontId="18" fillId="5" borderId="0" xfId="1" applyFont="1" applyFill="1"/>
    <xf numFmtId="14" fontId="9" fillId="0" borderId="0" xfId="1" applyNumberFormat="1" applyFont="1"/>
    <xf numFmtId="0" fontId="5" fillId="5" borderId="0" xfId="1" applyFont="1" applyFill="1" applyAlignment="1">
      <alignment horizontal="center"/>
    </xf>
    <xf numFmtId="179" fontId="17" fillId="5" borderId="0" xfId="3" applyNumberFormat="1" applyFont="1" applyFill="1" applyAlignment="1">
      <alignment horizontal="center"/>
    </xf>
    <xf numFmtId="0" fontId="5" fillId="5" borderId="0" xfId="1" applyFont="1" applyFill="1" applyAlignment="1">
      <alignment horizontal="center" vertical="center"/>
    </xf>
    <xf numFmtId="14" fontId="0" fillId="0" borderId="0" xfId="0" applyNumberFormat="1"/>
  </cellXfs>
  <cellStyles count="81">
    <cellStyle name="Activity" xfId="10"/>
    <cellStyle name="Lien hypertexte 2" xfId="31"/>
    <cellStyle name="Lien hypertexte 3" xfId="52"/>
    <cellStyle name="Milliers 2" xfId="78"/>
    <cellStyle name="Milliers 2 2" xfId="79"/>
    <cellStyle name="Milliers 2 3" xfId="80"/>
    <cellStyle name="Milliers 3" xfId="46"/>
    <cellStyle name="Normal" xfId="0" builtinId="0"/>
    <cellStyle name="Normal 10" xfId="32"/>
    <cellStyle name="Normal 10 2" xfId="77"/>
    <cellStyle name="Normal 10 3" xfId="73"/>
    <cellStyle name="Normal 11" xfId="51"/>
    <cellStyle name="Normal 12" xfId="72"/>
    <cellStyle name="Normal 13" xfId="1"/>
    <cellStyle name="Normal 2" xfId="4"/>
    <cellStyle name="Normal 2 2" xfId="15"/>
    <cellStyle name="Normal 2 2 2" xfId="33"/>
    <cellStyle name="Normal 2 2 2 2" xfId="34"/>
    <cellStyle name="Normal 2 2 3" xfId="35"/>
    <cellStyle name="Normal 2 2 4" xfId="54"/>
    <cellStyle name="Normal 2 3" xfId="16"/>
    <cellStyle name="Normal 2 3 2" xfId="36"/>
    <cellStyle name="Normal 2 4" xfId="37"/>
    <cellStyle name="Normal 2 4 2" xfId="38"/>
    <cellStyle name="Normal 2 5" xfId="7"/>
    <cellStyle name="Normal 3" xfId="9"/>
    <cellStyle name="Normal 3 2" xfId="17"/>
    <cellStyle name="Normal 3 2 2" xfId="39"/>
    <cellStyle name="Normal 3 2 2 2" xfId="40"/>
    <cellStyle name="Normal 3 2 3" xfId="41"/>
    <cellStyle name="Normal 3 2 4" xfId="55"/>
    <cellStyle name="Normal 3 3" xfId="20"/>
    <cellStyle name="Normal 4" xfId="13"/>
    <cellStyle name="Normal 4 2" xfId="18"/>
    <cellStyle name="Normal 4 2 2" xfId="42"/>
    <cellStyle name="Normal 4 3" xfId="21"/>
    <cellStyle name="Normal 4 3 2" xfId="66"/>
    <cellStyle name="Normal 4 3 3" xfId="56"/>
    <cellStyle name="Normal 5" xfId="14"/>
    <cellStyle name="Normal 5 2" xfId="22"/>
    <cellStyle name="Normal 5 2 2" xfId="67"/>
    <cellStyle name="Normal 5 2 3" xfId="57"/>
    <cellStyle name="Normal 5 3" xfId="43"/>
    <cellStyle name="Normal 6" xfId="23"/>
    <cellStyle name="Normal 6 2" xfId="24"/>
    <cellStyle name="Normal 6 2 2" xfId="68"/>
    <cellStyle name="Normal 6 2 3" xfId="58"/>
    <cellStyle name="Normal 6 3" xfId="62"/>
    <cellStyle name="Normal 6 4" xfId="47"/>
    <cellStyle name="Normal 7" xfId="25"/>
    <cellStyle name="Normal 7 2" xfId="26"/>
    <cellStyle name="Normal 7 2 2" xfId="69"/>
    <cellStyle name="Normal 7 2 3" xfId="59"/>
    <cellStyle name="Normal 7 3" xfId="63"/>
    <cellStyle name="Normal 7 4" xfId="48"/>
    <cellStyle name="Normal 8" xfId="27"/>
    <cellStyle name="Normal 8 2" xfId="28"/>
    <cellStyle name="Normal 8 2 2" xfId="70"/>
    <cellStyle name="Normal 8 2 3" xfId="60"/>
    <cellStyle name="Normal 8 3" xfId="64"/>
    <cellStyle name="Normal 8 4" xfId="49"/>
    <cellStyle name="Normal 9" xfId="29"/>
    <cellStyle name="Normal 9 2" xfId="65"/>
    <cellStyle name="Normal 9 3" xfId="50"/>
    <cellStyle name="Percent Complete" xfId="11"/>
    <cellStyle name="Pourcentage 2" xfId="8"/>
    <cellStyle name="Pourcentage 2 2" xfId="19"/>
    <cellStyle name="Pourcentage 2 2 2" xfId="44"/>
    <cellStyle name="Pourcentage 2 3" xfId="30"/>
    <cellStyle name="Pourcentage 2 3 2" xfId="71"/>
    <cellStyle name="Pourcentage 2 3 3" xfId="61"/>
    <cellStyle name="Pourcentage 3" xfId="45"/>
    <cellStyle name="Pourcentage 4" xfId="53"/>
    <cellStyle name="Pourcentage 5" xfId="76"/>
    <cellStyle name="Pourcentage 6" xfId="75"/>
    <cellStyle name="Pourcentage 7" xfId="12"/>
    <cellStyle name="Pourcentage 8" xfId="3"/>
    <cellStyle name="Sortie 2" xfId="74"/>
    <cellStyle name="Sortie 3" xfId="2"/>
    <cellStyle name="Style 1" xfId="5"/>
    <cellStyle name="Vérification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1"/>
  <sheetViews>
    <sheetView tabSelected="1" topLeftCell="A22" workbookViewId="0">
      <selection activeCell="E59" sqref="E59"/>
    </sheetView>
  </sheetViews>
  <sheetFormatPr baseColWidth="10" defaultRowHeight="15" x14ac:dyDescent="0.25"/>
  <cols>
    <col min="2" max="2" width="2.7109375" customWidth="1"/>
    <col min="4" max="4" width="2.7109375" customWidth="1"/>
    <col min="7" max="7" width="2.7109375" customWidth="1"/>
    <col min="10" max="10" width="2.7109375" customWidth="1"/>
    <col min="13" max="13" width="2.7109375" customWidth="1"/>
    <col min="16" max="16" width="2.7109375" customWidth="1"/>
    <col min="19" max="19" width="2.7109375" customWidth="1"/>
    <col min="22" max="22" width="2.7109375" customWidth="1"/>
    <col min="25" max="25" width="2.7109375" customWidth="1"/>
    <col min="28" max="28" width="2.7109375" customWidth="1"/>
  </cols>
  <sheetData>
    <row r="1" spans="1:29" x14ac:dyDescent="0.25">
      <c r="A1" s="17">
        <f ca="1">TODAY()</f>
        <v>43164</v>
      </c>
      <c r="B1" s="1"/>
      <c r="C1" s="1">
        <f ca="1">WEEKNUM(A1,21)</f>
        <v>10</v>
      </c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3">
        <v>43164</v>
      </c>
    </row>
    <row r="5" spans="1:29" x14ac:dyDescent="0.25">
      <c r="B5" s="6"/>
      <c r="C5" s="16" t="s">
        <v>0</v>
      </c>
      <c r="D5" s="6"/>
      <c r="E5" s="14" t="s">
        <v>1</v>
      </c>
      <c r="F5" s="14"/>
      <c r="G5" s="6"/>
      <c r="H5" s="14" t="s">
        <v>5</v>
      </c>
      <c r="I5" s="14"/>
      <c r="J5" s="10"/>
      <c r="K5" s="14" t="s">
        <v>6</v>
      </c>
      <c r="L5" s="14"/>
      <c r="M5" s="10"/>
      <c r="N5" s="14" t="s">
        <v>7</v>
      </c>
      <c r="O5" s="14"/>
      <c r="P5" s="10"/>
      <c r="Q5" s="14" t="s">
        <v>8</v>
      </c>
      <c r="R5" s="14"/>
      <c r="S5" s="10"/>
      <c r="T5" s="14" t="s">
        <v>9</v>
      </c>
      <c r="U5" s="14"/>
      <c r="V5" s="10"/>
      <c r="W5" s="14" t="s">
        <v>10</v>
      </c>
      <c r="X5" s="14"/>
      <c r="Y5" s="10"/>
      <c r="Z5" s="14" t="s">
        <v>11</v>
      </c>
      <c r="AA5" s="14"/>
      <c r="AB5" s="6"/>
      <c r="AC5" s="2"/>
    </row>
    <row r="6" spans="1:29" x14ac:dyDescent="0.25">
      <c r="B6" s="6"/>
      <c r="C6" s="16"/>
      <c r="D6" s="6"/>
      <c r="E6" s="3">
        <v>2018</v>
      </c>
      <c r="F6" s="3">
        <v>2017</v>
      </c>
      <c r="G6" s="6"/>
      <c r="H6" s="3">
        <v>2018</v>
      </c>
      <c r="I6" s="3">
        <v>2017</v>
      </c>
      <c r="J6" s="10"/>
      <c r="K6" s="3">
        <v>2018</v>
      </c>
      <c r="L6" s="3">
        <v>2017</v>
      </c>
      <c r="M6" s="10"/>
      <c r="N6" s="3">
        <v>2018</v>
      </c>
      <c r="O6" s="3">
        <v>2017</v>
      </c>
      <c r="P6" s="10"/>
      <c r="Q6" s="3">
        <v>2018</v>
      </c>
      <c r="R6" s="3">
        <v>2017</v>
      </c>
      <c r="S6" s="10"/>
      <c r="T6" s="3">
        <v>2018</v>
      </c>
      <c r="U6" s="3">
        <v>2017</v>
      </c>
      <c r="V6" s="10"/>
      <c r="W6" s="3">
        <v>2018</v>
      </c>
      <c r="X6" s="3">
        <v>2017</v>
      </c>
      <c r="Y6" s="10"/>
      <c r="Z6" s="3">
        <v>2018</v>
      </c>
      <c r="AA6" s="3">
        <v>2017</v>
      </c>
      <c r="AB6" s="6"/>
      <c r="AC6" s="2"/>
    </row>
    <row r="7" spans="1:29" x14ac:dyDescent="0.25">
      <c r="B7" s="4"/>
      <c r="C7" s="5">
        <v>1</v>
      </c>
      <c r="D7" s="4"/>
      <c r="E7" s="7">
        <v>17999.219999999998</v>
      </c>
      <c r="F7" s="8">
        <v>18596.239999999994</v>
      </c>
      <c r="G7" s="4"/>
      <c r="H7" s="7">
        <v>6220.7749999999996</v>
      </c>
      <c r="I7" s="8">
        <v>2734.03</v>
      </c>
      <c r="J7" s="11"/>
      <c r="K7" s="7">
        <v>3473.3199999999997</v>
      </c>
      <c r="L7" s="8">
        <v>658.3</v>
      </c>
      <c r="M7" s="11"/>
      <c r="N7" s="7">
        <v>430.125</v>
      </c>
      <c r="O7" s="8">
        <v>516.46</v>
      </c>
      <c r="P7" s="11"/>
      <c r="Q7" s="7">
        <v>0</v>
      </c>
      <c r="R7" s="8">
        <v>1364.3999999999999</v>
      </c>
      <c r="S7" s="11"/>
      <c r="T7" s="7">
        <v>0</v>
      </c>
      <c r="U7" s="8">
        <v>283.04999999999995</v>
      </c>
      <c r="V7" s="11"/>
      <c r="W7" s="7">
        <v>7875</v>
      </c>
      <c r="X7" s="8">
        <v>12940</v>
      </c>
      <c r="Y7" s="11"/>
      <c r="Z7" s="7">
        <v>0</v>
      </c>
      <c r="AA7" s="8">
        <v>100</v>
      </c>
      <c r="AB7" s="4"/>
      <c r="AC7" s="1"/>
    </row>
    <row r="8" spans="1:29" x14ac:dyDescent="0.25">
      <c r="B8" s="4"/>
      <c r="C8" s="5">
        <v>2</v>
      </c>
      <c r="D8" s="4"/>
      <c r="E8" s="7">
        <v>17911.689999999999</v>
      </c>
      <c r="F8" s="8">
        <v>22178.719999999998</v>
      </c>
      <c r="G8" s="4"/>
      <c r="H8" s="7">
        <v>2749.1000000000004</v>
      </c>
      <c r="I8" s="8">
        <v>6503.5</v>
      </c>
      <c r="J8" s="11"/>
      <c r="K8" s="7">
        <v>5200.5899999999992</v>
      </c>
      <c r="L8" s="8">
        <v>1958</v>
      </c>
      <c r="M8" s="11"/>
      <c r="N8" s="7">
        <v>391</v>
      </c>
      <c r="O8" s="8">
        <v>789.57999999999993</v>
      </c>
      <c r="P8" s="11"/>
      <c r="Q8" s="7">
        <v>5151.2999999999993</v>
      </c>
      <c r="R8" s="8">
        <v>1552.1999999999998</v>
      </c>
      <c r="S8" s="11"/>
      <c r="T8" s="7">
        <v>65.7</v>
      </c>
      <c r="U8" s="8">
        <v>25.44</v>
      </c>
      <c r="V8" s="11"/>
      <c r="W8" s="7">
        <v>3870</v>
      </c>
      <c r="X8" s="8">
        <v>11130</v>
      </c>
      <c r="Y8" s="11"/>
      <c r="Z8" s="7">
        <v>484</v>
      </c>
      <c r="AA8" s="8">
        <v>220</v>
      </c>
      <c r="AB8" s="4"/>
      <c r="AC8" s="1"/>
    </row>
    <row r="9" spans="1:29" x14ac:dyDescent="0.25">
      <c r="B9" s="4"/>
      <c r="C9" s="5">
        <v>3</v>
      </c>
      <c r="D9" s="4"/>
      <c r="E9" s="7">
        <v>26958.342000000001</v>
      </c>
      <c r="F9" s="8">
        <v>17981.340000000004</v>
      </c>
      <c r="G9" s="4"/>
      <c r="H9" s="7">
        <v>7715.7249999999995</v>
      </c>
      <c r="I9" s="8">
        <v>9444.41</v>
      </c>
      <c r="J9" s="11"/>
      <c r="K9" s="7">
        <v>3404.58</v>
      </c>
      <c r="L9" s="8">
        <v>4017.7200000000003</v>
      </c>
      <c r="M9" s="11"/>
      <c r="N9" s="7">
        <v>1036.575</v>
      </c>
      <c r="O9" s="8">
        <v>752.41000000000008</v>
      </c>
      <c r="P9" s="11"/>
      <c r="Q9" s="7">
        <v>1879.5</v>
      </c>
      <c r="R9" s="8">
        <v>646.5</v>
      </c>
      <c r="S9" s="11"/>
      <c r="T9" s="7">
        <v>31.962</v>
      </c>
      <c r="U9" s="8">
        <v>9.3000000000000007</v>
      </c>
      <c r="V9" s="11"/>
      <c r="W9" s="7">
        <v>12890</v>
      </c>
      <c r="X9" s="8">
        <v>2400</v>
      </c>
      <c r="Y9" s="11"/>
      <c r="Z9" s="7">
        <v>0</v>
      </c>
      <c r="AA9" s="8">
        <v>711</v>
      </c>
      <c r="AB9" s="4"/>
      <c r="AC9" s="1"/>
    </row>
    <row r="10" spans="1:29" x14ac:dyDescent="0.25">
      <c r="B10" s="4"/>
      <c r="C10" s="5">
        <v>4</v>
      </c>
      <c r="D10" s="4"/>
      <c r="E10" s="7">
        <v>33864.46</v>
      </c>
      <c r="F10" s="8">
        <v>30553.62</v>
      </c>
      <c r="G10" s="4"/>
      <c r="H10" s="7">
        <v>8039.3249999999998</v>
      </c>
      <c r="I10" s="8">
        <v>7877.2500000000018</v>
      </c>
      <c r="J10" s="11"/>
      <c r="K10" s="7">
        <v>3217.5400000000004</v>
      </c>
      <c r="L10" s="8">
        <v>3559.7</v>
      </c>
      <c r="M10" s="11"/>
      <c r="N10" s="7">
        <v>987.44500000000005</v>
      </c>
      <c r="O10" s="8">
        <v>1349.3200000000002</v>
      </c>
      <c r="P10" s="11"/>
      <c r="Q10" s="7">
        <v>0</v>
      </c>
      <c r="R10" s="8">
        <v>0</v>
      </c>
      <c r="S10" s="11"/>
      <c r="T10" s="7">
        <v>795.15</v>
      </c>
      <c r="U10" s="8">
        <v>307.35000000000002</v>
      </c>
      <c r="V10" s="11"/>
      <c r="W10" s="7">
        <v>20825</v>
      </c>
      <c r="X10" s="8">
        <v>17460</v>
      </c>
      <c r="Y10" s="11"/>
      <c r="Z10" s="7">
        <v>0</v>
      </c>
      <c r="AA10" s="8">
        <v>0</v>
      </c>
      <c r="AB10" s="4"/>
      <c r="AC10" s="1"/>
    </row>
    <row r="11" spans="1:29" x14ac:dyDescent="0.25">
      <c r="B11" s="4"/>
      <c r="C11" s="5">
        <v>5</v>
      </c>
      <c r="D11" s="4"/>
      <c r="E11" s="7">
        <v>29969.980000000007</v>
      </c>
      <c r="F11" s="8">
        <v>31413.554000000004</v>
      </c>
      <c r="G11" s="4"/>
      <c r="H11" s="7">
        <v>8933.6250000000018</v>
      </c>
      <c r="I11" s="8">
        <v>7482.585</v>
      </c>
      <c r="J11" s="11"/>
      <c r="K11" s="7">
        <v>6288.51</v>
      </c>
      <c r="L11" s="8">
        <v>3765.68</v>
      </c>
      <c r="M11" s="11"/>
      <c r="N11" s="7">
        <v>1156.645</v>
      </c>
      <c r="O11" s="8">
        <v>532.18899999999996</v>
      </c>
      <c r="P11" s="11"/>
      <c r="Q11" s="7">
        <v>1426.2</v>
      </c>
      <c r="R11" s="8">
        <v>0</v>
      </c>
      <c r="S11" s="11"/>
      <c r="T11" s="7">
        <v>0</v>
      </c>
      <c r="U11" s="8">
        <v>62.099999999999994</v>
      </c>
      <c r="V11" s="11"/>
      <c r="W11" s="7">
        <v>12105</v>
      </c>
      <c r="X11" s="8">
        <v>19415</v>
      </c>
      <c r="Y11" s="11"/>
      <c r="Z11" s="7">
        <v>60</v>
      </c>
      <c r="AA11" s="8">
        <v>156</v>
      </c>
      <c r="AB11" s="4"/>
      <c r="AC11" s="1"/>
    </row>
    <row r="12" spans="1:29" x14ac:dyDescent="0.25">
      <c r="B12" s="4"/>
      <c r="C12" s="5">
        <v>6</v>
      </c>
      <c r="D12" s="4"/>
      <c r="E12" s="7">
        <v>24451.521999999997</v>
      </c>
      <c r="F12" s="8">
        <v>33351.014999999999</v>
      </c>
      <c r="G12" s="4"/>
      <c r="H12" s="7">
        <v>7589.5250000000005</v>
      </c>
      <c r="I12" s="8">
        <v>8886.7649999999994</v>
      </c>
      <c r="J12" s="11"/>
      <c r="K12" s="7">
        <v>3020.94</v>
      </c>
      <c r="L12" s="8">
        <v>4563.34</v>
      </c>
      <c r="M12" s="11"/>
      <c r="N12" s="7">
        <v>1359.2570000000001</v>
      </c>
      <c r="O12" s="8">
        <v>273.36</v>
      </c>
      <c r="P12" s="11"/>
      <c r="Q12" s="7">
        <v>0</v>
      </c>
      <c r="R12" s="8">
        <v>1515.6000000000001</v>
      </c>
      <c r="S12" s="11"/>
      <c r="T12" s="7">
        <v>5.8</v>
      </c>
      <c r="U12" s="8">
        <v>466.95000000000005</v>
      </c>
      <c r="V12" s="11"/>
      <c r="W12" s="7">
        <v>10315</v>
      </c>
      <c r="X12" s="8">
        <v>17480</v>
      </c>
      <c r="Y12" s="11"/>
      <c r="Z12" s="7">
        <v>2161</v>
      </c>
      <c r="AA12" s="8">
        <v>165</v>
      </c>
      <c r="AB12" s="4"/>
      <c r="AC12" s="1"/>
    </row>
    <row r="13" spans="1:29" x14ac:dyDescent="0.25">
      <c r="B13" s="4"/>
      <c r="C13" s="5">
        <v>7</v>
      </c>
      <c r="D13" s="4"/>
      <c r="E13" s="7">
        <v>23690.230000000003</v>
      </c>
      <c r="F13" s="8">
        <v>38897.07</v>
      </c>
      <c r="G13" s="4"/>
      <c r="H13" s="7">
        <v>9211.2000000000007</v>
      </c>
      <c r="I13" s="8">
        <v>9909.260000000002</v>
      </c>
      <c r="J13" s="11"/>
      <c r="K13" s="7">
        <v>4002.38</v>
      </c>
      <c r="L13" s="8">
        <v>5606.45</v>
      </c>
      <c r="M13" s="11"/>
      <c r="N13" s="7">
        <v>1282.6500000000001</v>
      </c>
      <c r="O13" s="8">
        <v>389.36</v>
      </c>
      <c r="P13" s="11"/>
      <c r="Q13" s="7">
        <v>1569</v>
      </c>
      <c r="R13" s="8">
        <v>1695</v>
      </c>
      <c r="S13" s="11"/>
      <c r="T13" s="7">
        <v>0</v>
      </c>
      <c r="U13" s="8">
        <v>1077</v>
      </c>
      <c r="V13" s="11"/>
      <c r="W13" s="7">
        <v>7625</v>
      </c>
      <c r="X13" s="8">
        <v>20220</v>
      </c>
      <c r="Y13" s="11"/>
      <c r="Z13" s="7">
        <v>0</v>
      </c>
      <c r="AA13" s="8">
        <v>0</v>
      </c>
      <c r="AB13" s="4"/>
      <c r="AC13" s="1"/>
    </row>
    <row r="14" spans="1:29" x14ac:dyDescent="0.25">
      <c r="B14" s="4"/>
      <c r="C14" s="5">
        <v>8</v>
      </c>
      <c r="D14" s="4"/>
      <c r="E14" s="7">
        <v>36306.638000000014</v>
      </c>
      <c r="F14" s="8">
        <v>27655.064999999999</v>
      </c>
      <c r="G14" s="4"/>
      <c r="H14" s="7">
        <v>9251.4999999999982</v>
      </c>
      <c r="I14" s="8">
        <v>8634.2799999999988</v>
      </c>
      <c r="J14" s="11"/>
      <c r="K14" s="7">
        <v>4089.34</v>
      </c>
      <c r="L14" s="8">
        <v>3525.36</v>
      </c>
      <c r="M14" s="11"/>
      <c r="N14" s="7">
        <v>1806.248</v>
      </c>
      <c r="O14" s="8">
        <v>0</v>
      </c>
      <c r="P14" s="11"/>
      <c r="Q14" s="7">
        <v>0</v>
      </c>
      <c r="R14" s="8">
        <v>388.2</v>
      </c>
      <c r="S14" s="11"/>
      <c r="T14" s="7">
        <v>539.54999999999995</v>
      </c>
      <c r="U14" s="8">
        <v>627.22499999999991</v>
      </c>
      <c r="V14" s="11"/>
      <c r="W14" s="7">
        <v>20290</v>
      </c>
      <c r="X14" s="8">
        <v>14250</v>
      </c>
      <c r="Y14" s="11"/>
      <c r="Z14" s="7">
        <v>330</v>
      </c>
      <c r="AA14" s="8">
        <v>230</v>
      </c>
      <c r="AB14" s="4"/>
      <c r="AC14" s="1"/>
    </row>
    <row r="15" spans="1:29" x14ac:dyDescent="0.25">
      <c r="B15" s="4"/>
      <c r="C15" s="5">
        <v>9</v>
      </c>
      <c r="D15" s="4"/>
      <c r="E15" s="7">
        <v>19765.18</v>
      </c>
      <c r="F15" s="8">
        <v>25277.480000000003</v>
      </c>
      <c r="G15" s="4"/>
      <c r="H15" s="7">
        <v>8815.2650000000012</v>
      </c>
      <c r="I15" s="8">
        <v>9144.2699999999986</v>
      </c>
      <c r="J15" s="11"/>
      <c r="K15" s="7">
        <v>5254.68</v>
      </c>
      <c r="L15" s="8">
        <v>3303.45</v>
      </c>
      <c r="M15" s="11"/>
      <c r="N15" s="7">
        <v>1078.9349999999999</v>
      </c>
      <c r="O15" s="8">
        <v>1441.5600000000002</v>
      </c>
      <c r="P15" s="11"/>
      <c r="Q15" s="7">
        <v>1815.6</v>
      </c>
      <c r="R15" s="8">
        <v>691.19999999999993</v>
      </c>
      <c r="S15" s="11"/>
      <c r="T15" s="7">
        <v>110.7</v>
      </c>
      <c r="U15" s="8">
        <v>408</v>
      </c>
      <c r="V15" s="11"/>
      <c r="W15" s="7">
        <v>2690</v>
      </c>
      <c r="X15" s="8">
        <v>9170</v>
      </c>
      <c r="Y15" s="11"/>
      <c r="Z15" s="7">
        <v>0</v>
      </c>
      <c r="AA15" s="8">
        <v>1119</v>
      </c>
      <c r="AB15" s="4"/>
      <c r="AC15" s="1"/>
    </row>
    <row r="16" spans="1:29" x14ac:dyDescent="0.25">
      <c r="B16" s="4"/>
      <c r="C16" s="5">
        <v>10</v>
      </c>
      <c r="D16" s="4"/>
      <c r="E16" s="7">
        <v>0</v>
      </c>
      <c r="F16" s="8">
        <v>28535.005000000005</v>
      </c>
      <c r="G16" s="4"/>
      <c r="H16" s="7">
        <v>0</v>
      </c>
      <c r="I16" s="8">
        <v>7308.2149999999992</v>
      </c>
      <c r="J16" s="11"/>
      <c r="K16" s="7">
        <v>0</v>
      </c>
      <c r="L16" s="8">
        <v>4638.7</v>
      </c>
      <c r="M16" s="11"/>
      <c r="N16" s="7">
        <v>0</v>
      </c>
      <c r="O16" s="8">
        <v>726.04000000000008</v>
      </c>
      <c r="P16" s="11"/>
      <c r="Q16" s="7">
        <v>0</v>
      </c>
      <c r="R16" s="8">
        <v>0</v>
      </c>
      <c r="S16" s="11"/>
      <c r="T16" s="7">
        <v>0</v>
      </c>
      <c r="U16" s="8">
        <v>346.05</v>
      </c>
      <c r="V16" s="11"/>
      <c r="W16" s="7">
        <v>0</v>
      </c>
      <c r="X16" s="8">
        <v>15120</v>
      </c>
      <c r="Y16" s="11"/>
      <c r="Z16" s="7">
        <v>0</v>
      </c>
      <c r="AA16" s="8">
        <v>396</v>
      </c>
      <c r="AB16" s="4"/>
      <c r="AC16" s="1"/>
    </row>
    <row r="17" spans="2:29" x14ac:dyDescent="0.25">
      <c r="B17" s="4"/>
      <c r="C17" s="5">
        <v>11</v>
      </c>
      <c r="D17" s="4"/>
      <c r="E17" s="7">
        <v>0</v>
      </c>
      <c r="F17" s="8">
        <v>28849.762999999995</v>
      </c>
      <c r="G17" s="4"/>
      <c r="H17" s="7">
        <v>0</v>
      </c>
      <c r="I17" s="8">
        <v>7757.6750000000002</v>
      </c>
      <c r="J17" s="11"/>
      <c r="K17" s="7">
        <v>0</v>
      </c>
      <c r="L17" s="8">
        <v>5101.96</v>
      </c>
      <c r="M17" s="11"/>
      <c r="N17" s="7">
        <v>0</v>
      </c>
      <c r="O17" s="8">
        <v>1086.1280000000002</v>
      </c>
      <c r="P17" s="11"/>
      <c r="Q17" s="7">
        <v>0</v>
      </c>
      <c r="R17" s="8">
        <v>1029.5999999999999</v>
      </c>
      <c r="S17" s="11"/>
      <c r="T17" s="7">
        <v>0</v>
      </c>
      <c r="U17" s="8">
        <v>374.4</v>
      </c>
      <c r="V17" s="11"/>
      <c r="W17" s="7">
        <v>0</v>
      </c>
      <c r="X17" s="8">
        <v>13305</v>
      </c>
      <c r="Y17" s="11"/>
      <c r="Z17" s="7">
        <v>0</v>
      </c>
      <c r="AA17" s="8">
        <v>195</v>
      </c>
      <c r="AB17" s="4"/>
      <c r="AC17" s="1"/>
    </row>
    <row r="18" spans="2:29" x14ac:dyDescent="0.25">
      <c r="B18" s="4"/>
      <c r="C18" s="5">
        <v>12</v>
      </c>
      <c r="D18" s="4"/>
      <c r="E18" s="7">
        <v>0</v>
      </c>
      <c r="F18" s="8">
        <v>32428.075000000001</v>
      </c>
      <c r="G18" s="4"/>
      <c r="H18" s="7">
        <v>0</v>
      </c>
      <c r="I18" s="8">
        <v>5850.4000000000005</v>
      </c>
      <c r="J18" s="11"/>
      <c r="K18" s="7">
        <v>0</v>
      </c>
      <c r="L18" s="8">
        <v>5195.6000000000004</v>
      </c>
      <c r="M18" s="11"/>
      <c r="N18" s="7">
        <v>0</v>
      </c>
      <c r="O18" s="8">
        <v>1146.7250000000001</v>
      </c>
      <c r="P18" s="11"/>
      <c r="Q18" s="7">
        <v>0</v>
      </c>
      <c r="R18" s="8">
        <v>1569.6</v>
      </c>
      <c r="S18" s="11"/>
      <c r="T18" s="7">
        <v>0</v>
      </c>
      <c r="U18" s="8">
        <v>215.74999999999997</v>
      </c>
      <c r="V18" s="11"/>
      <c r="W18" s="7">
        <v>0</v>
      </c>
      <c r="X18" s="8">
        <v>18120</v>
      </c>
      <c r="Y18" s="11"/>
      <c r="Z18" s="7">
        <v>0</v>
      </c>
      <c r="AA18" s="8">
        <v>330</v>
      </c>
      <c r="AB18" s="4"/>
      <c r="AC18" s="1"/>
    </row>
    <row r="19" spans="2:29" x14ac:dyDescent="0.25">
      <c r="B19" s="4"/>
      <c r="C19" s="5">
        <v>13</v>
      </c>
      <c r="D19" s="4"/>
      <c r="E19" s="7">
        <v>0</v>
      </c>
      <c r="F19" s="8">
        <v>30009.790000000005</v>
      </c>
      <c r="G19" s="4"/>
      <c r="H19" s="7">
        <v>0</v>
      </c>
      <c r="I19" s="8">
        <v>7592.57</v>
      </c>
      <c r="J19" s="11"/>
      <c r="K19" s="7">
        <v>0</v>
      </c>
      <c r="L19" s="8">
        <v>2768.87</v>
      </c>
      <c r="M19" s="11"/>
      <c r="N19" s="7">
        <v>0</v>
      </c>
      <c r="O19" s="8">
        <v>755.75</v>
      </c>
      <c r="P19" s="11"/>
      <c r="Q19" s="7">
        <v>0</v>
      </c>
      <c r="R19" s="8">
        <v>908.4</v>
      </c>
      <c r="S19" s="11"/>
      <c r="T19" s="7">
        <v>0</v>
      </c>
      <c r="U19" s="8">
        <v>139.19999999999999</v>
      </c>
      <c r="V19" s="11"/>
      <c r="W19" s="7">
        <v>0</v>
      </c>
      <c r="X19" s="8">
        <v>17460</v>
      </c>
      <c r="Y19" s="11"/>
      <c r="Z19" s="7">
        <v>0</v>
      </c>
      <c r="AA19" s="8">
        <v>385</v>
      </c>
      <c r="AB19" s="4"/>
      <c r="AC19" s="1"/>
    </row>
    <row r="20" spans="2:29" x14ac:dyDescent="0.25">
      <c r="B20" s="4"/>
      <c r="C20" s="5">
        <v>14</v>
      </c>
      <c r="D20" s="4"/>
      <c r="E20" s="7">
        <v>0</v>
      </c>
      <c r="F20" s="8">
        <v>28292.1</v>
      </c>
      <c r="G20" s="4"/>
      <c r="H20" s="7">
        <v>0</v>
      </c>
      <c r="I20" s="8">
        <v>7597.125</v>
      </c>
      <c r="J20" s="11"/>
      <c r="K20" s="7">
        <v>0</v>
      </c>
      <c r="L20" s="8">
        <v>3215.8500000000004</v>
      </c>
      <c r="M20" s="11"/>
      <c r="N20" s="7">
        <v>0</v>
      </c>
      <c r="O20" s="8">
        <v>1277.175</v>
      </c>
      <c r="P20" s="11"/>
      <c r="Q20" s="7">
        <v>0</v>
      </c>
      <c r="R20" s="8">
        <v>1177.5</v>
      </c>
      <c r="S20" s="11"/>
      <c r="T20" s="7">
        <v>0</v>
      </c>
      <c r="U20" s="8">
        <v>144.44999999999999</v>
      </c>
      <c r="V20" s="11"/>
      <c r="W20" s="7">
        <v>0</v>
      </c>
      <c r="X20" s="8">
        <v>14880</v>
      </c>
      <c r="Y20" s="11"/>
      <c r="Z20" s="7">
        <v>0</v>
      </c>
      <c r="AA20" s="8">
        <v>0</v>
      </c>
      <c r="AB20" s="4"/>
      <c r="AC20" s="1"/>
    </row>
    <row r="21" spans="2:29" x14ac:dyDescent="0.25">
      <c r="B21" s="4"/>
      <c r="C21" s="5">
        <v>15</v>
      </c>
      <c r="D21" s="4"/>
      <c r="E21" s="7">
        <v>0</v>
      </c>
      <c r="F21" s="8">
        <v>29709.855</v>
      </c>
      <c r="G21" s="4"/>
      <c r="H21" s="7">
        <v>0</v>
      </c>
      <c r="I21" s="8">
        <v>9582.6750000000011</v>
      </c>
      <c r="J21" s="11"/>
      <c r="K21" s="7">
        <v>0</v>
      </c>
      <c r="L21" s="8">
        <v>2255.3000000000002</v>
      </c>
      <c r="M21" s="11"/>
      <c r="N21" s="7">
        <v>0</v>
      </c>
      <c r="O21" s="8">
        <v>1231.08</v>
      </c>
      <c r="P21" s="11"/>
      <c r="Q21" s="7">
        <v>0</v>
      </c>
      <c r="R21" s="8">
        <v>54</v>
      </c>
      <c r="S21" s="11"/>
      <c r="T21" s="7">
        <v>0</v>
      </c>
      <c r="U21" s="8">
        <v>226.79999999999998</v>
      </c>
      <c r="V21" s="11"/>
      <c r="W21" s="7">
        <v>0</v>
      </c>
      <c r="X21" s="8">
        <v>16360</v>
      </c>
      <c r="Y21" s="11"/>
      <c r="Z21" s="7">
        <v>0</v>
      </c>
      <c r="AA21" s="8">
        <v>0</v>
      </c>
      <c r="AB21" s="4"/>
      <c r="AC21" s="1"/>
    </row>
    <row r="22" spans="2:29" x14ac:dyDescent="0.25">
      <c r="B22" s="4"/>
      <c r="C22" s="5">
        <v>16</v>
      </c>
      <c r="D22" s="4"/>
      <c r="E22" s="7">
        <v>0</v>
      </c>
      <c r="F22" s="8">
        <v>21705.732999999997</v>
      </c>
      <c r="G22" s="4"/>
      <c r="H22" s="7">
        <v>0</v>
      </c>
      <c r="I22" s="8">
        <v>4787.4100000000008</v>
      </c>
      <c r="J22" s="11"/>
      <c r="K22" s="7">
        <v>0</v>
      </c>
      <c r="L22" s="8">
        <v>2037.85</v>
      </c>
      <c r="M22" s="11"/>
      <c r="N22" s="7">
        <v>0</v>
      </c>
      <c r="O22" s="8">
        <v>853.49299999999994</v>
      </c>
      <c r="P22" s="11"/>
      <c r="Q22" s="7">
        <v>0</v>
      </c>
      <c r="R22" s="8">
        <v>1964.3999999999999</v>
      </c>
      <c r="S22" s="11"/>
      <c r="T22" s="7">
        <v>0</v>
      </c>
      <c r="U22" s="8">
        <v>221.57999999999998</v>
      </c>
      <c r="V22" s="11"/>
      <c r="W22" s="7">
        <v>0</v>
      </c>
      <c r="X22" s="8">
        <v>10825</v>
      </c>
      <c r="Y22" s="11"/>
      <c r="Z22" s="7">
        <v>0</v>
      </c>
      <c r="AA22" s="8">
        <v>1016</v>
      </c>
      <c r="AB22" s="4"/>
      <c r="AC22" s="1"/>
    </row>
    <row r="23" spans="2:29" x14ac:dyDescent="0.25">
      <c r="B23" s="4"/>
      <c r="C23" s="5">
        <v>17</v>
      </c>
      <c r="D23" s="4"/>
      <c r="E23" s="7">
        <v>0</v>
      </c>
      <c r="F23" s="8">
        <v>33114.135000000002</v>
      </c>
      <c r="G23" s="4"/>
      <c r="H23" s="7">
        <v>0</v>
      </c>
      <c r="I23" s="8">
        <v>7457.625</v>
      </c>
      <c r="J23" s="11"/>
      <c r="K23" s="7">
        <v>0</v>
      </c>
      <c r="L23" s="8">
        <v>5837.06</v>
      </c>
      <c r="M23" s="11"/>
      <c r="N23" s="7">
        <v>0</v>
      </c>
      <c r="O23" s="8">
        <v>0</v>
      </c>
      <c r="P23" s="11"/>
      <c r="Q23" s="7">
        <v>0</v>
      </c>
      <c r="R23" s="8">
        <v>0</v>
      </c>
      <c r="S23" s="11"/>
      <c r="T23" s="7">
        <v>0</v>
      </c>
      <c r="U23" s="8">
        <v>99.449999999999989</v>
      </c>
      <c r="V23" s="11"/>
      <c r="W23" s="7">
        <v>0</v>
      </c>
      <c r="X23" s="8">
        <v>19060</v>
      </c>
      <c r="Y23" s="11"/>
      <c r="Z23" s="7">
        <v>0</v>
      </c>
      <c r="AA23" s="8">
        <v>660</v>
      </c>
      <c r="AB23" s="4"/>
      <c r="AC23" s="1"/>
    </row>
    <row r="24" spans="2:29" x14ac:dyDescent="0.25">
      <c r="B24" s="4"/>
      <c r="C24" s="5">
        <v>18</v>
      </c>
      <c r="D24" s="4"/>
      <c r="E24" s="7">
        <v>0</v>
      </c>
      <c r="F24" s="8">
        <v>26816.494999999988</v>
      </c>
      <c r="G24" s="4"/>
      <c r="H24" s="7">
        <v>0</v>
      </c>
      <c r="I24" s="8">
        <v>7576.5249999999987</v>
      </c>
      <c r="J24" s="11"/>
      <c r="K24" s="7">
        <v>0</v>
      </c>
      <c r="L24" s="8">
        <v>5395.01</v>
      </c>
      <c r="M24" s="11"/>
      <c r="N24" s="7">
        <v>0</v>
      </c>
      <c r="O24" s="8">
        <v>1406.4399999999998</v>
      </c>
      <c r="P24" s="11"/>
      <c r="Q24" s="7">
        <v>0</v>
      </c>
      <c r="R24" s="8">
        <v>1602</v>
      </c>
      <c r="S24" s="11"/>
      <c r="T24" s="7">
        <v>0</v>
      </c>
      <c r="U24" s="8">
        <v>191.51999999999998</v>
      </c>
      <c r="V24" s="11"/>
      <c r="W24" s="7">
        <v>0</v>
      </c>
      <c r="X24" s="8">
        <v>10345</v>
      </c>
      <c r="Y24" s="11"/>
      <c r="Z24" s="7">
        <v>0</v>
      </c>
      <c r="AA24" s="8">
        <v>300</v>
      </c>
      <c r="AB24" s="4"/>
      <c r="AC24" s="1"/>
    </row>
    <row r="25" spans="2:29" x14ac:dyDescent="0.25">
      <c r="B25" s="4"/>
      <c r="C25" s="5">
        <v>19</v>
      </c>
      <c r="D25" s="4"/>
      <c r="E25" s="7">
        <v>0</v>
      </c>
      <c r="F25" s="8">
        <v>21172.206000000006</v>
      </c>
      <c r="G25" s="4"/>
      <c r="H25" s="7">
        <v>0</v>
      </c>
      <c r="I25" s="8">
        <v>5416.73</v>
      </c>
      <c r="J25" s="11"/>
      <c r="K25" s="7">
        <v>0</v>
      </c>
      <c r="L25" s="8">
        <v>2509.7600000000002</v>
      </c>
      <c r="M25" s="11"/>
      <c r="N25" s="7">
        <v>0</v>
      </c>
      <c r="O25" s="8">
        <v>762.06600000000003</v>
      </c>
      <c r="P25" s="11"/>
      <c r="Q25" s="7">
        <v>0</v>
      </c>
      <c r="R25" s="8">
        <v>2238</v>
      </c>
      <c r="S25" s="11"/>
      <c r="T25" s="7">
        <v>0</v>
      </c>
      <c r="U25" s="8">
        <v>295.64999999999998</v>
      </c>
      <c r="V25" s="11"/>
      <c r="W25" s="7">
        <v>0</v>
      </c>
      <c r="X25" s="8">
        <v>9790</v>
      </c>
      <c r="Y25" s="11"/>
      <c r="Z25" s="7">
        <v>0</v>
      </c>
      <c r="AA25" s="8">
        <v>160</v>
      </c>
      <c r="AB25" s="4"/>
      <c r="AC25" s="1"/>
    </row>
    <row r="26" spans="2:29" x14ac:dyDescent="0.25">
      <c r="B26" s="4"/>
      <c r="C26" s="5">
        <v>20</v>
      </c>
      <c r="D26" s="4"/>
      <c r="E26" s="7">
        <v>0</v>
      </c>
      <c r="F26" s="8">
        <v>31530.649999999994</v>
      </c>
      <c r="G26" s="4"/>
      <c r="H26" s="7">
        <v>0</v>
      </c>
      <c r="I26" s="8">
        <v>10227.269999999997</v>
      </c>
      <c r="J26" s="11"/>
      <c r="K26" s="7">
        <v>0</v>
      </c>
      <c r="L26" s="8">
        <v>4785.8099999999995</v>
      </c>
      <c r="M26" s="11"/>
      <c r="N26" s="7">
        <v>0</v>
      </c>
      <c r="O26" s="8">
        <v>700.37</v>
      </c>
      <c r="P26" s="11"/>
      <c r="Q26" s="7">
        <v>0</v>
      </c>
      <c r="R26" s="8">
        <v>1167.0999999999999</v>
      </c>
      <c r="S26" s="11"/>
      <c r="T26" s="7">
        <v>0</v>
      </c>
      <c r="U26" s="8">
        <v>584.09999999999991</v>
      </c>
      <c r="V26" s="11"/>
      <c r="W26" s="7">
        <v>0</v>
      </c>
      <c r="X26" s="8">
        <v>13130</v>
      </c>
      <c r="Y26" s="11"/>
      <c r="Z26" s="7">
        <v>0</v>
      </c>
      <c r="AA26" s="8">
        <v>936</v>
      </c>
      <c r="AB26" s="4"/>
      <c r="AC26" s="1"/>
    </row>
    <row r="27" spans="2:29" x14ac:dyDescent="0.25">
      <c r="B27" s="4"/>
      <c r="C27" s="5">
        <v>21</v>
      </c>
      <c r="D27" s="4"/>
      <c r="E27" s="7">
        <v>0</v>
      </c>
      <c r="F27" s="8">
        <v>16489.32</v>
      </c>
      <c r="G27" s="4"/>
      <c r="H27" s="7">
        <v>0</v>
      </c>
      <c r="I27" s="8">
        <v>5446.5750000000007</v>
      </c>
      <c r="J27" s="11"/>
      <c r="K27" s="7">
        <v>0</v>
      </c>
      <c r="L27" s="8">
        <v>3425.3199999999997</v>
      </c>
      <c r="M27" s="11"/>
      <c r="N27" s="7">
        <v>0</v>
      </c>
      <c r="O27" s="8">
        <v>1090.375</v>
      </c>
      <c r="P27" s="11"/>
      <c r="Q27" s="7">
        <v>0</v>
      </c>
      <c r="R27" s="8">
        <v>0</v>
      </c>
      <c r="S27" s="11"/>
      <c r="T27" s="7">
        <v>0</v>
      </c>
      <c r="U27" s="8">
        <v>427.04999999999995</v>
      </c>
      <c r="V27" s="11"/>
      <c r="W27" s="7">
        <v>0</v>
      </c>
      <c r="X27" s="8">
        <v>6100</v>
      </c>
      <c r="Y27" s="11"/>
      <c r="Z27" s="7">
        <v>0</v>
      </c>
      <c r="AA27" s="8">
        <v>0</v>
      </c>
      <c r="AB27" s="4"/>
      <c r="AC27" s="1"/>
    </row>
    <row r="28" spans="2:29" x14ac:dyDescent="0.25">
      <c r="B28" s="4"/>
      <c r="C28" s="5">
        <v>22</v>
      </c>
      <c r="D28" s="4"/>
      <c r="E28" s="7">
        <v>0</v>
      </c>
      <c r="F28" s="8">
        <v>30214.89</v>
      </c>
      <c r="G28" s="4"/>
      <c r="H28" s="7">
        <v>0</v>
      </c>
      <c r="I28" s="8">
        <v>10400.800000000001</v>
      </c>
      <c r="J28" s="11"/>
      <c r="K28" s="7">
        <v>0</v>
      </c>
      <c r="L28" s="8">
        <v>3735.09</v>
      </c>
      <c r="M28" s="11"/>
      <c r="N28" s="7">
        <v>0</v>
      </c>
      <c r="O28" s="8">
        <v>281.52000000000004</v>
      </c>
      <c r="P28" s="11"/>
      <c r="Q28" s="7">
        <v>0</v>
      </c>
      <c r="R28" s="8">
        <v>489</v>
      </c>
      <c r="S28" s="11"/>
      <c r="T28" s="7">
        <v>0</v>
      </c>
      <c r="U28" s="8">
        <v>213.48</v>
      </c>
      <c r="V28" s="11"/>
      <c r="W28" s="7">
        <v>0</v>
      </c>
      <c r="X28" s="8">
        <v>14595</v>
      </c>
      <c r="Y28" s="11"/>
      <c r="Z28" s="7">
        <v>0</v>
      </c>
      <c r="AA28" s="8">
        <v>500</v>
      </c>
      <c r="AB28" s="4"/>
      <c r="AC28" s="1"/>
    </row>
    <row r="29" spans="2:29" x14ac:dyDescent="0.25">
      <c r="B29" s="4"/>
      <c r="C29" s="5">
        <v>23</v>
      </c>
      <c r="D29" s="4"/>
      <c r="E29" s="7">
        <v>0</v>
      </c>
      <c r="F29" s="8">
        <v>34459.422000000006</v>
      </c>
      <c r="G29" s="4"/>
      <c r="H29" s="7">
        <v>0</v>
      </c>
      <c r="I29" s="8">
        <v>8864.65</v>
      </c>
      <c r="J29" s="11"/>
      <c r="K29" s="7">
        <v>0</v>
      </c>
      <c r="L29" s="8">
        <v>2897.35</v>
      </c>
      <c r="M29" s="11"/>
      <c r="N29" s="7">
        <v>0</v>
      </c>
      <c r="O29" s="8">
        <v>228.22200000000001</v>
      </c>
      <c r="P29" s="11"/>
      <c r="Q29" s="7">
        <v>0</v>
      </c>
      <c r="R29" s="8">
        <v>3304.2</v>
      </c>
      <c r="S29" s="11"/>
      <c r="T29" s="7">
        <v>0</v>
      </c>
      <c r="U29" s="8">
        <v>0</v>
      </c>
      <c r="V29" s="11"/>
      <c r="W29" s="7">
        <v>0</v>
      </c>
      <c r="X29" s="8">
        <v>19165</v>
      </c>
      <c r="Y29" s="11"/>
      <c r="Z29" s="7">
        <v>0</v>
      </c>
      <c r="AA29" s="8">
        <v>0</v>
      </c>
      <c r="AB29" s="4"/>
      <c r="AC29" s="1"/>
    </row>
    <row r="30" spans="2:29" x14ac:dyDescent="0.25">
      <c r="B30" s="4"/>
      <c r="C30" s="5">
        <v>24</v>
      </c>
      <c r="D30" s="4"/>
      <c r="E30" s="7">
        <v>0</v>
      </c>
      <c r="F30" s="8">
        <v>38440.186000000002</v>
      </c>
      <c r="G30" s="4"/>
      <c r="H30" s="7">
        <v>0</v>
      </c>
      <c r="I30" s="8">
        <v>12603.319999999998</v>
      </c>
      <c r="J30" s="11"/>
      <c r="K30" s="7">
        <v>0</v>
      </c>
      <c r="L30" s="8">
        <v>9822.5300000000007</v>
      </c>
      <c r="M30" s="11"/>
      <c r="N30" s="7">
        <v>0</v>
      </c>
      <c r="O30" s="8">
        <v>1569.3360000000002</v>
      </c>
      <c r="P30" s="11"/>
      <c r="Q30" s="7">
        <v>0</v>
      </c>
      <c r="R30" s="8">
        <v>0</v>
      </c>
      <c r="S30" s="11"/>
      <c r="T30" s="7">
        <v>0</v>
      </c>
      <c r="U30" s="8">
        <v>0</v>
      </c>
      <c r="V30" s="11"/>
      <c r="W30" s="7">
        <v>0</v>
      </c>
      <c r="X30" s="8">
        <v>13065</v>
      </c>
      <c r="Y30" s="11"/>
      <c r="Z30" s="7">
        <v>0</v>
      </c>
      <c r="AA30" s="8">
        <v>1380</v>
      </c>
      <c r="AB30" s="4"/>
      <c r="AC30" s="1"/>
    </row>
    <row r="31" spans="2:29" x14ac:dyDescent="0.25">
      <c r="B31" s="4"/>
      <c r="C31" s="5">
        <v>25</v>
      </c>
      <c r="D31" s="4"/>
      <c r="E31" s="7">
        <v>0</v>
      </c>
      <c r="F31" s="8">
        <v>32326.819999999996</v>
      </c>
      <c r="G31" s="4"/>
      <c r="H31" s="7">
        <v>0</v>
      </c>
      <c r="I31" s="8">
        <v>11204.250000000002</v>
      </c>
      <c r="J31" s="11"/>
      <c r="K31" s="7">
        <v>0</v>
      </c>
      <c r="L31" s="8">
        <v>6632.6</v>
      </c>
      <c r="M31" s="11"/>
      <c r="N31" s="7">
        <v>0</v>
      </c>
      <c r="O31" s="8">
        <v>752.72</v>
      </c>
      <c r="P31" s="11"/>
      <c r="Q31" s="7">
        <v>0</v>
      </c>
      <c r="R31" s="8">
        <v>1319.4</v>
      </c>
      <c r="S31" s="11"/>
      <c r="T31" s="7">
        <v>0</v>
      </c>
      <c r="U31" s="8">
        <v>176.85</v>
      </c>
      <c r="V31" s="11"/>
      <c r="W31" s="7">
        <v>0</v>
      </c>
      <c r="X31" s="8">
        <v>11515</v>
      </c>
      <c r="Y31" s="11"/>
      <c r="Z31" s="7">
        <v>0</v>
      </c>
      <c r="AA31" s="8">
        <v>726</v>
      </c>
      <c r="AB31" s="4"/>
      <c r="AC31" s="1"/>
    </row>
    <row r="32" spans="2:29" x14ac:dyDescent="0.25">
      <c r="B32" s="4"/>
      <c r="C32" s="5">
        <v>26</v>
      </c>
      <c r="D32" s="4"/>
      <c r="E32" s="7">
        <v>0</v>
      </c>
      <c r="F32" s="8">
        <v>26547.210000000003</v>
      </c>
      <c r="G32" s="4"/>
      <c r="H32" s="7">
        <v>0</v>
      </c>
      <c r="I32" s="8">
        <v>12054.35</v>
      </c>
      <c r="J32" s="11"/>
      <c r="K32" s="7">
        <v>0</v>
      </c>
      <c r="L32" s="8">
        <v>3390.4</v>
      </c>
      <c r="M32" s="11"/>
      <c r="N32" s="7">
        <v>0</v>
      </c>
      <c r="O32" s="8">
        <v>692.09999999999991</v>
      </c>
      <c r="P32" s="11"/>
      <c r="Q32" s="7">
        <v>0</v>
      </c>
      <c r="R32" s="8">
        <v>627.6</v>
      </c>
      <c r="S32" s="11"/>
      <c r="T32" s="7">
        <v>0</v>
      </c>
      <c r="U32" s="8">
        <v>87.76</v>
      </c>
      <c r="V32" s="11"/>
      <c r="W32" s="7">
        <v>0</v>
      </c>
      <c r="X32" s="8">
        <v>9475</v>
      </c>
      <c r="Y32" s="11"/>
      <c r="Z32" s="7">
        <v>0</v>
      </c>
      <c r="AA32" s="8">
        <v>220</v>
      </c>
      <c r="AB32" s="4"/>
      <c r="AC32" s="1"/>
    </row>
    <row r="33" spans="2:29" x14ac:dyDescent="0.25">
      <c r="B33" s="4"/>
      <c r="C33" s="5">
        <v>27</v>
      </c>
      <c r="D33" s="4"/>
      <c r="E33" s="7">
        <v>0</v>
      </c>
      <c r="F33" s="8">
        <v>26591.064000000002</v>
      </c>
      <c r="G33" s="4"/>
      <c r="H33" s="7">
        <v>0</v>
      </c>
      <c r="I33" s="8">
        <v>10733.044999999998</v>
      </c>
      <c r="J33" s="11"/>
      <c r="K33" s="7">
        <v>0</v>
      </c>
      <c r="L33" s="8">
        <v>4301.3999999999996</v>
      </c>
      <c r="M33" s="11"/>
      <c r="N33" s="7">
        <v>0</v>
      </c>
      <c r="O33" s="8">
        <v>944.81900000000007</v>
      </c>
      <c r="P33" s="11"/>
      <c r="Q33" s="7">
        <v>0</v>
      </c>
      <c r="R33" s="8">
        <v>1441.8</v>
      </c>
      <c r="S33" s="11"/>
      <c r="T33" s="7">
        <v>0</v>
      </c>
      <c r="U33" s="8">
        <v>0</v>
      </c>
      <c r="V33" s="11"/>
      <c r="W33" s="7">
        <v>0</v>
      </c>
      <c r="X33" s="8">
        <v>9070</v>
      </c>
      <c r="Y33" s="11"/>
      <c r="Z33" s="7">
        <v>0</v>
      </c>
      <c r="AA33" s="8">
        <v>100</v>
      </c>
      <c r="AB33" s="4"/>
      <c r="AC33" s="1"/>
    </row>
    <row r="34" spans="2:29" x14ac:dyDescent="0.25">
      <c r="B34" s="4"/>
      <c r="C34" s="5">
        <v>28</v>
      </c>
      <c r="D34" s="4"/>
      <c r="E34" s="7">
        <v>0</v>
      </c>
      <c r="F34" s="8">
        <v>16588.28</v>
      </c>
      <c r="G34" s="4"/>
      <c r="H34" s="7">
        <v>0</v>
      </c>
      <c r="I34" s="8">
        <v>9969.89</v>
      </c>
      <c r="J34" s="11"/>
      <c r="K34" s="7">
        <v>0</v>
      </c>
      <c r="L34" s="8">
        <v>3954.7200000000003</v>
      </c>
      <c r="M34" s="11"/>
      <c r="N34" s="7">
        <v>0</v>
      </c>
      <c r="O34" s="8">
        <v>889.16000000000008</v>
      </c>
      <c r="P34" s="11"/>
      <c r="Q34" s="7">
        <v>0</v>
      </c>
      <c r="R34" s="8">
        <v>969</v>
      </c>
      <c r="S34" s="11"/>
      <c r="T34" s="7">
        <v>0</v>
      </c>
      <c r="U34" s="8">
        <v>189.51</v>
      </c>
      <c r="V34" s="11"/>
      <c r="W34" s="7">
        <v>0</v>
      </c>
      <c r="X34" s="8">
        <v>0</v>
      </c>
      <c r="Y34" s="11"/>
      <c r="Z34" s="7">
        <v>0</v>
      </c>
      <c r="AA34" s="8">
        <v>616</v>
      </c>
      <c r="AB34" s="4"/>
      <c r="AC34" s="1"/>
    </row>
    <row r="35" spans="2:29" x14ac:dyDescent="0.25">
      <c r="B35" s="4"/>
      <c r="C35" s="5">
        <v>29</v>
      </c>
      <c r="D35" s="4"/>
      <c r="E35" s="7">
        <v>0</v>
      </c>
      <c r="F35" s="8">
        <v>18233.925000000003</v>
      </c>
      <c r="G35" s="4"/>
      <c r="H35" s="7">
        <v>0</v>
      </c>
      <c r="I35" s="8">
        <v>10287.850000000002</v>
      </c>
      <c r="J35" s="11"/>
      <c r="K35" s="7">
        <v>0</v>
      </c>
      <c r="L35" s="8">
        <v>4890.0199999999995</v>
      </c>
      <c r="M35" s="11"/>
      <c r="N35" s="7">
        <v>0</v>
      </c>
      <c r="O35" s="8">
        <v>784.45500000000015</v>
      </c>
      <c r="P35" s="11"/>
      <c r="Q35" s="7">
        <v>0</v>
      </c>
      <c r="R35" s="8">
        <v>2271.6</v>
      </c>
      <c r="S35" s="11"/>
      <c r="T35" s="7">
        <v>0</v>
      </c>
      <c r="U35" s="8">
        <v>0</v>
      </c>
      <c r="V35" s="11"/>
      <c r="W35" s="7">
        <v>0</v>
      </c>
      <c r="X35" s="8">
        <v>0</v>
      </c>
      <c r="Y35" s="11"/>
      <c r="Z35" s="7">
        <v>0</v>
      </c>
      <c r="AA35" s="8">
        <v>0</v>
      </c>
      <c r="AB35" s="4"/>
      <c r="AC35" s="1"/>
    </row>
    <row r="36" spans="2:29" x14ac:dyDescent="0.25">
      <c r="B36" s="4"/>
      <c r="C36" s="5">
        <v>30</v>
      </c>
      <c r="D36" s="4"/>
      <c r="E36" s="7">
        <v>0</v>
      </c>
      <c r="F36" s="8">
        <v>18057.264999999992</v>
      </c>
      <c r="G36" s="4"/>
      <c r="H36" s="7">
        <v>0</v>
      </c>
      <c r="I36" s="8">
        <v>12024.079999999996</v>
      </c>
      <c r="J36" s="11"/>
      <c r="K36" s="7">
        <v>0</v>
      </c>
      <c r="L36" s="8">
        <v>5450.49</v>
      </c>
      <c r="M36" s="11"/>
      <c r="N36" s="7">
        <v>0</v>
      </c>
      <c r="O36" s="8">
        <v>537.09500000000003</v>
      </c>
      <c r="P36" s="11"/>
      <c r="Q36" s="7">
        <v>0</v>
      </c>
      <c r="R36" s="8">
        <v>0</v>
      </c>
      <c r="S36" s="11"/>
      <c r="T36" s="7">
        <v>0</v>
      </c>
      <c r="U36" s="8">
        <v>45.6</v>
      </c>
      <c r="V36" s="11"/>
      <c r="W36" s="7">
        <v>0</v>
      </c>
      <c r="X36" s="8">
        <v>0</v>
      </c>
      <c r="Y36" s="11"/>
      <c r="Z36" s="7">
        <v>0</v>
      </c>
      <c r="AA36" s="8">
        <v>0</v>
      </c>
      <c r="AB36" s="4"/>
      <c r="AC36" s="1"/>
    </row>
    <row r="37" spans="2:29" x14ac:dyDescent="0.25">
      <c r="B37" s="4"/>
      <c r="C37" s="5">
        <v>31</v>
      </c>
      <c r="D37" s="4"/>
      <c r="E37" s="7">
        <v>0</v>
      </c>
      <c r="F37" s="8">
        <v>17636.174999999999</v>
      </c>
      <c r="G37" s="4"/>
      <c r="H37" s="7">
        <v>0</v>
      </c>
      <c r="I37" s="8">
        <v>7626.0250000000005</v>
      </c>
      <c r="J37" s="11"/>
      <c r="K37" s="7">
        <v>0</v>
      </c>
      <c r="L37" s="8">
        <v>3349.6</v>
      </c>
      <c r="M37" s="11"/>
      <c r="N37" s="7">
        <v>0</v>
      </c>
      <c r="O37" s="8">
        <v>1197.5500000000002</v>
      </c>
      <c r="P37" s="11"/>
      <c r="Q37" s="7">
        <v>0</v>
      </c>
      <c r="R37" s="8">
        <v>1592.9999999999998</v>
      </c>
      <c r="S37" s="11"/>
      <c r="T37" s="7">
        <v>0</v>
      </c>
      <c r="U37" s="8">
        <v>0</v>
      </c>
      <c r="V37" s="11"/>
      <c r="W37" s="7">
        <v>0</v>
      </c>
      <c r="X37" s="8">
        <v>3870</v>
      </c>
      <c r="Y37" s="11"/>
      <c r="Z37" s="7">
        <v>0</v>
      </c>
      <c r="AA37" s="8">
        <v>0</v>
      </c>
      <c r="AB37" s="4"/>
      <c r="AC37" s="1"/>
    </row>
    <row r="38" spans="2:29" x14ac:dyDescent="0.25">
      <c r="B38" s="4"/>
      <c r="C38" s="5">
        <v>32</v>
      </c>
      <c r="D38" s="4"/>
      <c r="E38" s="7">
        <v>0</v>
      </c>
      <c r="F38" s="8">
        <v>18519.386000000002</v>
      </c>
      <c r="G38" s="4"/>
      <c r="H38" s="7">
        <v>0</v>
      </c>
      <c r="I38" s="8">
        <v>5768.0499999999993</v>
      </c>
      <c r="J38" s="11"/>
      <c r="K38" s="7">
        <v>0</v>
      </c>
      <c r="L38" s="8">
        <v>2401.9</v>
      </c>
      <c r="M38" s="11"/>
      <c r="N38" s="7">
        <v>0</v>
      </c>
      <c r="O38" s="8">
        <v>957.53599999999994</v>
      </c>
      <c r="P38" s="11"/>
      <c r="Q38" s="7">
        <v>0</v>
      </c>
      <c r="R38" s="8">
        <v>1770.6</v>
      </c>
      <c r="S38" s="11"/>
      <c r="T38" s="7">
        <v>0</v>
      </c>
      <c r="U38" s="8">
        <v>186.3</v>
      </c>
      <c r="V38" s="11"/>
      <c r="W38" s="7">
        <v>0</v>
      </c>
      <c r="X38" s="8">
        <v>7435</v>
      </c>
      <c r="Y38" s="11"/>
      <c r="Z38" s="7">
        <v>0</v>
      </c>
      <c r="AA38" s="8">
        <v>0</v>
      </c>
      <c r="AB38" s="4"/>
      <c r="AC38" s="1"/>
    </row>
    <row r="39" spans="2:29" x14ac:dyDescent="0.25">
      <c r="B39" s="4"/>
      <c r="C39" s="5">
        <v>33</v>
      </c>
      <c r="D39" s="4"/>
      <c r="E39" s="7">
        <v>0</v>
      </c>
      <c r="F39" s="8">
        <v>15288.824999999999</v>
      </c>
      <c r="G39" s="4"/>
      <c r="H39" s="7">
        <v>0</v>
      </c>
      <c r="I39" s="8">
        <v>4520.5</v>
      </c>
      <c r="J39" s="11"/>
      <c r="K39" s="7">
        <v>0</v>
      </c>
      <c r="L39" s="8">
        <v>4939.95</v>
      </c>
      <c r="M39" s="11"/>
      <c r="N39" s="7">
        <v>0</v>
      </c>
      <c r="O39" s="8">
        <v>473.37500000000006</v>
      </c>
      <c r="P39" s="11"/>
      <c r="Q39" s="7">
        <v>0</v>
      </c>
      <c r="R39" s="8">
        <v>0</v>
      </c>
      <c r="S39" s="11"/>
      <c r="T39" s="7">
        <v>0</v>
      </c>
      <c r="U39" s="8">
        <v>0</v>
      </c>
      <c r="V39" s="11"/>
      <c r="W39" s="7">
        <v>0</v>
      </c>
      <c r="X39" s="8">
        <v>5135</v>
      </c>
      <c r="Y39" s="11"/>
      <c r="Z39" s="7">
        <v>0</v>
      </c>
      <c r="AA39" s="8">
        <v>220</v>
      </c>
      <c r="AB39" s="4"/>
      <c r="AC39" s="1"/>
    </row>
    <row r="40" spans="2:29" x14ac:dyDescent="0.25">
      <c r="B40" s="4"/>
      <c r="C40" s="5">
        <v>34</v>
      </c>
      <c r="D40" s="4"/>
      <c r="E40" s="7">
        <v>0</v>
      </c>
      <c r="F40" s="8">
        <v>24981.360000000004</v>
      </c>
      <c r="G40" s="4"/>
      <c r="H40" s="7">
        <v>0</v>
      </c>
      <c r="I40" s="8">
        <v>12471.349999999999</v>
      </c>
      <c r="J40" s="11"/>
      <c r="K40" s="7">
        <v>0</v>
      </c>
      <c r="L40" s="8">
        <v>1848.6</v>
      </c>
      <c r="M40" s="11"/>
      <c r="N40" s="7">
        <v>0</v>
      </c>
      <c r="O40" s="8">
        <v>270.92</v>
      </c>
      <c r="P40" s="11"/>
      <c r="Q40" s="7">
        <v>0</v>
      </c>
      <c r="R40" s="8">
        <v>1597.1999999999998</v>
      </c>
      <c r="S40" s="11"/>
      <c r="T40" s="7">
        <v>0</v>
      </c>
      <c r="U40" s="8">
        <v>193.29</v>
      </c>
      <c r="V40" s="11"/>
      <c r="W40" s="7">
        <v>0</v>
      </c>
      <c r="X40" s="8">
        <v>8600</v>
      </c>
      <c r="Y40" s="11"/>
      <c r="Z40" s="7">
        <v>0</v>
      </c>
      <c r="AA40" s="8">
        <v>0</v>
      </c>
      <c r="AB40" s="4"/>
      <c r="AC40" s="1"/>
    </row>
    <row r="41" spans="2:29" x14ac:dyDescent="0.25">
      <c r="B41" s="4"/>
      <c r="C41" s="5">
        <v>35</v>
      </c>
      <c r="D41" s="4"/>
      <c r="E41" s="7">
        <v>0</v>
      </c>
      <c r="F41" s="8">
        <v>32581.88</v>
      </c>
      <c r="G41" s="4"/>
      <c r="H41" s="7">
        <v>0</v>
      </c>
      <c r="I41" s="8">
        <v>7360.6500000000005</v>
      </c>
      <c r="J41" s="11"/>
      <c r="K41" s="7">
        <v>0</v>
      </c>
      <c r="L41" s="8">
        <v>5218.59</v>
      </c>
      <c r="M41" s="11"/>
      <c r="N41" s="7">
        <v>0</v>
      </c>
      <c r="O41" s="8">
        <v>2129.6400000000003</v>
      </c>
      <c r="P41" s="11"/>
      <c r="Q41" s="7">
        <v>0</v>
      </c>
      <c r="R41" s="8">
        <v>648</v>
      </c>
      <c r="S41" s="11"/>
      <c r="T41" s="7">
        <v>0</v>
      </c>
      <c r="U41" s="8">
        <v>0</v>
      </c>
      <c r="V41" s="11"/>
      <c r="W41" s="7">
        <v>0</v>
      </c>
      <c r="X41" s="8">
        <v>16395</v>
      </c>
      <c r="Y41" s="11"/>
      <c r="Z41" s="7">
        <v>0</v>
      </c>
      <c r="AA41" s="8">
        <v>830</v>
      </c>
      <c r="AB41" s="4"/>
      <c r="AC41" s="1"/>
    </row>
    <row r="42" spans="2:29" x14ac:dyDescent="0.25">
      <c r="B42" s="4"/>
      <c r="C42" s="5">
        <v>36</v>
      </c>
      <c r="D42" s="4"/>
      <c r="E42" s="7">
        <v>0</v>
      </c>
      <c r="F42" s="8">
        <v>20220.154000000006</v>
      </c>
      <c r="G42" s="4"/>
      <c r="H42" s="7">
        <v>0</v>
      </c>
      <c r="I42" s="8">
        <v>6539</v>
      </c>
      <c r="J42" s="11"/>
      <c r="K42" s="7">
        <v>0</v>
      </c>
      <c r="L42" s="8">
        <v>1010.4800000000001</v>
      </c>
      <c r="M42" s="11"/>
      <c r="N42" s="7">
        <v>0</v>
      </c>
      <c r="O42" s="8">
        <v>1458.7439999999999</v>
      </c>
      <c r="P42" s="11"/>
      <c r="Q42" s="7">
        <v>0</v>
      </c>
      <c r="R42" s="8">
        <v>712.5</v>
      </c>
      <c r="S42" s="11"/>
      <c r="T42" s="7">
        <v>0</v>
      </c>
      <c r="U42" s="8">
        <v>479.42999999999995</v>
      </c>
      <c r="V42" s="11"/>
      <c r="W42" s="7">
        <v>0</v>
      </c>
      <c r="X42" s="8">
        <v>9620</v>
      </c>
      <c r="Y42" s="11"/>
      <c r="Z42" s="7">
        <v>0</v>
      </c>
      <c r="AA42" s="8">
        <v>400</v>
      </c>
      <c r="AB42" s="4"/>
      <c r="AC42" s="1"/>
    </row>
    <row r="43" spans="2:29" x14ac:dyDescent="0.25">
      <c r="B43" s="4"/>
      <c r="C43" s="5">
        <v>37</v>
      </c>
      <c r="D43" s="4"/>
      <c r="E43" s="7">
        <v>0</v>
      </c>
      <c r="F43" s="8">
        <v>11232.333999999999</v>
      </c>
      <c r="G43" s="4"/>
      <c r="H43" s="7">
        <v>0</v>
      </c>
      <c r="I43" s="8">
        <v>5122.4750000000004</v>
      </c>
      <c r="J43" s="11"/>
      <c r="K43" s="7">
        <v>0</v>
      </c>
      <c r="L43" s="8">
        <v>3455.3600000000006</v>
      </c>
      <c r="M43" s="11"/>
      <c r="N43" s="7">
        <v>0</v>
      </c>
      <c r="O43" s="8">
        <v>1636.1790000000001</v>
      </c>
      <c r="P43" s="11"/>
      <c r="Q43" s="7">
        <v>0</v>
      </c>
      <c r="R43" s="8">
        <v>648</v>
      </c>
      <c r="S43" s="11"/>
      <c r="T43" s="7">
        <v>0</v>
      </c>
      <c r="U43" s="8">
        <v>106.32</v>
      </c>
      <c r="V43" s="11"/>
      <c r="W43" s="7">
        <v>0</v>
      </c>
      <c r="X43" s="8">
        <v>0</v>
      </c>
      <c r="Y43" s="11"/>
      <c r="Z43" s="7">
        <v>0</v>
      </c>
      <c r="AA43" s="8">
        <v>264</v>
      </c>
      <c r="AB43" s="4"/>
      <c r="AC43" s="1"/>
    </row>
    <row r="44" spans="2:29" x14ac:dyDescent="0.25">
      <c r="B44" s="4"/>
      <c r="C44" s="5">
        <v>38</v>
      </c>
      <c r="D44" s="4"/>
      <c r="E44" s="7">
        <v>0</v>
      </c>
      <c r="F44" s="8">
        <v>25388.18</v>
      </c>
      <c r="G44" s="4"/>
      <c r="H44" s="7">
        <v>0</v>
      </c>
      <c r="I44" s="8">
        <v>6891.2000000000007</v>
      </c>
      <c r="J44" s="11"/>
      <c r="K44" s="7">
        <v>0</v>
      </c>
      <c r="L44" s="8">
        <v>6544.7</v>
      </c>
      <c r="M44" s="11"/>
      <c r="N44" s="7">
        <v>0</v>
      </c>
      <c r="O44" s="8">
        <v>499.68</v>
      </c>
      <c r="P44" s="11"/>
      <c r="Q44" s="7">
        <v>0</v>
      </c>
      <c r="R44" s="8">
        <v>1377.6</v>
      </c>
      <c r="S44" s="11"/>
      <c r="T44" s="7">
        <v>0</v>
      </c>
      <c r="U44" s="8">
        <v>0</v>
      </c>
      <c r="V44" s="11"/>
      <c r="W44" s="7">
        <v>0</v>
      </c>
      <c r="X44" s="8">
        <v>10075</v>
      </c>
      <c r="Y44" s="11"/>
      <c r="Z44" s="7">
        <v>0</v>
      </c>
      <c r="AA44" s="8">
        <v>0</v>
      </c>
      <c r="AB44" s="4"/>
      <c r="AC44" s="1"/>
    </row>
    <row r="45" spans="2:29" x14ac:dyDescent="0.25">
      <c r="B45" s="4"/>
      <c r="C45" s="5">
        <v>39</v>
      </c>
      <c r="D45" s="4"/>
      <c r="E45" s="7">
        <v>0</v>
      </c>
      <c r="F45" s="8">
        <v>12345.99</v>
      </c>
      <c r="G45" s="4"/>
      <c r="H45" s="7">
        <v>0</v>
      </c>
      <c r="I45" s="8">
        <v>6767.25</v>
      </c>
      <c r="J45" s="11"/>
      <c r="K45" s="7">
        <v>0</v>
      </c>
      <c r="L45" s="8">
        <v>4284.6399999999994</v>
      </c>
      <c r="M45" s="11"/>
      <c r="N45" s="7">
        <v>0</v>
      </c>
      <c r="O45" s="8">
        <v>1274.6599999999999</v>
      </c>
      <c r="P45" s="11"/>
      <c r="Q45" s="7">
        <v>0</v>
      </c>
      <c r="R45" s="8">
        <v>0</v>
      </c>
      <c r="S45" s="11"/>
      <c r="T45" s="7">
        <v>0</v>
      </c>
      <c r="U45" s="8">
        <v>19.440000000000001</v>
      </c>
      <c r="V45" s="11"/>
      <c r="W45" s="7">
        <v>0</v>
      </c>
      <c r="X45" s="8">
        <v>0</v>
      </c>
      <c r="Y45" s="11"/>
      <c r="Z45" s="7">
        <v>0</v>
      </c>
      <c r="AA45" s="8">
        <v>0</v>
      </c>
      <c r="AB45" s="4"/>
      <c r="AC45" s="1"/>
    </row>
    <row r="46" spans="2:29" x14ac:dyDescent="0.25">
      <c r="B46" s="4"/>
      <c r="C46" s="5">
        <v>40</v>
      </c>
      <c r="D46" s="4"/>
      <c r="E46" s="7">
        <v>0</v>
      </c>
      <c r="F46" s="8">
        <v>22114.169999999995</v>
      </c>
      <c r="G46" s="4"/>
      <c r="H46" s="7">
        <v>0</v>
      </c>
      <c r="I46" s="8">
        <v>3970.07</v>
      </c>
      <c r="J46" s="11"/>
      <c r="K46" s="7">
        <v>0</v>
      </c>
      <c r="L46" s="8">
        <v>327</v>
      </c>
      <c r="M46" s="11"/>
      <c r="N46" s="7">
        <v>0</v>
      </c>
      <c r="O46" s="8">
        <v>1266.4000000000001</v>
      </c>
      <c r="P46" s="11"/>
      <c r="Q46" s="7">
        <v>0</v>
      </c>
      <c r="R46" s="8">
        <v>2346.6</v>
      </c>
      <c r="S46" s="11"/>
      <c r="T46" s="7">
        <v>0</v>
      </c>
      <c r="U46" s="8">
        <v>404.09999999999997</v>
      </c>
      <c r="V46" s="11"/>
      <c r="W46" s="7">
        <v>0</v>
      </c>
      <c r="X46" s="8">
        <v>13800</v>
      </c>
      <c r="Y46" s="11"/>
      <c r="Z46" s="7">
        <v>0</v>
      </c>
      <c r="AA46" s="8">
        <v>0</v>
      </c>
      <c r="AB46" s="4"/>
      <c r="AC46" s="1"/>
    </row>
    <row r="47" spans="2:29" x14ac:dyDescent="0.25">
      <c r="B47" s="4"/>
      <c r="C47" s="5">
        <v>41</v>
      </c>
      <c r="D47" s="4"/>
      <c r="E47" s="7">
        <v>0</v>
      </c>
      <c r="F47" s="8">
        <v>32400.920000000002</v>
      </c>
      <c r="G47" s="4"/>
      <c r="H47" s="7">
        <v>0</v>
      </c>
      <c r="I47" s="8">
        <v>6615.3650000000007</v>
      </c>
      <c r="J47" s="11"/>
      <c r="K47" s="7">
        <v>0</v>
      </c>
      <c r="L47" s="8">
        <v>3566.5800000000004</v>
      </c>
      <c r="M47" s="11"/>
      <c r="N47" s="7">
        <v>0</v>
      </c>
      <c r="O47" s="8">
        <v>124.97500000000001</v>
      </c>
      <c r="P47" s="11"/>
      <c r="Q47" s="7">
        <v>0</v>
      </c>
      <c r="R47" s="8">
        <v>324</v>
      </c>
      <c r="S47" s="11"/>
      <c r="T47" s="7">
        <v>0</v>
      </c>
      <c r="U47" s="8">
        <v>0</v>
      </c>
      <c r="V47" s="11"/>
      <c r="W47" s="7">
        <v>0</v>
      </c>
      <c r="X47" s="8">
        <v>21330</v>
      </c>
      <c r="Y47" s="11"/>
      <c r="Z47" s="7">
        <v>0</v>
      </c>
      <c r="AA47" s="8">
        <v>440</v>
      </c>
      <c r="AB47" s="4"/>
      <c r="AC47" s="1"/>
    </row>
    <row r="48" spans="2:29" x14ac:dyDescent="0.25">
      <c r="B48" s="4"/>
      <c r="C48" s="5">
        <v>42</v>
      </c>
      <c r="D48" s="4"/>
      <c r="E48" s="7">
        <v>0</v>
      </c>
      <c r="F48" s="8">
        <v>14085.409999999996</v>
      </c>
      <c r="G48" s="4"/>
      <c r="H48" s="7">
        <v>0</v>
      </c>
      <c r="I48" s="8">
        <v>6143.6750000000002</v>
      </c>
      <c r="J48" s="11"/>
      <c r="K48" s="7">
        <v>0</v>
      </c>
      <c r="L48" s="8">
        <v>3727.55</v>
      </c>
      <c r="M48" s="11"/>
      <c r="N48" s="7">
        <v>0</v>
      </c>
      <c r="O48" s="8">
        <v>353.435</v>
      </c>
      <c r="P48" s="11"/>
      <c r="Q48" s="7">
        <v>0</v>
      </c>
      <c r="R48" s="8">
        <v>3480.2999999999997</v>
      </c>
      <c r="S48" s="11"/>
      <c r="T48" s="7">
        <v>0</v>
      </c>
      <c r="U48" s="8">
        <v>270.45</v>
      </c>
      <c r="V48" s="11"/>
      <c r="W48" s="7">
        <v>0</v>
      </c>
      <c r="X48" s="8">
        <v>0</v>
      </c>
      <c r="Y48" s="11"/>
      <c r="Z48" s="7">
        <v>0</v>
      </c>
      <c r="AA48" s="8">
        <v>110</v>
      </c>
      <c r="AB48" s="4"/>
      <c r="AC48" s="1"/>
    </row>
    <row r="49" spans="2:29" x14ac:dyDescent="0.25">
      <c r="B49" s="4"/>
      <c r="C49" s="5">
        <v>43</v>
      </c>
      <c r="D49" s="4"/>
      <c r="E49" s="7">
        <v>0</v>
      </c>
      <c r="F49" s="8">
        <v>20767.960999999992</v>
      </c>
      <c r="G49" s="4"/>
      <c r="H49" s="7">
        <v>0</v>
      </c>
      <c r="I49" s="8">
        <v>8672.6699999999983</v>
      </c>
      <c r="J49" s="11"/>
      <c r="K49" s="7">
        <v>0</v>
      </c>
      <c r="L49" s="8">
        <v>806.06000000000006</v>
      </c>
      <c r="M49" s="11"/>
      <c r="N49" s="7">
        <v>0</v>
      </c>
      <c r="O49" s="8">
        <v>1359.7870000000003</v>
      </c>
      <c r="P49" s="11"/>
      <c r="Q49" s="7">
        <v>0</v>
      </c>
      <c r="R49" s="8">
        <v>0</v>
      </c>
      <c r="S49" s="11"/>
      <c r="T49" s="7">
        <v>0</v>
      </c>
      <c r="U49" s="8">
        <v>111.444</v>
      </c>
      <c r="V49" s="11"/>
      <c r="W49" s="7">
        <v>0</v>
      </c>
      <c r="X49" s="8">
        <v>7950</v>
      </c>
      <c r="Y49" s="11"/>
      <c r="Z49" s="7">
        <v>0</v>
      </c>
      <c r="AA49" s="8">
        <v>1868</v>
      </c>
      <c r="AB49" s="4"/>
      <c r="AC49" s="1"/>
    </row>
    <row r="50" spans="2:29" x14ac:dyDescent="0.25">
      <c r="B50" s="4"/>
      <c r="C50" s="5">
        <v>44</v>
      </c>
      <c r="D50" s="4"/>
      <c r="E50" s="7">
        <v>0</v>
      </c>
      <c r="F50" s="8">
        <v>22413.694000000007</v>
      </c>
      <c r="G50" s="4"/>
      <c r="H50" s="7">
        <v>0</v>
      </c>
      <c r="I50" s="8">
        <v>7318.3000000000011</v>
      </c>
      <c r="J50" s="11"/>
      <c r="K50" s="7">
        <v>0</v>
      </c>
      <c r="L50" s="8">
        <v>1005.5200000000001</v>
      </c>
      <c r="M50" s="11"/>
      <c r="N50" s="7">
        <v>0</v>
      </c>
      <c r="O50" s="8">
        <v>767.4</v>
      </c>
      <c r="P50" s="11"/>
      <c r="Q50" s="7">
        <v>0</v>
      </c>
      <c r="R50" s="8">
        <v>0</v>
      </c>
      <c r="S50" s="11"/>
      <c r="T50" s="7">
        <v>0</v>
      </c>
      <c r="U50" s="8">
        <v>237.47399999999996</v>
      </c>
      <c r="V50" s="11"/>
      <c r="W50" s="7">
        <v>0</v>
      </c>
      <c r="X50" s="8">
        <v>13085</v>
      </c>
      <c r="Y50" s="11"/>
      <c r="Z50" s="7">
        <v>0</v>
      </c>
      <c r="AA50" s="8">
        <v>0</v>
      </c>
      <c r="AB50" s="4"/>
      <c r="AC50" s="1"/>
    </row>
    <row r="51" spans="2:29" x14ac:dyDescent="0.25">
      <c r="B51" s="4"/>
      <c r="C51" s="5">
        <v>45</v>
      </c>
      <c r="D51" s="4"/>
      <c r="E51" s="7">
        <v>0</v>
      </c>
      <c r="F51" s="8">
        <v>14023.529999999999</v>
      </c>
      <c r="G51" s="4"/>
      <c r="H51" s="7">
        <v>0</v>
      </c>
      <c r="I51" s="8">
        <v>7871.369999999999</v>
      </c>
      <c r="J51" s="11"/>
      <c r="K51" s="7">
        <v>0</v>
      </c>
      <c r="L51" s="8">
        <v>3579.34</v>
      </c>
      <c r="M51" s="11"/>
      <c r="N51" s="7">
        <v>0</v>
      </c>
      <c r="O51" s="8">
        <v>1280.5200000000002</v>
      </c>
      <c r="P51" s="11"/>
      <c r="Q51" s="7">
        <v>0</v>
      </c>
      <c r="R51" s="8">
        <v>1002.3</v>
      </c>
      <c r="S51" s="11"/>
      <c r="T51" s="7">
        <v>0</v>
      </c>
      <c r="U51" s="8">
        <v>0</v>
      </c>
      <c r="V51" s="11"/>
      <c r="W51" s="7">
        <v>0</v>
      </c>
      <c r="X51" s="8">
        <v>290</v>
      </c>
      <c r="Y51" s="11"/>
      <c r="Z51" s="7">
        <v>0</v>
      </c>
      <c r="AA51" s="8">
        <v>0</v>
      </c>
      <c r="AB51" s="4"/>
      <c r="AC51" s="1"/>
    </row>
    <row r="52" spans="2:29" x14ac:dyDescent="0.25">
      <c r="B52" s="4"/>
      <c r="C52" s="5">
        <v>46</v>
      </c>
      <c r="D52" s="4"/>
      <c r="E52" s="7">
        <v>0</v>
      </c>
      <c r="F52" s="8">
        <v>29026.145</v>
      </c>
      <c r="G52" s="4"/>
      <c r="H52" s="7">
        <v>0</v>
      </c>
      <c r="I52" s="8">
        <v>2942.08</v>
      </c>
      <c r="J52" s="11"/>
      <c r="K52" s="7">
        <v>0</v>
      </c>
      <c r="L52" s="8">
        <v>4672.3</v>
      </c>
      <c r="M52" s="11"/>
      <c r="N52" s="7">
        <v>0</v>
      </c>
      <c r="O52" s="8">
        <v>310.36500000000001</v>
      </c>
      <c r="P52" s="11"/>
      <c r="Q52" s="7">
        <v>0</v>
      </c>
      <c r="R52" s="8">
        <v>2453.4</v>
      </c>
      <c r="S52" s="11"/>
      <c r="T52" s="7">
        <v>0</v>
      </c>
      <c r="U52" s="8">
        <v>0</v>
      </c>
      <c r="V52" s="11"/>
      <c r="W52" s="7">
        <v>0</v>
      </c>
      <c r="X52" s="8">
        <v>18120</v>
      </c>
      <c r="Y52" s="11"/>
      <c r="Z52" s="7">
        <v>0</v>
      </c>
      <c r="AA52" s="8">
        <v>528</v>
      </c>
      <c r="AB52" s="4"/>
      <c r="AC52" s="1"/>
    </row>
    <row r="53" spans="2:29" x14ac:dyDescent="0.25">
      <c r="B53" s="4"/>
      <c r="C53" s="5">
        <v>47</v>
      </c>
      <c r="D53" s="4"/>
      <c r="E53" s="7">
        <v>0</v>
      </c>
      <c r="F53" s="8">
        <v>16119.895000000002</v>
      </c>
      <c r="G53" s="4"/>
      <c r="H53" s="7">
        <v>0</v>
      </c>
      <c r="I53" s="8">
        <v>10246.219999999999</v>
      </c>
      <c r="J53" s="11"/>
      <c r="K53" s="7">
        <v>0</v>
      </c>
      <c r="L53" s="8">
        <v>4259.05</v>
      </c>
      <c r="M53" s="11"/>
      <c r="N53" s="7">
        <v>0</v>
      </c>
      <c r="O53" s="8">
        <v>1614.625</v>
      </c>
      <c r="P53" s="11"/>
      <c r="Q53" s="7">
        <v>0</v>
      </c>
      <c r="R53" s="8">
        <v>0</v>
      </c>
      <c r="S53" s="11"/>
      <c r="T53" s="7">
        <v>0</v>
      </c>
      <c r="U53" s="8">
        <v>0</v>
      </c>
      <c r="V53" s="11"/>
      <c r="W53" s="7">
        <v>0</v>
      </c>
      <c r="X53" s="8">
        <v>0</v>
      </c>
      <c r="Y53" s="11"/>
      <c r="Z53" s="7">
        <v>0</v>
      </c>
      <c r="AA53" s="8">
        <v>0</v>
      </c>
      <c r="AB53" s="4"/>
      <c r="AC53" s="1"/>
    </row>
    <row r="54" spans="2:29" x14ac:dyDescent="0.25">
      <c r="B54" s="4"/>
      <c r="C54" s="5">
        <v>48</v>
      </c>
      <c r="D54" s="4"/>
      <c r="E54" s="7">
        <v>0</v>
      </c>
      <c r="F54" s="8">
        <v>17205.632000000005</v>
      </c>
      <c r="G54" s="4"/>
      <c r="H54" s="7">
        <v>0</v>
      </c>
      <c r="I54" s="8">
        <v>4986.8000000000011</v>
      </c>
      <c r="J54" s="11"/>
      <c r="K54" s="7">
        <v>0</v>
      </c>
      <c r="L54" s="8">
        <v>2765.81</v>
      </c>
      <c r="M54" s="11"/>
      <c r="N54" s="7">
        <v>0</v>
      </c>
      <c r="O54" s="8">
        <v>492.17</v>
      </c>
      <c r="P54" s="11"/>
      <c r="Q54" s="7">
        <v>0</v>
      </c>
      <c r="R54" s="8">
        <v>2103.6</v>
      </c>
      <c r="S54" s="11"/>
      <c r="T54" s="7">
        <v>0</v>
      </c>
      <c r="U54" s="8">
        <v>27.252000000000002</v>
      </c>
      <c r="V54" s="11"/>
      <c r="W54" s="7">
        <v>0</v>
      </c>
      <c r="X54" s="8">
        <v>6800</v>
      </c>
      <c r="Y54" s="11"/>
      <c r="Z54" s="7">
        <v>0</v>
      </c>
      <c r="AA54" s="8">
        <v>30</v>
      </c>
      <c r="AB54" s="4"/>
      <c r="AC54" s="1"/>
    </row>
    <row r="55" spans="2:29" x14ac:dyDescent="0.25">
      <c r="B55" s="4"/>
      <c r="C55" s="5">
        <v>49</v>
      </c>
      <c r="D55" s="4"/>
      <c r="E55" s="7">
        <v>0</v>
      </c>
      <c r="F55" s="8">
        <v>19993.481</v>
      </c>
      <c r="G55" s="4"/>
      <c r="H55" s="7">
        <v>0</v>
      </c>
      <c r="I55" s="8">
        <v>6734.5450000000001</v>
      </c>
      <c r="J55" s="11"/>
      <c r="K55" s="7">
        <v>0</v>
      </c>
      <c r="L55" s="8">
        <v>2450.88</v>
      </c>
      <c r="M55" s="11"/>
      <c r="N55" s="7">
        <v>0</v>
      </c>
      <c r="O55" s="8">
        <v>304.05600000000004</v>
      </c>
      <c r="P55" s="11"/>
      <c r="Q55" s="7">
        <v>0</v>
      </c>
      <c r="R55" s="8">
        <v>1461</v>
      </c>
      <c r="S55" s="11"/>
      <c r="T55" s="7">
        <v>0</v>
      </c>
      <c r="U55" s="8">
        <v>0</v>
      </c>
      <c r="V55" s="11"/>
      <c r="W55" s="7">
        <v>0</v>
      </c>
      <c r="X55" s="8">
        <v>8095</v>
      </c>
      <c r="Y55" s="11"/>
      <c r="Z55" s="7">
        <v>0</v>
      </c>
      <c r="AA55" s="8">
        <v>948</v>
      </c>
      <c r="AB55" s="4"/>
      <c r="AC55" s="1"/>
    </row>
    <row r="56" spans="2:29" x14ac:dyDescent="0.25">
      <c r="B56" s="4"/>
      <c r="C56" s="5">
        <v>50</v>
      </c>
      <c r="D56" s="4"/>
      <c r="E56" s="7">
        <v>0</v>
      </c>
      <c r="F56" s="8">
        <v>32219.39</v>
      </c>
      <c r="G56" s="4"/>
      <c r="H56" s="7">
        <v>0</v>
      </c>
      <c r="I56" s="8">
        <v>8904.9249999999993</v>
      </c>
      <c r="J56" s="11"/>
      <c r="K56" s="7">
        <v>0</v>
      </c>
      <c r="L56" s="8">
        <v>2204.5100000000002</v>
      </c>
      <c r="M56" s="11"/>
      <c r="N56" s="7">
        <v>0</v>
      </c>
      <c r="O56" s="8">
        <v>799.15500000000009</v>
      </c>
      <c r="P56" s="11"/>
      <c r="Q56" s="7">
        <v>0</v>
      </c>
      <c r="R56" s="8">
        <v>1330.8</v>
      </c>
      <c r="S56" s="11"/>
      <c r="T56" s="7">
        <v>0</v>
      </c>
      <c r="U56" s="8">
        <v>0</v>
      </c>
      <c r="V56" s="11"/>
      <c r="W56" s="7">
        <v>0</v>
      </c>
      <c r="X56" s="8">
        <v>18980</v>
      </c>
      <c r="Y56" s="11"/>
      <c r="Z56" s="7">
        <v>0</v>
      </c>
      <c r="AA56" s="8">
        <v>0</v>
      </c>
      <c r="AB56" s="4"/>
      <c r="AC56" s="1"/>
    </row>
    <row r="57" spans="2:29" x14ac:dyDescent="0.25">
      <c r="B57" s="4"/>
      <c r="C57" s="5">
        <v>51</v>
      </c>
      <c r="D57" s="4"/>
      <c r="E57" s="7">
        <v>0</v>
      </c>
      <c r="F57" s="8">
        <v>29258.187999999998</v>
      </c>
      <c r="G57" s="4"/>
      <c r="H57" s="7">
        <v>0</v>
      </c>
      <c r="I57" s="8">
        <v>7838.99</v>
      </c>
      <c r="J57" s="11"/>
      <c r="K57" s="7">
        <v>0</v>
      </c>
      <c r="L57" s="8">
        <v>3225.98</v>
      </c>
      <c r="M57" s="11"/>
      <c r="N57" s="7">
        <v>0</v>
      </c>
      <c r="O57" s="8">
        <v>836.20799999999997</v>
      </c>
      <c r="P57" s="11"/>
      <c r="Q57" s="7">
        <v>0</v>
      </c>
      <c r="R57" s="8">
        <v>324</v>
      </c>
      <c r="S57" s="11"/>
      <c r="T57" s="7">
        <v>0</v>
      </c>
      <c r="U57" s="8">
        <v>143.01</v>
      </c>
      <c r="V57" s="11"/>
      <c r="W57" s="7">
        <v>0</v>
      </c>
      <c r="X57" s="8">
        <v>16890</v>
      </c>
      <c r="Y57" s="11"/>
      <c r="Z57" s="7">
        <v>0</v>
      </c>
      <c r="AA57" s="8">
        <v>0</v>
      </c>
      <c r="AB57" s="4"/>
      <c r="AC57" s="1"/>
    </row>
    <row r="58" spans="2:29" x14ac:dyDescent="0.25">
      <c r="B58" s="4"/>
      <c r="C58" s="5">
        <v>52</v>
      </c>
      <c r="D58" s="4"/>
      <c r="E58" s="7">
        <v>0</v>
      </c>
      <c r="F58" s="8">
        <v>0</v>
      </c>
      <c r="G58" s="4"/>
      <c r="H58" s="7">
        <v>0</v>
      </c>
      <c r="I58" s="8">
        <v>0</v>
      </c>
      <c r="J58" s="11"/>
      <c r="K58" s="7">
        <v>0</v>
      </c>
      <c r="L58" s="8">
        <v>0</v>
      </c>
      <c r="M58" s="11"/>
      <c r="N58" s="7">
        <v>0</v>
      </c>
      <c r="O58" s="8">
        <v>0</v>
      </c>
      <c r="P58" s="11"/>
      <c r="Q58" s="7">
        <v>0</v>
      </c>
      <c r="R58" s="8">
        <v>0</v>
      </c>
      <c r="S58" s="11"/>
      <c r="T58" s="7">
        <v>0</v>
      </c>
      <c r="U58" s="8">
        <v>0</v>
      </c>
      <c r="V58" s="11"/>
      <c r="W58" s="7">
        <v>0</v>
      </c>
      <c r="X58" s="8">
        <v>0</v>
      </c>
      <c r="Y58" s="11"/>
      <c r="Z58" s="7">
        <v>0</v>
      </c>
      <c r="AA58" s="8">
        <v>0</v>
      </c>
      <c r="AB58" s="4"/>
      <c r="AC58" s="1"/>
    </row>
    <row r="59" spans="2:29" x14ac:dyDescent="0.25">
      <c r="B59" s="4"/>
      <c r="C59" s="3" t="s">
        <v>2</v>
      </c>
      <c r="D59" s="4"/>
      <c r="E59" s="9">
        <f ca="1">IF(Semaineencours=$C8,SUM(E7:E7),IF(Semaineencours=$C9,SUM(E7:E8),IF(Semaineencours=$C10,SUM(E7:E9),IF(Semaineencours=$C11,SUM(E7:E10),IF(Semaineencours=$C12,SUM(E7:E11),IF(Semaineencours=$C13,SUM(E7:E12),IF(Semaineencours=$C14,SUM(E7:E13),IF(Semaineencours=$C15,SUM(E7:E14),IF(Semaineencours=$C16,SUM(E7:E15),IF(Semaineencours=$C17,SUM(E7:E16),IF(Semaineencours=$C18,SUM(E7:E17),IF(Semaineencours=$C19,SUM(E7:E18),IF(Semaineencours=$C20,SUM(E7:E19),IF(Semaineencours=$C21,SUM(E7:E19),IF(Semaineencours=$C22,SUM(E7:E21),IF(Semaineencours=$C23,SUM(E7:E22),IF(Semaineencours=$C24,SUM(E7:E23),IF(Semaineencours=$C25,SUM(E7:E24),IF(Semaineencours=$C26,SUM(E7:E25),IF(Semaineencours=$C27,SUM(E7:E26),IF(Semaineencours=$C28,SUM(E7:E27),IF(Semaineencours=$C29,SUM(E7:E28),IF(Semaineencours=$C30,SUM(E7:E29))))))))))))))))))))))))</f>
        <v>230917.26200000002</v>
      </c>
      <c r="F59" s="9">
        <f ca="1">IF(Semaineencours=$C8,SUM(F7:F7),IF(Semaineencours=$C9,SUM(F7:F8),IF(Semaineencours=$C10,SUM(F7:F9),IF(Semaineencours=$C11,SUM(F7:F10),IF(Semaineencours=$C12,SUM(F7:F11),IF(Semaineencours=$C13,SUM(F7:F12),IF(Semaineencours=$C14,SUM(F7:F13),IF(Semaineencours=$C15,SUM(F7:F14),IF(Semaineencours=$C16,SUM(F7:F15),IF(Semaineencours=$C17,SUM(F7:F16),IF(Semaineencours=$C18,SUM(F7:F17),IF(Semaineencours=$C19,SUM(F7:F18),IF(Semaineencours=$C20,SUM(F7:F19),IF(Semaineencours=$C21,SUM(F7:F19),IF(Semaineencours=$C22,SUM(F7:F21),IF(Semaineencours=$C23,SUM(F7:F22),IF(Semaineencours=$C24,SUM(F7:F23),IF(Semaineencours=$C25,SUM(F7:F24),IF(Semaineencours=$C26,SUM(F7:F25),IF(Semaineencours=$C27,SUM(F7:F26),IF(Semaineencours=$C28,SUM(F7:F27),IF(Semaineencours=$C29,SUM(F7:F28),IF(Semaineencours=$C30,SUM(F7:F29))))))))))))))))))))))))</f>
        <v>245904.10400000002</v>
      </c>
      <c r="G59" s="4"/>
      <c r="H59" s="9">
        <f ca="1">IF(Semaineencours=$C8,SUM(H7:H7),IF(Semaineencours=$C9,SUM(H7:H8),IF(Semaineencours=$C10,SUM(H7:H9),IF(Semaineencours=$C11,SUM(H7:H10),IF(Semaineencours=$C12,SUM(H7:H11),IF(Semaineencours=$C13,SUM(H7:H12),IF(Semaineencours=$C14,SUM(H7:H13),IF(Semaineencours=$C15,SUM(H7:H14),IF(Semaineencours=$C16,SUM(H7:H15),IF(Semaineencours=$C17,SUM(H7:H16),IF(Semaineencours=$C18,SUM(H7:H17),IF(Semaineencours=$C19,SUM(H7:H18),IF(Semaineencours=$C20,SUM(H7:H19),IF(Semaineencours=$C21,SUM(H7:H19),IF(Semaineencours=$C22,SUM(H7:H21),IF(Semaineencours=$C23,SUM(H7:H22),IF(Semaineencours=$C24,SUM(H7:H23),IF(Semaineencours=$C25,SUM(H7:H24),IF(Semaineencours=$C26,SUM(H7:H25),IF(Semaineencours=$C27,SUM(H7:H26),IF(Semaineencours=$C28,SUM(H7:H27),IF(Semaineencours=$C29,SUM(H7:H28),IF(Semaineencours=$C30,SUM(H7:H29))))))))))))))))))))))))</f>
        <v>68526.040000000008</v>
      </c>
      <c r="I59" s="9">
        <f ca="1">IF(Semaineencours=$C8,SUM(I7:I7),IF(Semaineencours=$C9,SUM(I7:I8),IF(Semaineencours=$C10,SUM(I7:I9),IF(Semaineencours=$C11,SUM(I7:I10),IF(Semaineencours=$C12,SUM(I7:I11),IF(Semaineencours=$C13,SUM(I7:I12),IF(Semaineencours=$C14,SUM(I7:I13),IF(Semaineencours=$C15,SUM(I7:I14),IF(Semaineencours=$C16,SUM(I7:I15),IF(Semaineencours=$C17,SUM(I7:I16),IF(Semaineencours=$C18,SUM(I7:I17),IF(Semaineencours=$C19,SUM(I7:I18),IF(Semaineencours=$C20,SUM(I7:I19),IF(Semaineencours=$C21,SUM(I7:I19),IF(Semaineencours=$C22,SUM(I7:I21),IF(Semaineencours=$C23,SUM(I7:I22),IF(Semaineencours=$C24,SUM(I7:I23),IF(Semaineencours=$C25,SUM(I7:I24),IF(Semaineencours=$C26,SUM(I7:I25),IF(Semaineencours=$C27,SUM(I7:I26),IF(Semaineencours=$C28,SUM(I7:I27),IF(Semaineencours=$C29,SUM(I7:I28),IF(Semaineencours=$C30,SUM(I7:I29))))))))))))))))))))))))</f>
        <v>70616.350000000006</v>
      </c>
      <c r="J59" s="11"/>
      <c r="K59" s="9">
        <f ca="1">IF(Semaineencours=$C8,SUM(K7:K7),IF(Semaineencours=$C9,SUM(K7:K8),IF(Semaineencours=$C10,SUM(K7:K9),IF(Semaineencours=$C11,SUM(K7:K10),IF(Semaineencours=$C12,SUM(K7:K11),IF(Semaineencours=$C13,SUM(K7:K12),IF(Semaineencours=$C14,SUM(K7:K13),IF(Semaineencours=$C15,SUM(K7:K14),IF(Semaineencours=$C16,SUM(K7:K15),IF(Semaineencours=$C17,SUM(K7:K16),IF(Semaineencours=$C18,SUM(K7:K17),IF(Semaineencours=$C19,SUM(K7:K18),IF(Semaineencours=$C20,SUM(K7:K19),IF(Semaineencours=$C21,SUM(K7:K19),IF(Semaineencours=$C22,SUM(K7:K21),IF(Semaineencours=$C23,SUM(K7:K22),IF(Semaineencours=$C24,SUM(K7:K23),IF(Semaineencours=$C25,SUM(K7:K24),IF(Semaineencours=$C26,SUM(K7:K25),IF(Semaineencours=$C27,SUM(K7:K26),IF(Semaineencours=$C28,SUM(K7:K27),IF(Semaineencours=$C29,SUM(K7:K28),IF(Semaineencours=$C30,SUM(K7:K29))))))))))))))))))))))))</f>
        <v>37951.880000000005</v>
      </c>
      <c r="L59" s="9">
        <f ca="1">IF(Semaineencours=$C8,SUM(L7:L7),IF(Semaineencours=$C9,SUM(L7:L8),IF(Semaineencours=$C10,SUM(L7:L9),IF(Semaineencours=$C11,SUM(L7:L10),IF(Semaineencours=$C12,SUM(L7:L11),IF(Semaineencours=$C13,SUM(L7:L12),IF(Semaineencours=$C14,SUM(L7:L13),IF(Semaineencours=$C15,SUM(L7:L14),IF(Semaineencours=$C16,SUM(L7:L15),IF(Semaineencours=$C17,SUM(L7:L16),IF(Semaineencours=$C18,SUM(L7:L17),IF(Semaineencours=$C19,SUM(L7:L18),IF(Semaineencours=$C20,SUM(L7:L19),IF(Semaineencours=$C21,SUM(L7:L19),IF(Semaineencours=$C22,SUM(L7:L21),IF(Semaineencours=$C23,SUM(L7:L22),IF(Semaineencours=$C24,SUM(L7:L23),IF(Semaineencours=$C25,SUM(L7:L24),IF(Semaineencours=$C26,SUM(L7:L25),IF(Semaineencours=$C27,SUM(L7:L26),IF(Semaineencours=$C28,SUM(L7:L27),IF(Semaineencours=$C29,SUM(L7:L28),IF(Semaineencours=$C30,SUM(L7:L29))))))))))))))))))))))))</f>
        <v>30958.000000000004</v>
      </c>
      <c r="M59" s="11"/>
      <c r="N59" s="9">
        <f ca="1">IF(Semaineencours=$C8,SUM(N7:N7),IF(Semaineencours=$C9,SUM(N7:N8),IF(Semaineencours=$C10,SUM(N7:N9),IF(Semaineencours=$C11,SUM(N7:N10),IF(Semaineencours=$C12,SUM(N7:N11),IF(Semaineencours=$C13,SUM(N7:N12),IF(Semaineencours=$C14,SUM(N7:N13),IF(Semaineencours=$C15,SUM(N7:N14),IF(Semaineencours=$C16,SUM(N7:N15),IF(Semaineencours=$C17,SUM(N7:N16),IF(Semaineencours=$C18,SUM(N7:N17),IF(Semaineencours=$C19,SUM(N7:N18),IF(Semaineencours=$C20,SUM(N7:N19),IF(Semaineencours=$C21,SUM(N7:N19),IF(Semaineencours=$C22,SUM(N7:N21),IF(Semaineencours=$C23,SUM(N7:N22),IF(Semaineencours=$C24,SUM(N7:N23),IF(Semaineencours=$C25,SUM(N7:N24),IF(Semaineencours=$C26,SUM(N7:N25),IF(Semaineencours=$C27,SUM(N7:N26),IF(Semaineencours=$C28,SUM(N7:N27),IF(Semaineencours=$C29,SUM(N7:N28),IF(Semaineencours=$C30,SUM(N7:N29))))))))))))))))))))))))</f>
        <v>9528.8799999999992</v>
      </c>
      <c r="O59" s="9">
        <f ca="1">IF(Semaineencours=$C8,SUM(O7:O7),IF(Semaineencours=$C9,SUM(O7:O8),IF(Semaineencours=$C10,SUM(O7:O9),IF(Semaineencours=$C11,SUM(O7:O10),IF(Semaineencours=$C12,SUM(O7:O11),IF(Semaineencours=$C13,SUM(O7:O12),IF(Semaineencours=$C14,SUM(O7:O13),IF(Semaineencours=$C15,SUM(O7:O14),IF(Semaineencours=$C16,SUM(O7:O15),IF(Semaineencours=$C17,SUM(O7:O16),IF(Semaineencours=$C18,SUM(O7:O17),IF(Semaineencours=$C19,SUM(O7:O18),IF(Semaineencours=$C20,SUM(O7:O19),IF(Semaineencours=$C21,SUM(O7:O19),IF(Semaineencours=$C22,SUM(O7:O21),IF(Semaineencours=$C23,SUM(O7:O22),IF(Semaineencours=$C24,SUM(O7:O23),IF(Semaineencours=$C25,SUM(O7:O24),IF(Semaineencours=$C26,SUM(O7:O25),IF(Semaineencours=$C27,SUM(O7:O26),IF(Semaineencours=$C28,SUM(O7:O27),IF(Semaineencours=$C29,SUM(O7:O28),IF(Semaineencours=$C30,SUM(O7:O29))))))))))))))))))))))))</f>
        <v>6044.2389999999996</v>
      </c>
      <c r="P59" s="11"/>
      <c r="Q59" s="9">
        <f ca="1">IF(Semaineencours=$C8,SUM(Q7:Q7),IF(Semaineencours=$C9,SUM(Q7:Q8),IF(Semaineencours=$C10,SUM(Q7:Q9),IF(Semaineencours=$C11,SUM(Q7:Q10),IF(Semaineencours=$C12,SUM(Q7:Q11),IF(Semaineencours=$C13,SUM(Q7:Q12),IF(Semaineencours=$C14,SUM(Q7:Q13),IF(Semaineencours=$C15,SUM(Q7:Q14),IF(Semaineencours=$C16,SUM(Q7:Q15),IF(Semaineencours=$C17,SUM(Q7:Q16),IF(Semaineencours=$C18,SUM(Q7:Q17),IF(Semaineencours=$C19,SUM(Q7:Q18),IF(Semaineencours=$C20,SUM(Q7:Q19),IF(Semaineencours=$C21,SUM(Q7:Q19),IF(Semaineencours=$C22,SUM(Q7:Q21),IF(Semaineencours=$C23,SUM(Q7:Q22),IF(Semaineencours=$C24,SUM(Q7:Q23),IF(Semaineencours=$C25,SUM(Q7:Q24),IF(Semaineencours=$C26,SUM(Q7:Q25),IF(Semaineencours=$C27,SUM(Q7:Q26),IF(Semaineencours=$C28,SUM(Q7:Q27),IF(Semaineencours=$C29,SUM(Q7:Q28),IF(Semaineencours=$C30,SUM(Q7:Q29))))))))))))))))))))))))</f>
        <v>11841.6</v>
      </c>
      <c r="R59" s="9">
        <f ca="1">IF(Semaineencours=$C8,SUM(R7:R7),IF(Semaineencours=$C9,SUM(R7:R8),IF(Semaineencours=$C10,SUM(R7:R9),IF(Semaineencours=$C11,SUM(R7:R10),IF(Semaineencours=$C12,SUM(R7:R11),IF(Semaineencours=$C13,SUM(R7:R12),IF(Semaineencours=$C14,SUM(R7:R13),IF(Semaineencours=$C15,SUM(R7:R14),IF(Semaineencours=$C16,SUM(R7:R15),IF(Semaineencours=$C17,SUM(R7:R16),IF(Semaineencours=$C18,SUM(R7:R17),IF(Semaineencours=$C19,SUM(R7:R18),IF(Semaineencours=$C20,SUM(R7:R19),IF(Semaineencours=$C21,SUM(R7:R19),IF(Semaineencours=$C22,SUM(R7:R21),IF(Semaineencours=$C23,SUM(R7:R22),IF(Semaineencours=$C24,SUM(R7:R23),IF(Semaineencours=$C25,SUM(R7:R24),IF(Semaineencours=$C26,SUM(R7:R25),IF(Semaineencours=$C27,SUM(R7:R26),IF(Semaineencours=$C28,SUM(R7:R27),IF(Semaineencours=$C29,SUM(R7:R28),IF(Semaineencours=$C30,SUM(R7:R29))))))))))))))))))))))))</f>
        <v>7853.0999999999995</v>
      </c>
      <c r="S59" s="11"/>
      <c r="T59" s="9">
        <f ca="1">IF(Semaineencours=$C8,SUM(T7:T7),IF(Semaineencours=$C9,SUM(T7:T8),IF(Semaineencours=$C10,SUM(T7:T9),IF(Semaineencours=$C11,SUM(T7:T10),IF(Semaineencours=$C12,SUM(T7:T11),IF(Semaineencours=$C13,SUM(T7:T12),IF(Semaineencours=$C14,SUM(T7:T13),IF(Semaineencours=$C15,SUM(T7:T14),IF(Semaineencours=$C16,SUM(T7:T15),IF(Semaineencours=$C17,SUM(T7:T16),IF(Semaineencours=$C18,SUM(T7:T17),IF(Semaineencours=$C19,SUM(T7:T18),IF(Semaineencours=$C20,SUM(T7:T19),IF(Semaineencours=$C21,SUM(T7:T19),IF(Semaineencours=$C22,SUM(T7:T21),IF(Semaineencours=$C23,SUM(T7:T22),IF(Semaineencours=$C24,SUM(T7:T23),IF(Semaineencours=$C25,SUM(T7:T24),IF(Semaineencours=$C26,SUM(T7:T25),IF(Semaineencours=$C27,SUM(T7:T26),IF(Semaineencours=$C28,SUM(T7:T27),IF(Semaineencours=$C29,SUM(T7:T28),IF(Semaineencours=$C30,SUM(T7:T29))))))))))))))))))))))))</f>
        <v>1548.8619999999999</v>
      </c>
      <c r="U59" s="9">
        <f ca="1">IF(Semaineencours=$C8,SUM(U7:U7),IF(Semaineencours=$C9,SUM(U7:U8),IF(Semaineencours=$C10,SUM(U7:U9),IF(Semaineencours=$C11,SUM(U7:U10),IF(Semaineencours=$C12,SUM(U7:U11),IF(Semaineencours=$C13,SUM(U7:U12),IF(Semaineencours=$C14,SUM(U7:U13),IF(Semaineencours=$C15,SUM(U7:U14),IF(Semaineencours=$C16,SUM(U7:U15),IF(Semaineencours=$C17,SUM(U7:U16),IF(Semaineencours=$C18,SUM(U7:U17),IF(Semaineencours=$C19,SUM(U7:U18),IF(Semaineencours=$C20,SUM(U7:U19),IF(Semaineencours=$C21,SUM(U7:U19),IF(Semaineencours=$C22,SUM(U7:U21),IF(Semaineencours=$C23,SUM(U7:U22),IF(Semaineencours=$C24,SUM(U7:U23),IF(Semaineencours=$C25,SUM(U7:U24),IF(Semaineencours=$C26,SUM(U7:U25),IF(Semaineencours=$C27,SUM(U7:U26),IF(Semaineencours=$C28,SUM(U7:U27),IF(Semaineencours=$C29,SUM(U7:U28),IF(Semaineencours=$C30,SUM(U7:U29))))))))))))))))))))))))</f>
        <v>3266.415</v>
      </c>
      <c r="V59" s="11"/>
      <c r="W59" s="9">
        <f ca="1">IF(Semaineencours=$C8,SUM(W7:W7),IF(Semaineencours=$C9,SUM(W7:W8),IF(Semaineencours=$C10,SUM(W7:W9),IF(Semaineencours=$C11,SUM(W7:W10),IF(Semaineencours=$C12,SUM(W7:W11),IF(Semaineencours=$C13,SUM(W7:W12),IF(Semaineencours=$C14,SUM(W7:W13),IF(Semaineencours=$C15,SUM(W7:W14),IF(Semaineencours=$C16,SUM(W7:W15),IF(Semaineencours=$C17,SUM(W7:W16),IF(Semaineencours=$C18,SUM(W7:W17),IF(Semaineencours=$C19,SUM(W7:W18),IF(Semaineencours=$C20,SUM(W7:W19),IF(Semaineencours=$C21,SUM(W7:W19),IF(Semaineencours=$C22,SUM(W7:W21),IF(Semaineencours=$C23,SUM(W7:W22),IF(Semaineencours=$C24,SUM(W7:W23),IF(Semaineencours=$C25,SUM(W7:W24),IF(Semaineencours=$C26,SUM(W7:W25),IF(Semaineencours=$C27,SUM(W7:W26),IF(Semaineencours=$C28,SUM(W7:W27),IF(Semaineencours=$C29,SUM(W7:W28),IF(Semaineencours=$C30,SUM(W7:W29))))))))))))))))))))))))</f>
        <v>98485</v>
      </c>
      <c r="X59" s="9">
        <f ca="1">IF(Semaineencours=$C8,SUM(X7:X7),IF(Semaineencours=$C9,SUM(X7:X8),IF(Semaineencours=$C10,SUM(X7:X9),IF(Semaineencours=$C11,SUM(X7:X10),IF(Semaineencours=$C12,SUM(X7:X11),IF(Semaineencours=$C13,SUM(X7:X12),IF(Semaineencours=$C14,SUM(X7:X13),IF(Semaineencours=$C15,SUM(X7:X14),IF(Semaineencours=$C16,SUM(X7:X15),IF(Semaineencours=$C17,SUM(X7:X16),IF(Semaineencours=$C18,SUM(X7:X17),IF(Semaineencours=$C19,SUM(X7:X18),IF(Semaineencours=$C20,SUM(X7:X19),IF(Semaineencours=$C21,SUM(X7:X19),IF(Semaineencours=$C22,SUM(X7:X21),IF(Semaineencours=$C23,SUM(X7:X22),IF(Semaineencours=$C24,SUM(X7:X23),IF(Semaineencours=$C25,SUM(X7:X24),IF(Semaineencours=$C26,SUM(X7:X25),IF(Semaineencours=$C27,SUM(X7:X26),IF(Semaineencours=$C28,SUM(X7:X27),IF(Semaineencours=$C29,SUM(X7:X28),IF(Semaineencours=$C30,SUM(X7:X29))))))))))))))))))))))))</f>
        <v>124465</v>
      </c>
      <c r="Y59" s="11"/>
      <c r="Z59" s="9">
        <f ca="1">IF(Semaineencours=$C8,SUM(Z7:Z7),IF(Semaineencours=$C9,SUM(Z7:Z8),IF(Semaineencours=$C10,SUM(Z7:Z9),IF(Semaineencours=$C11,SUM(Z7:Z10),IF(Semaineencours=$C12,SUM(Z7:Z11),IF(Semaineencours=$C13,SUM(Z7:Z12),IF(Semaineencours=$C14,SUM(Z7:Z13),IF(Semaineencours=$C15,SUM(Z7:Z14),IF(Semaineencours=$C16,SUM(Z7:Z15),IF(Semaineencours=$C17,SUM(Z7:Z16),IF(Semaineencours=$C18,SUM(Z7:Z17),IF(Semaineencours=$C19,SUM(Z7:Z18),IF(Semaineencours=$C20,SUM(Z7:Z19),IF(Semaineencours=$C21,SUM(Z7:Z19),IF(Semaineencours=$C22,SUM(Z7:Z21),IF(Semaineencours=$C23,SUM(Z7:Z22),IF(Semaineencours=$C24,SUM(Z7:Z23),IF(Semaineencours=$C25,SUM(Z7:Z24),IF(Semaineencours=$C26,SUM(Z7:Z25),IF(Semaineencours=$C27,SUM(Z7:Z26),IF(Semaineencours=$C28,SUM(Z7:Z27),IF(Semaineencours=$C29,SUM(Z7:Z28),IF(Semaineencours=$C30,SUM(Z7:Z29))))))))))))))))))))))))</f>
        <v>3035</v>
      </c>
      <c r="AA59" s="9">
        <f ca="1">IF(Semaineencours=$C8,SUM(AA7:AA7),IF(Semaineencours=$C9,SUM(AA7:AA8),IF(Semaineencours=$C10,SUM(AA7:AA9),IF(Semaineencours=$C11,SUM(AA7:AA10),IF(Semaineencours=$C12,SUM(AA7:AA11),IF(Semaineencours=$C13,SUM(AA7:AA12),IF(Semaineencours=$C14,SUM(AA7:AA13),IF(Semaineencours=$C15,SUM(AA7:AA14),IF(Semaineencours=$C16,SUM(AA7:AA15),IF(Semaineencours=$C17,SUM(AA7:AA16),IF(Semaineencours=$C18,SUM(AA7:AA17),IF(Semaineencours=$C19,SUM(AA7:AA18),IF(Semaineencours=$C20,SUM(AA7:AA19),IF(Semaineencours=$C21,SUM(AA7:AA19),IF(Semaineencours=$C22,SUM(AA7:AA21),IF(Semaineencours=$C23,SUM(AA7:AA22),IF(Semaineencours=$C24,SUM(AA7:AA23),IF(Semaineencours=$C25,SUM(AA7:AA24),IF(Semaineencours=$C26,SUM(AA7:AA25),IF(Semaineencours=$C27,SUM(AA7:AA26),IF(Semaineencours=$C28,SUM(AA7:AA27),IF(Semaineencours=$C29,SUM(AA7:AA28),IF(Semaineencours=$C30,SUM(AA7:AA29))))))))))))))))))))))))</f>
        <v>2701</v>
      </c>
      <c r="AB59" s="4"/>
      <c r="AC59" s="1"/>
    </row>
    <row r="60" spans="2:29" x14ac:dyDescent="0.25">
      <c r="B60" s="4"/>
      <c r="C60" s="3" t="s">
        <v>3</v>
      </c>
      <c r="D60" s="4"/>
      <c r="E60" s="9">
        <v>26394.010250000003</v>
      </c>
      <c r="F60" s="9">
        <v>27578.328000000001</v>
      </c>
      <c r="G60" s="9"/>
      <c r="H60" s="9">
        <v>7463.8468750000011</v>
      </c>
      <c r="I60" s="9">
        <v>7684.01</v>
      </c>
      <c r="J60" s="9"/>
      <c r="K60" s="9">
        <v>4087.15</v>
      </c>
      <c r="L60" s="9">
        <v>3456.8187500000004</v>
      </c>
      <c r="M60" s="9"/>
      <c r="N60" s="9">
        <v>1056.243125</v>
      </c>
      <c r="O60" s="9">
        <v>575.3348749999999</v>
      </c>
      <c r="P60" s="9"/>
      <c r="Q60" s="9">
        <v>1253.25</v>
      </c>
      <c r="R60" s="9">
        <v>895.23749999999995</v>
      </c>
      <c r="S60" s="9"/>
      <c r="T60" s="9">
        <v>179.77024999999998</v>
      </c>
      <c r="U60" s="9">
        <v>357.301875</v>
      </c>
      <c r="V60" s="9"/>
      <c r="W60" s="9">
        <v>11974.375</v>
      </c>
      <c r="X60" s="9">
        <v>14411.875</v>
      </c>
      <c r="Y60" s="9"/>
      <c r="Z60" s="9">
        <v>379.375</v>
      </c>
      <c r="AA60" s="9">
        <v>197.75</v>
      </c>
      <c r="AB60" s="4"/>
      <c r="AC60" s="1"/>
    </row>
    <row r="61" spans="2:29" x14ac:dyDescent="0.25">
      <c r="B61" s="4"/>
      <c r="C61" s="3" t="s">
        <v>4</v>
      </c>
      <c r="D61" s="4"/>
      <c r="E61" s="15">
        <v>-4.294378361153723E-2</v>
      </c>
      <c r="F61" s="15"/>
      <c r="G61" s="12"/>
      <c r="H61" s="15">
        <v>-2.8652113284599982E-2</v>
      </c>
      <c r="I61" s="15"/>
      <c r="J61" s="12"/>
      <c r="K61" s="15">
        <v>0.18234431585399138</v>
      </c>
      <c r="L61" s="15"/>
      <c r="M61" s="12"/>
      <c r="N61" s="15">
        <v>0.83587536736757029</v>
      </c>
      <c r="O61" s="15"/>
      <c r="P61" s="12"/>
      <c r="Q61" s="15">
        <v>0.39990784568340809</v>
      </c>
      <c r="R61" s="15"/>
      <c r="S61" s="12"/>
      <c r="T61" s="15">
        <v>-0.49686731982584759</v>
      </c>
      <c r="U61" s="15"/>
      <c r="V61" s="12"/>
      <c r="W61" s="15">
        <v>-0.16913135868858145</v>
      </c>
      <c r="X61" s="15"/>
      <c r="Y61" s="12"/>
      <c r="Z61" s="15">
        <v>0.91845764854614409</v>
      </c>
      <c r="AA61" s="15"/>
      <c r="AB61" s="4"/>
      <c r="AC61" s="1"/>
    </row>
  </sheetData>
  <mergeCells count="17">
    <mergeCell ref="E61:F61"/>
    <mergeCell ref="H61:I61"/>
    <mergeCell ref="K61:L61"/>
    <mergeCell ref="N61:O61"/>
    <mergeCell ref="Q61:R61"/>
    <mergeCell ref="C5:C6"/>
    <mergeCell ref="E5:F5"/>
    <mergeCell ref="H5:I5"/>
    <mergeCell ref="K5:L5"/>
    <mergeCell ref="N5:O5"/>
    <mergeCell ref="W5:X5"/>
    <mergeCell ref="Z5:AA5"/>
    <mergeCell ref="Q5:R5"/>
    <mergeCell ref="T5:U5"/>
    <mergeCell ref="T61:U61"/>
    <mergeCell ref="W61:X61"/>
    <mergeCell ref="Z61:AA6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Semaineencours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LENTENGRE Laurent</dc:creator>
  <cp:lastModifiedBy>LENTENGRE Laurent</cp:lastModifiedBy>
  <dcterms:created xsi:type="dcterms:W3CDTF">2018-03-05T08:19:59Z</dcterms:created>
  <dcterms:modified xsi:type="dcterms:W3CDTF">2018-03-05T08:27:21Z</dcterms:modified>
</cp:coreProperties>
</file>