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0" windowWidth="27795" windowHeight="13350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H7" i="1" l="1"/>
  <c r="G7" i="1"/>
  <c r="F7" i="1"/>
  <c r="I7" i="1"/>
  <c r="J7" i="1"/>
  <c r="K7" i="1"/>
  <c r="L7" i="1"/>
  <c r="M7" i="1"/>
  <c r="N7" i="1"/>
  <c r="F9" i="1"/>
  <c r="V9" i="1"/>
  <c r="U9" i="1"/>
  <c r="N9" i="1"/>
  <c r="M9" i="1"/>
  <c r="L9" i="1"/>
  <c r="K9" i="1"/>
  <c r="J9" i="1"/>
  <c r="I9" i="1"/>
  <c r="H9" i="1"/>
  <c r="G9" i="1"/>
  <c r="V7" i="1"/>
  <c r="U7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1" i="1"/>
  <c r="C11" i="1"/>
  <c r="D10" i="1"/>
  <c r="C10" i="1"/>
  <c r="D9" i="1"/>
  <c r="C9" i="1"/>
  <c r="D8" i="1"/>
  <c r="C8" i="1"/>
  <c r="D7" i="1"/>
  <c r="C7" i="1"/>
</calcChain>
</file>

<file path=xl/sharedStrings.xml><?xml version="1.0" encoding="utf-8"?>
<sst xmlns="http://schemas.openxmlformats.org/spreadsheetml/2006/main" count="8" uniqueCount="7">
  <si>
    <t>Starting date</t>
  </si>
  <si>
    <t>Ending Date</t>
  </si>
  <si>
    <t>Starting month</t>
  </si>
  <si>
    <t xml:space="preserve"> </t>
  </si>
  <si>
    <t>Total</t>
  </si>
  <si>
    <t>duration of task</t>
  </si>
  <si>
    <t>Duration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</si>
</sst>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(* #,##0.00_);_(* \(#,##0.00\);_(* &quot;-&quot;??_);_(@_)"/>
    <numFmt numFmtId="164" formatCode="[$-409]dd\-mmm\-yy;@"/>
    <numFmt numFmtId="165" formatCode="[$-409]mmm\-yy;@"/>
    <numFmt numFmtId="166" formatCode="#,###,##0.00"/>
    <numFmt numFmtId="167" formatCode="d/m/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164" fontId="2" fillId="2" borderId="1" xfId="0" applyNumberFormat="1" applyFont="1" applyFill="1" applyBorder="1" applyAlignment="1">
      <alignment horizontal="center" vertical="center" wrapText="1"/>
    </xf>
    <xf numFmtId="43" fontId="2" fillId="2" borderId="1" xfId="1" applyFont="1" applyFill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164" fontId="0" fillId="0" borderId="2" xfId="0" applyNumberFormat="1" applyFont="1" applyBorder="1"/>
    <xf numFmtId="43" fontId="0" fillId="0" borderId="2" xfId="1" applyFont="1" applyBorder="1"/>
    <xf numFmtId="166" fontId="0" fillId="0" borderId="0" xfId="0" applyNumberFormat="1" applyFont="1" applyAlignment="1">
      <alignment horizontal="right" vertical="top"/>
    </xf>
    <xf numFmtId="4" fontId="0" fillId="3" borderId="2" xfId="0" applyNumberFormat="1" applyFont="1" applyFill="1" applyBorder="1"/>
    <xf numFmtId="4" fontId="0" fillId="0" borderId="2" xfId="0" applyNumberFormat="1" applyFont="1" applyBorder="1"/>
    <xf numFmtId="164" fontId="0" fillId="0" borderId="3" xfId="0" applyNumberFormat="1" applyFont="1" applyBorder="1"/>
    <xf numFmtId="43" fontId="0" fillId="0" borderId="3" xfId="1" applyFont="1" applyBorder="1"/>
    <xf numFmtId="4" fontId="0" fillId="3" borderId="3" xfId="0" applyNumberFormat="1" applyFont="1" applyFill="1" applyBorder="1"/>
    <xf numFmtId="4" fontId="0" fillId="0" borderId="3" xfId="0" applyNumberFormat="1" applyFont="1" applyBorder="1"/>
    <xf numFmtId="167" fontId="0" fillId="0" borderId="4" xfId="0" applyNumberFormat="1" applyFont="1" applyBorder="1" applyAlignment="1">
      <alignment horizontal="right" vertical="center"/>
    </xf>
    <xf numFmtId="165" fontId="0" fillId="0" borderId="4" xfId="0" applyNumberFormat="1" applyFont="1" applyBorder="1"/>
    <xf numFmtId="2" fontId="0" fillId="0" borderId="4" xfId="1" applyNumberFormat="1" applyFont="1" applyBorder="1"/>
    <xf numFmtId="4" fontId="0" fillId="3" borderId="4" xfId="0" applyNumberFormat="1" applyFont="1" applyFill="1" applyBorder="1"/>
    <xf numFmtId="4" fontId="0" fillId="0" borderId="4" xfId="0" applyNumberFormat="1" applyFont="1" applyBorder="1"/>
    <xf numFmtId="43" fontId="0" fillId="0" borderId="0" xfId="1" applyFont="1" applyAlignment="1">
      <alignment horizontal="center"/>
    </xf>
    <xf numFmtId="164" fontId="0" fillId="0" borderId="0" xfId="0" applyNumberFormat="1" applyFont="1" applyAlignment="1">
      <alignment horizontal="center"/>
    </xf>
    <xf numFmtId="3" fontId="3" fillId="0" borderId="0" xfId="0" applyNumberFormat="1" applyFont="1" applyAlignment="1">
      <alignment horizontal="right"/>
    </xf>
    <xf numFmtId="43" fontId="0" fillId="0" borderId="0" xfId="1" applyFont="1"/>
    <xf numFmtId="4" fontId="0" fillId="0" borderId="0" xfId="0" applyNumberFormat="1" applyFont="1"/>
    <xf numFmtId="4" fontId="0" fillId="4" borderId="4" xfId="0" applyNumberFormat="1" applyFont="1" applyFill="1" applyBorder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V32"/>
  <sheetViews>
    <sheetView tabSelected="1" workbookViewId="0">
      <selection activeCell="K28" sqref="K27:K28"/>
    </sheetView>
  </sheetViews>
  <sheetFormatPr defaultRowHeight="15" x14ac:dyDescent="0.25"/>
  <sheetData>
    <row r="4" spans="1:22" ht="25.5" x14ac:dyDescent="0.25">
      <c r="A4" s="1" t="s">
        <v>0</v>
      </c>
      <c r="B4" s="1" t="s">
        <v>1</v>
      </c>
      <c r="C4" s="1" t="s">
        <v>2</v>
      </c>
      <c r="D4" s="2" t="s">
        <v>5</v>
      </c>
      <c r="E4" s="3"/>
      <c r="F4" s="4">
        <v>42186</v>
      </c>
      <c r="G4" s="4">
        <v>42217</v>
      </c>
      <c r="H4" s="4">
        <v>42248</v>
      </c>
      <c r="I4" s="4">
        <v>42278</v>
      </c>
      <c r="J4" s="4">
        <v>42309</v>
      </c>
      <c r="K4" s="4">
        <v>42339</v>
      </c>
      <c r="L4" s="4">
        <v>42370</v>
      </c>
      <c r="M4" s="4">
        <v>42401</v>
      </c>
      <c r="N4" s="4">
        <v>42430</v>
      </c>
      <c r="O4" s="4">
        <v>42461</v>
      </c>
      <c r="P4" s="4">
        <v>42491</v>
      </c>
      <c r="Q4" s="4">
        <v>42522</v>
      </c>
      <c r="R4" s="4">
        <v>42552</v>
      </c>
      <c r="S4" s="4">
        <v>42583</v>
      </c>
      <c r="T4" s="4">
        <v>42614</v>
      </c>
      <c r="U4" s="4">
        <v>42644</v>
      </c>
      <c r="V4" s="4">
        <v>42675</v>
      </c>
    </row>
    <row r="5" spans="1:22" x14ac:dyDescent="0.25">
      <c r="A5" s="5"/>
      <c r="B5" s="5"/>
      <c r="C5" s="5"/>
      <c r="D5" s="6"/>
      <c r="E5" s="7"/>
      <c r="F5" s="8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</row>
    <row r="6" spans="1:22" x14ac:dyDescent="0.25">
      <c r="A6" s="10" t="s">
        <v>3</v>
      </c>
      <c r="B6" s="10" t="s">
        <v>3</v>
      </c>
      <c r="C6" s="10"/>
      <c r="D6" s="11"/>
      <c r="E6" s="7"/>
      <c r="F6" s="12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</row>
    <row r="7" spans="1:22" x14ac:dyDescent="0.25">
      <c r="A7" s="14">
        <v>42457</v>
      </c>
      <c r="B7" s="14">
        <v>42701</v>
      </c>
      <c r="C7" s="15">
        <f>A7</f>
        <v>42457</v>
      </c>
      <c r="D7" s="16">
        <f>ROUND((B7-A7)/30.614,0)</f>
        <v>8</v>
      </c>
      <c r="E7" s="7"/>
      <c r="F7" s="17" t="str">
        <f>IF(AND(F$4&gt;=$B7,F$4&lt;=$A7),INDEX($E$18:$N$32,MATCH($D$7,$C$18:$C$32,0),MATCH(E$17,$E$17:$N$17,0)),"")</f>
        <v/>
      </c>
      <c r="G7" s="17" t="str">
        <f>IF(AND(G$4&gt;=$B7,G$4&lt;=$A7),INDEX($E$18:$N$32,MATCH($D$7,$C$18:$C$32,0),MATCH(F$17,$E$17:$N$17,0)),"")</f>
        <v/>
      </c>
      <c r="H7" s="17" t="str">
        <f>IF(AND(H$4&gt;=$B7,H$4&lt;=$A7),INDEX($E$18:$N$32,MATCH($D$7,$C$18:$C$32,0),MATCH(G$17,$E$17:$N$17,0)),"")</f>
        <v/>
      </c>
      <c r="I7" s="17" t="str">
        <f t="shared" ref="G7:T7" si="0">IF(AND(I$4&gt;=$B7,I$4&lt;=$A7),INDEX($E$18:$N$32,MATCH($D$7,$C$18:$C$32,0),MATCH(H$17,$E$17:$N$17,0)),"")</f>
        <v/>
      </c>
      <c r="J7" s="17" t="str">
        <f t="shared" si="0"/>
        <v/>
      </c>
      <c r="K7" s="17" t="str">
        <f t="shared" si="0"/>
        <v/>
      </c>
      <c r="L7" s="17" t="str">
        <f t="shared" si="0"/>
        <v/>
      </c>
      <c r="M7" s="17" t="str">
        <f t="shared" si="0"/>
        <v/>
      </c>
      <c r="N7" s="17" t="str">
        <f t="shared" si="0"/>
        <v/>
      </c>
      <c r="O7" s="24">
        <v>0.5</v>
      </c>
      <c r="P7" s="24">
        <v>0.75</v>
      </c>
      <c r="Q7" s="24">
        <v>1</v>
      </c>
      <c r="R7" s="24">
        <v>1</v>
      </c>
      <c r="S7" s="24">
        <v>0.75</v>
      </c>
      <c r="T7" s="24">
        <v>0.5</v>
      </c>
      <c r="U7" s="17" t="str">
        <f>IF(AND(U$4&gt;=$B7,U$4&lt;=$A7),INDEX($E$18:$N$32,MATCH($D$7,$C$18:$C$32,0),MATCH(COLUMNS(U$400:$AH400),$AH$400:$BD$400,0)),"")</f>
        <v/>
      </c>
      <c r="V7" s="17" t="str">
        <f>IF(AND(V$4&gt;=$B7,V$4&lt;=$A7),INDEX($E$18:$N$32,MATCH($D$7,$C$18:$C$32,0),MATCH(COLUMNS(V$400:$AH400),$AH$400:$BD$400,0)),"")</f>
        <v/>
      </c>
    </row>
    <row r="8" spans="1:22" x14ac:dyDescent="0.25">
      <c r="A8" s="14">
        <v>42457</v>
      </c>
      <c r="B8" s="14">
        <v>42701</v>
      </c>
      <c r="C8" s="15">
        <f t="shared" ref="C8:C11" si="1">A8</f>
        <v>42457</v>
      </c>
      <c r="D8" s="16">
        <f t="shared" ref="D8:D11" si="2">ROUND((B8-A8)/30.614,0)</f>
        <v>8</v>
      </c>
      <c r="E8" s="7"/>
      <c r="F8" s="17"/>
      <c r="G8" s="18"/>
      <c r="H8" s="18"/>
      <c r="I8" s="18"/>
      <c r="J8" s="18"/>
      <c r="K8" s="18"/>
      <c r="L8" s="18"/>
      <c r="M8" s="18"/>
      <c r="N8" s="18"/>
      <c r="O8" s="24">
        <v>0.5</v>
      </c>
      <c r="P8" s="24">
        <v>0.75</v>
      </c>
      <c r="Q8" s="24">
        <v>1</v>
      </c>
      <c r="R8" s="24">
        <v>1</v>
      </c>
      <c r="S8" s="24">
        <v>0.75</v>
      </c>
      <c r="T8" s="24">
        <v>0.5</v>
      </c>
      <c r="U8" s="18"/>
      <c r="V8" s="18"/>
    </row>
    <row r="9" spans="1:22" x14ac:dyDescent="0.25">
      <c r="A9" s="14">
        <v>42457</v>
      </c>
      <c r="B9" s="14">
        <v>42701</v>
      </c>
      <c r="C9" s="15">
        <f t="shared" si="1"/>
        <v>42457</v>
      </c>
      <c r="D9" s="16">
        <f t="shared" si="2"/>
        <v>8</v>
      </c>
      <c r="E9" s="7"/>
      <c r="F9" s="17" t="str">
        <f>IF(AND(F$4&gt;=$B9,F$4&lt;=$A9),INDEX($E$18:$N$32,MATCH($D$7,$C$18:$C$32,0),MATCH(COLUMNS(F$400:$AH402),$AH$400:$BD$400,0)),"")</f>
        <v/>
      </c>
      <c r="G9" s="18" t="str">
        <f>IF(AND(G$4&gt;=$B9,G$4&lt;=$A9),INDEX($E$18:$N$32,MATCH($D$7,$C$18:$C$32,0),MATCH(COLUMNS(G$400:$AH402),$AH$400:$BD$400,0)),"")</f>
        <v/>
      </c>
      <c r="H9" s="18" t="str">
        <f>IF(AND(H$4&gt;=$B9,H$4&lt;=$A9),INDEX($E$18:$N$32,MATCH($D$7,$C$18:$C$32,0),MATCH(COLUMNS(H$400:$AH402),$AH$400:$BD$400,0)),"")</f>
        <v/>
      </c>
      <c r="I9" s="18" t="str">
        <f>IF(AND(I$4&gt;=$B9,I$4&lt;=$A9),INDEX($E$18:$N$32,MATCH($D$7,$C$18:$C$32,0),MATCH(COLUMNS(I$400:$AH402),$AH$400:$BD$400,0)),"")</f>
        <v/>
      </c>
      <c r="J9" s="18" t="str">
        <f>IF(AND(J$4&gt;=$B9,J$4&lt;=$A9),INDEX($E$18:$N$32,MATCH($D$7,$C$18:$C$32,0),MATCH(COLUMNS(J$400:$AH402),$AH$400:$BD$400,0)),"")</f>
        <v/>
      </c>
      <c r="K9" s="18" t="str">
        <f>IF(AND(K$4&gt;=$B9,K$4&lt;=$A9),INDEX($E$18:$N$32,MATCH($D$7,$C$18:$C$32,0),MATCH(COLUMNS(K$400:$AH402),$AH$400:$BD$400,0)),"")</f>
        <v/>
      </c>
      <c r="L9" s="18" t="str">
        <f>IF(AND(L$4&gt;=$B9,L$4&lt;=$A9),INDEX($E$18:$N$32,MATCH($D$7,$C$18:$C$32,0),MATCH(COLUMNS(L$400:$AH402),$AH$400:$BD$400,0)),"")</f>
        <v/>
      </c>
      <c r="M9" s="18" t="str">
        <f>IF(AND(M$4&gt;=$B9,M$4&lt;=$A9),INDEX($E$18:$N$32,MATCH($D$7,$C$18:$C$32,0),MATCH(COLUMNS(M$400:$AH402),$AH$400:$BD$400,0)),"")</f>
        <v/>
      </c>
      <c r="N9" s="18" t="str">
        <f>IF(AND(N$4&gt;=$B9,N$4&lt;=$A9),INDEX($E$18:$N$32,MATCH($D$7,$C$18:$C$32,0),MATCH(COLUMNS(N$400:$AH402),$AH$400:$BD$400,0)),"")</f>
        <v/>
      </c>
      <c r="O9" s="24">
        <v>0.5</v>
      </c>
      <c r="P9" s="24">
        <v>0.75</v>
      </c>
      <c r="Q9" s="24">
        <v>1</v>
      </c>
      <c r="R9" s="24">
        <v>1</v>
      </c>
      <c r="S9" s="24">
        <v>0.75</v>
      </c>
      <c r="T9" s="24">
        <v>0.5</v>
      </c>
      <c r="U9" s="18" t="str">
        <f>IF(AND(U$4&gt;=$B9,U$4&lt;=$A9),INDEX($E$18:$N$32,MATCH($D$7,$C$18:$C$32,0),MATCH(COLUMNS(U$400:$AH402),$AH$400:$BD$400,0)),"")</f>
        <v/>
      </c>
      <c r="V9" s="18" t="str">
        <f>IF(AND(V$4&gt;=$B9,V$4&lt;=$A9),INDEX($E$18:$N$32,MATCH($D$7,$C$18:$C$32,0),MATCH(COLUMNS(V$400:$AH402),$AH$400:$BD$400,0)),"")</f>
        <v/>
      </c>
    </row>
    <row r="10" spans="1:22" x14ac:dyDescent="0.25">
      <c r="A10" s="14">
        <v>42431</v>
      </c>
      <c r="B10" s="14">
        <v>42512</v>
      </c>
      <c r="C10" s="15">
        <f t="shared" si="1"/>
        <v>42431</v>
      </c>
      <c r="D10" s="16">
        <f t="shared" si="2"/>
        <v>3</v>
      </c>
      <c r="E10" s="7"/>
      <c r="F10" s="17"/>
      <c r="G10" s="18"/>
      <c r="H10" s="18"/>
      <c r="I10" s="18"/>
      <c r="J10" s="18"/>
      <c r="K10" s="18"/>
      <c r="L10" s="18"/>
      <c r="M10" s="18"/>
      <c r="N10" s="24">
        <v>0.5</v>
      </c>
      <c r="O10" s="24">
        <v>1</v>
      </c>
      <c r="P10" s="24">
        <v>0.5</v>
      </c>
      <c r="Q10" s="18"/>
      <c r="R10" s="18"/>
      <c r="S10" s="18"/>
      <c r="T10" s="18"/>
      <c r="U10" s="18"/>
      <c r="V10" s="18"/>
    </row>
    <row r="11" spans="1:22" x14ac:dyDescent="0.25">
      <c r="A11" s="14">
        <v>42674</v>
      </c>
      <c r="B11" s="14">
        <v>42701</v>
      </c>
      <c r="C11" s="15">
        <f t="shared" si="1"/>
        <v>42674</v>
      </c>
      <c r="D11" s="16">
        <f t="shared" si="2"/>
        <v>1</v>
      </c>
      <c r="E11" s="7"/>
      <c r="F11" s="17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24">
        <v>1</v>
      </c>
      <c r="V11" s="18"/>
    </row>
    <row r="17" spans="3:14" x14ac:dyDescent="0.25">
      <c r="C17" s="19" t="s">
        <v>6</v>
      </c>
      <c r="D17" s="20" t="s">
        <v>4</v>
      </c>
      <c r="E17" s="21">
        <v>1</v>
      </c>
      <c r="F17" s="21">
        <v>2</v>
      </c>
      <c r="G17" s="21">
        <v>3</v>
      </c>
      <c r="H17" s="21">
        <v>4</v>
      </c>
      <c r="I17" s="21">
        <v>5</v>
      </c>
      <c r="J17" s="21">
        <v>6</v>
      </c>
      <c r="K17" s="21">
        <v>7</v>
      </c>
      <c r="L17" s="21">
        <v>8</v>
      </c>
      <c r="M17" s="21">
        <v>9</v>
      </c>
      <c r="N17" s="21">
        <v>10</v>
      </c>
    </row>
    <row r="18" spans="3:14" x14ac:dyDescent="0.25">
      <c r="C18" s="22">
        <v>1</v>
      </c>
      <c r="D18" s="22">
        <f t="shared" ref="D18:D32" si="3">SUM(E18:AA18)</f>
        <v>1</v>
      </c>
      <c r="E18" s="23">
        <v>1</v>
      </c>
      <c r="F18" s="23"/>
      <c r="G18" s="23"/>
      <c r="H18" s="23"/>
      <c r="I18" s="23"/>
      <c r="J18" s="23"/>
      <c r="K18" s="23"/>
      <c r="L18" s="23"/>
      <c r="M18" s="23"/>
      <c r="N18" s="23"/>
    </row>
    <row r="19" spans="3:14" x14ac:dyDescent="0.25">
      <c r="C19" s="22">
        <v>2</v>
      </c>
      <c r="D19" s="22">
        <f t="shared" si="3"/>
        <v>2</v>
      </c>
      <c r="E19" s="23">
        <v>1</v>
      </c>
      <c r="F19" s="23">
        <v>1</v>
      </c>
      <c r="G19" s="23"/>
      <c r="H19" s="23"/>
      <c r="I19" s="23"/>
      <c r="J19" s="23"/>
      <c r="K19" s="23"/>
      <c r="L19" s="23"/>
      <c r="M19" s="23"/>
      <c r="N19" s="23"/>
    </row>
    <row r="20" spans="3:14" x14ac:dyDescent="0.25">
      <c r="C20" s="22">
        <v>3</v>
      </c>
      <c r="D20" s="22">
        <f t="shared" si="3"/>
        <v>2</v>
      </c>
      <c r="E20" s="23">
        <v>0.5</v>
      </c>
      <c r="F20" s="23">
        <v>1</v>
      </c>
      <c r="G20" s="23">
        <v>0.5</v>
      </c>
      <c r="H20" s="23"/>
      <c r="I20" s="23"/>
      <c r="J20" s="23"/>
      <c r="K20" s="23"/>
      <c r="L20" s="23"/>
      <c r="M20" s="23"/>
      <c r="N20" s="23"/>
    </row>
    <row r="21" spans="3:14" x14ac:dyDescent="0.25">
      <c r="C21" s="22">
        <v>4</v>
      </c>
      <c r="D21" s="22">
        <f t="shared" si="3"/>
        <v>3</v>
      </c>
      <c r="E21" s="23">
        <v>0.5</v>
      </c>
      <c r="F21" s="23">
        <v>1</v>
      </c>
      <c r="G21" s="23">
        <v>1</v>
      </c>
      <c r="H21" s="23">
        <v>0.5</v>
      </c>
      <c r="I21" s="23"/>
      <c r="J21" s="23"/>
      <c r="K21" s="23"/>
      <c r="L21" s="23"/>
      <c r="M21" s="23"/>
      <c r="N21" s="23"/>
    </row>
    <row r="22" spans="3:14" x14ac:dyDescent="0.25">
      <c r="C22" s="22">
        <v>5</v>
      </c>
      <c r="D22" s="22">
        <f t="shared" si="3"/>
        <v>3.5</v>
      </c>
      <c r="E22" s="23">
        <v>0.5</v>
      </c>
      <c r="F22" s="23">
        <v>0.75</v>
      </c>
      <c r="G22" s="23">
        <v>1</v>
      </c>
      <c r="H22" s="23">
        <v>0.75</v>
      </c>
      <c r="I22" s="23">
        <v>0.5</v>
      </c>
      <c r="J22" s="23"/>
      <c r="K22" s="23"/>
      <c r="L22" s="23"/>
      <c r="M22" s="23"/>
      <c r="N22" s="23"/>
    </row>
    <row r="23" spans="3:14" x14ac:dyDescent="0.25">
      <c r="C23" s="22">
        <v>6</v>
      </c>
      <c r="D23" s="22">
        <f t="shared" si="3"/>
        <v>4.5</v>
      </c>
      <c r="E23" s="23">
        <v>0.5</v>
      </c>
      <c r="F23" s="23">
        <v>0.75</v>
      </c>
      <c r="G23" s="23">
        <v>1</v>
      </c>
      <c r="H23" s="23">
        <v>1</v>
      </c>
      <c r="I23" s="23">
        <v>0.75</v>
      </c>
      <c r="J23" s="23">
        <v>0.5</v>
      </c>
      <c r="K23" s="23"/>
      <c r="L23" s="23"/>
      <c r="M23" s="23"/>
      <c r="N23" s="23"/>
    </row>
    <row r="24" spans="3:14" x14ac:dyDescent="0.25">
      <c r="C24" s="22">
        <v>7</v>
      </c>
      <c r="D24" s="22">
        <f t="shared" si="3"/>
        <v>4.5</v>
      </c>
      <c r="E24" s="23">
        <v>0.5</v>
      </c>
      <c r="F24" s="23">
        <v>0.75</v>
      </c>
      <c r="G24" s="23">
        <v>1</v>
      </c>
      <c r="H24" s="23">
        <v>1</v>
      </c>
      <c r="I24" s="23">
        <v>0.75</v>
      </c>
      <c r="J24" s="23">
        <v>0.5</v>
      </c>
      <c r="K24" s="23"/>
      <c r="L24" s="23"/>
      <c r="M24" s="23"/>
      <c r="N24" s="23"/>
    </row>
    <row r="25" spans="3:14" x14ac:dyDescent="0.25">
      <c r="C25" s="22">
        <v>8</v>
      </c>
      <c r="D25" s="22">
        <f t="shared" si="3"/>
        <v>4.5</v>
      </c>
      <c r="E25" s="23">
        <v>0.5</v>
      </c>
      <c r="F25" s="23">
        <v>0.75</v>
      </c>
      <c r="G25" s="23">
        <v>1</v>
      </c>
      <c r="H25" s="23">
        <v>1</v>
      </c>
      <c r="I25" s="23">
        <v>0.75</v>
      </c>
      <c r="J25" s="23">
        <v>0.5</v>
      </c>
      <c r="K25" s="23"/>
      <c r="L25" s="23"/>
      <c r="M25" s="23"/>
      <c r="N25" s="23"/>
    </row>
    <row r="26" spans="3:14" x14ac:dyDescent="0.25">
      <c r="C26" s="22">
        <v>9</v>
      </c>
      <c r="D26" s="22">
        <f t="shared" si="3"/>
        <v>4.5</v>
      </c>
      <c r="E26" s="23">
        <v>0.5</v>
      </c>
      <c r="F26" s="23">
        <v>0.75</v>
      </c>
      <c r="G26" s="23">
        <v>1</v>
      </c>
      <c r="H26" s="23">
        <v>1</v>
      </c>
      <c r="I26" s="23">
        <v>0.75</v>
      </c>
      <c r="J26" s="23">
        <v>0.5</v>
      </c>
      <c r="K26" s="23"/>
      <c r="L26" s="23"/>
      <c r="M26" s="23"/>
      <c r="N26" s="23"/>
    </row>
    <row r="27" spans="3:14" x14ac:dyDescent="0.25">
      <c r="C27" s="22">
        <v>10</v>
      </c>
      <c r="D27" s="22">
        <f t="shared" si="3"/>
        <v>4.5</v>
      </c>
      <c r="E27" s="23">
        <v>0.5</v>
      </c>
      <c r="F27" s="23">
        <v>0.75</v>
      </c>
      <c r="G27" s="23">
        <v>1</v>
      </c>
      <c r="H27" s="23">
        <v>1</v>
      </c>
      <c r="I27" s="23">
        <v>0.75</v>
      </c>
      <c r="J27" s="23">
        <v>0.5</v>
      </c>
      <c r="K27" s="23"/>
      <c r="L27" s="23"/>
      <c r="M27" s="23"/>
      <c r="N27" s="23"/>
    </row>
    <row r="28" spans="3:14" x14ac:dyDescent="0.25">
      <c r="C28" s="22">
        <v>11</v>
      </c>
      <c r="D28" s="22">
        <f t="shared" si="3"/>
        <v>4.5</v>
      </c>
      <c r="E28" s="23">
        <v>0.5</v>
      </c>
      <c r="F28" s="23">
        <v>0.75</v>
      </c>
      <c r="G28" s="23">
        <v>1</v>
      </c>
      <c r="H28" s="23">
        <v>1</v>
      </c>
      <c r="I28" s="23">
        <v>0.75</v>
      </c>
      <c r="J28" s="23">
        <v>0.5</v>
      </c>
      <c r="K28" s="23"/>
      <c r="L28" s="23"/>
      <c r="M28" s="23"/>
      <c r="N28" s="23"/>
    </row>
    <row r="29" spans="3:14" x14ac:dyDescent="0.25">
      <c r="C29" s="22">
        <v>12</v>
      </c>
      <c r="D29" s="22">
        <f t="shared" si="3"/>
        <v>4.5</v>
      </c>
      <c r="E29" s="23">
        <v>0.5</v>
      </c>
      <c r="F29" s="23">
        <v>0.75</v>
      </c>
      <c r="G29" s="23">
        <v>1</v>
      </c>
      <c r="H29" s="23">
        <v>1</v>
      </c>
      <c r="I29" s="23">
        <v>0.75</v>
      </c>
      <c r="J29" s="23">
        <v>0.5</v>
      </c>
      <c r="K29" s="23"/>
      <c r="L29" s="23"/>
      <c r="M29" s="23"/>
      <c r="N29" s="23"/>
    </row>
    <row r="30" spans="3:14" x14ac:dyDescent="0.25">
      <c r="C30" s="22">
        <v>13</v>
      </c>
      <c r="D30" s="22">
        <f t="shared" si="3"/>
        <v>4</v>
      </c>
      <c r="E30" s="23">
        <v>0.25</v>
      </c>
      <c r="F30" s="23">
        <v>0.5</v>
      </c>
      <c r="G30" s="23">
        <v>0.75</v>
      </c>
      <c r="H30" s="23">
        <v>1</v>
      </c>
      <c r="I30" s="23">
        <v>0.75</v>
      </c>
      <c r="J30" s="23">
        <v>0.5</v>
      </c>
      <c r="K30" s="23">
        <v>0.25</v>
      </c>
      <c r="L30" s="23"/>
      <c r="M30" s="23"/>
      <c r="N30" s="23"/>
    </row>
    <row r="31" spans="3:14" x14ac:dyDescent="0.25">
      <c r="C31" s="22">
        <v>22</v>
      </c>
      <c r="D31" s="22">
        <f t="shared" si="3"/>
        <v>5.5</v>
      </c>
      <c r="E31" s="23">
        <v>0.25</v>
      </c>
      <c r="F31" s="23">
        <v>0.25</v>
      </c>
      <c r="G31" s="23">
        <v>0.5</v>
      </c>
      <c r="H31" s="23">
        <v>0.5</v>
      </c>
      <c r="I31" s="23">
        <v>0.5</v>
      </c>
      <c r="J31" s="23">
        <v>0.5</v>
      </c>
      <c r="K31" s="23">
        <v>0.75</v>
      </c>
      <c r="L31" s="23">
        <v>0.75</v>
      </c>
      <c r="M31" s="23">
        <v>0.75</v>
      </c>
      <c r="N31" s="23">
        <v>0.75</v>
      </c>
    </row>
    <row r="32" spans="3:14" x14ac:dyDescent="0.25">
      <c r="C32" s="22">
        <v>23</v>
      </c>
      <c r="D32" s="22">
        <f t="shared" si="3"/>
        <v>5.5</v>
      </c>
      <c r="E32" s="23">
        <v>0.25</v>
      </c>
      <c r="F32" s="23">
        <v>0.25</v>
      </c>
      <c r="G32" s="23">
        <v>0.5</v>
      </c>
      <c r="H32" s="23">
        <v>0.5</v>
      </c>
      <c r="I32" s="23">
        <v>0.5</v>
      </c>
      <c r="J32" s="23">
        <v>0.5</v>
      </c>
      <c r="K32" s="23">
        <v>0.75</v>
      </c>
      <c r="L32" s="23">
        <v>0.75</v>
      </c>
      <c r="M32" s="23">
        <v>0.75</v>
      </c>
      <c r="N32" s="23">
        <v>0.75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Pascale GRISARD/VINCI-CONSTRUCTION</dc:creator>
  <cp:lastModifiedBy>Pascale GRISARD/VINCI-CONSTRUCTION</cp:lastModifiedBy>
  <cp:lastPrinted>2015-04-02T12:48:29Z</cp:lastPrinted>
  <dcterms:created xsi:type="dcterms:W3CDTF">2015-04-02T12:47:31Z</dcterms:created>
  <dcterms:modified xsi:type="dcterms:W3CDTF">2015-04-02T13:05:26Z</dcterms:modified>
</cp:coreProperties>
</file>