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18840" windowHeight="11760"/>
  </bookViews>
  <sheets>
    <sheet name="F1" sheetId="1" r:id="rId1"/>
    <sheet name="F2" sheetId="2" r:id="rId2"/>
  </sheets>
  <definedNames>
    <definedName name="Examen">INDIRECT("A"&amp;'F1'!$B$1)</definedName>
  </definedNames>
  <calcPr calcId="125725"/>
</workbook>
</file>

<file path=xl/calcChain.xml><?xml version="1.0" encoding="utf-8"?>
<calcChain xmlns="http://schemas.openxmlformats.org/spreadsheetml/2006/main">
  <c r="C1" i="1"/>
  <c r="D1" s="1"/>
  <c r="E1" s="1"/>
  <c r="F1" s="1"/>
  <c r="G1" s="1"/>
  <c r="H1" s="1"/>
  <c r="I1" s="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BA1" s="1"/>
  <c r="BB1" s="1"/>
  <c r="BC1" s="1"/>
  <c r="A2"/>
  <c r="D2" l="1"/>
  <c r="F2"/>
  <c r="H2"/>
  <c r="J2"/>
  <c r="L2"/>
  <c r="N2"/>
  <c r="P2"/>
  <c r="R2"/>
  <c r="T2"/>
  <c r="V2"/>
  <c r="X2"/>
  <c r="Z2"/>
  <c r="AB2"/>
  <c r="AD2"/>
  <c r="AF2"/>
  <c r="AH2"/>
  <c r="AJ2"/>
  <c r="AL2"/>
  <c r="AN2"/>
  <c r="AP2"/>
  <c r="AR2"/>
  <c r="AT2"/>
  <c r="AV2"/>
  <c r="AX2"/>
  <c r="AZ2"/>
  <c r="BB2"/>
  <c r="C2"/>
  <c r="E2"/>
  <c r="G2"/>
  <c r="I2"/>
  <c r="K2"/>
  <c r="M2"/>
  <c r="O2"/>
  <c r="Q2"/>
  <c r="S2"/>
  <c r="U2"/>
  <c r="W2"/>
  <c r="Y2"/>
  <c r="AA2"/>
  <c r="AC2"/>
  <c r="AE2"/>
  <c r="AG2"/>
  <c r="AI2"/>
  <c r="AK2"/>
  <c r="AM2"/>
  <c r="AO2"/>
  <c r="AQ2"/>
  <c r="AS2"/>
  <c r="AU2"/>
  <c r="AW2"/>
  <c r="AY2"/>
  <c r="BA2"/>
  <c r="BC2"/>
</calcChain>
</file>

<file path=xl/sharedStrings.xml><?xml version="1.0" encoding="utf-8"?>
<sst xmlns="http://schemas.openxmlformats.org/spreadsheetml/2006/main" count="51" uniqueCount="41">
  <si>
    <t>Poids</t>
  </si>
  <si>
    <t>Transaminases</t>
  </si>
  <si>
    <t>x1000 /mm3</t>
  </si>
  <si>
    <t>g/100ml</t>
  </si>
  <si>
    <t>%</t>
  </si>
  <si>
    <t>u3</t>
  </si>
  <si>
    <t>pcg</t>
  </si>
  <si>
    <t>g/dl</t>
  </si>
  <si>
    <t>Indice d'anisocytose</t>
  </si>
  <si>
    <t xml:space="preserve"> %</t>
  </si>
  <si>
    <t>mm3</t>
  </si>
  <si>
    <t>Lymphocytes</t>
  </si>
  <si>
    <t>Monocytes</t>
  </si>
  <si>
    <t>Plaquettes</t>
  </si>
  <si>
    <t>Hématies</t>
  </si>
  <si>
    <t>Hémoglobines</t>
  </si>
  <si>
    <t>Hématocrite</t>
  </si>
  <si>
    <t>V.G.M</t>
  </si>
  <si>
    <t>T.C.M.H</t>
  </si>
  <si>
    <t>C.C.M.H</t>
  </si>
  <si>
    <t>Poly. Neutrophiles</t>
  </si>
  <si>
    <t>Poly. Eosinophiles</t>
  </si>
  <si>
    <t>Poly. Basophiles</t>
  </si>
  <si>
    <t>mg/l</t>
  </si>
  <si>
    <t>ml/mn</t>
  </si>
  <si>
    <t>M.D.R.D</t>
  </si>
  <si>
    <t>ml/min/1.73 m2</t>
  </si>
  <si>
    <t>T.G.O (ASAT)</t>
  </si>
  <si>
    <t>UI/l</t>
  </si>
  <si>
    <t>T.G.P (ALAT)</t>
  </si>
  <si>
    <t>Phosphatases Alcalines</t>
  </si>
  <si>
    <t>Nucleotidase</t>
  </si>
  <si>
    <t>Bilirubine Totale</t>
  </si>
  <si>
    <t>umol/l</t>
  </si>
  <si>
    <t>Antigène C.A 125</t>
  </si>
  <si>
    <t>U/ml</t>
  </si>
  <si>
    <t>Colorimétrie DIAZO</t>
  </si>
  <si>
    <t>Créatinine. Sérique</t>
  </si>
  <si>
    <t>Clairance de Cockcroft</t>
  </si>
  <si>
    <t>Gamma GT</t>
  </si>
  <si>
    <t>Leucocytes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</si>
</sst>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&quot;Semaine &quot;00"/>
    <numFmt numFmtId="165" formatCode="yyyy"/>
    <numFmt numFmtId="166" formatCode="_-* #,##0\ _€_-;\-* #,##0\ _€_-;_-* &quot;-&quot;??\ _€_-;_-@_-"/>
  </numFmts>
  <fonts count="7">
    <font>
      <sz val="10"/>
      <name val="Tahoma"/>
    </font>
    <font>
      <sz val="10"/>
      <name val="Tahoma"/>
    </font>
    <font>
      <sz val="8"/>
      <name val="Tahoma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9"/>
      <name val="Tahoma"/>
    </font>
    <font>
      <sz val="12"/>
      <name val="Taho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64" fontId="2" fillId="0" borderId="0" xfId="0" applyNumberFormat="1" applyFont="1" applyAlignment="1">
      <alignment vertical="center" textRotation="90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66" fontId="2" fillId="0" borderId="0" xfId="1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5" fontId="6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 textRotation="90"/>
    </xf>
  </cellXfs>
  <cellStyles count="2">
    <cellStyle name="Milliers" xfId="1" builtinId="3"/>
    <cellStyle name="Normal" xfId="0" builtinId="0"/>
  </cellStyles>
  <dxfs count="1">
    <dxf>
      <fill>
        <patternFill>
          <bgColor indexed="4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>
        <c:manualLayout>
          <c:xMode val="edge"/>
          <c:yMode val="edge"/>
          <c:x val="0.44933469805527132"/>
          <c:y val="3.1746113762074687E-2"/>
        </c:manualLayout>
      </c:layout>
      <c:spPr>
        <a:solidFill>
          <a:srgbClr val="FFCC99"/>
        </a:solidFill>
        <a:ln w="3175">
          <a:solidFill>
            <a:srgbClr val="000000"/>
          </a:solidFill>
          <a:prstDash val="solid"/>
        </a:ln>
        <a:effectLst>
          <a:outerShdw dist="35921" dir="2700000" algn="br">
            <a:srgbClr val="000000"/>
          </a:outerShdw>
        </a:effectLst>
      </c:spPr>
      <c:txPr>
        <a:bodyPr/>
        <a:lstStyle/>
        <a:p>
          <a:pPr>
            <a:defRPr sz="1250" b="0" i="0" u="none" strike="noStrike" baseline="0">
              <a:solidFill>
                <a:srgbClr val="000000"/>
              </a:solidFill>
              <a:latin typeface="Tahoma"/>
              <a:ea typeface="Tahoma"/>
              <a:cs typeface="Tahoma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5.3224155578300861E-2"/>
          <c:y val="0.18783117309227523"/>
          <c:w val="0.93244626407369502"/>
          <c:h val="0.70635103120616149"/>
        </c:manualLayout>
      </c:layout>
      <c:lineChart>
        <c:grouping val="standard"/>
        <c:ser>
          <c:idx val="0"/>
          <c:order val="0"/>
          <c:tx>
            <c:strRef>
              <c:f>'F1'!$A$2</c:f>
              <c:strCache>
                <c:ptCount val="1"/>
                <c:pt idx="0">
                  <c:v>T.C.M.H</c:v>
                </c:pt>
              </c:strCache>
            </c:strRef>
          </c:tx>
          <c:spPr>
            <a:ln w="38100">
              <a:solidFill>
                <a:srgbClr val="000080"/>
              </a:solidFill>
              <a:prstDash val="solid"/>
            </a:ln>
          </c:spPr>
          <c:marker>
            <c:symbol val="none"/>
          </c:marker>
          <c:val>
            <c:numRef>
              <c:f>'F1'!$C$2:$BC$2</c:f>
              <c:numCache>
                <c:formatCode>General</c:formatCode>
                <c:ptCount val="5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26.7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1"/>
        </c:ser>
        <c:marker val="1"/>
        <c:axId val="121748096"/>
        <c:axId val="121762176"/>
      </c:lineChart>
      <c:catAx>
        <c:axId val="121748096"/>
        <c:scaling>
          <c:orientation val="minMax"/>
        </c:scaling>
        <c:axPos val="b"/>
        <c:numFmt formatCode="00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21762176"/>
        <c:crosses val="autoZero"/>
        <c:auto val="1"/>
        <c:lblAlgn val="ctr"/>
        <c:lblOffset val="100"/>
        <c:tickLblSkip val="1"/>
        <c:tickMarkSkip val="1"/>
      </c:catAx>
      <c:valAx>
        <c:axId val="121762176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21748096"/>
        <c:crosses val="autoZero"/>
        <c:crossBetween val="between"/>
      </c:valAx>
      <c:spPr>
        <a:gradFill rotWithShape="0">
          <a:gsLst>
            <a:gs pos="0">
              <a:srgbClr val="FFFFFF"/>
            </a:gs>
            <a:gs pos="100000">
              <a:srgbClr val="FFCC99"/>
            </a:gs>
          </a:gsLst>
          <a:path path="rect">
            <a:fillToRect l="50000" t="50000" r="50000" b="50000"/>
          </a:path>
        </a:gradFill>
        <a:ln w="25400">
          <a:noFill/>
        </a:ln>
      </c:spPr>
    </c:plotArea>
    <c:dispBlanksAs val="span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00" b="0" i="0" u="none" strike="noStrike" baseline="0">
          <a:solidFill>
            <a:srgbClr val="000000"/>
          </a:solidFill>
          <a:latin typeface="Tahoma"/>
          <a:ea typeface="Tahoma"/>
          <a:cs typeface="Tahoma"/>
        </a:defRPr>
      </a:pPr>
      <a:endParaRPr lang="fr-FR"/>
    </a:p>
  </c:txPr>
  <c:printSettings>
    <c:headerFooter alignWithMargins="0"/>
    <c:pageMargins b="0.98425196899999967" l="0.78740157499999996" r="0.78740157499999996" t="0.98425196899999967" header="0.49212598450000017" footer="0.4921259845000001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238125</xdr:colOff>
      <xdr:row>29</xdr:row>
      <xdr:rowOff>95250</xdr:rowOff>
    </xdr:from>
    <xdr:to>
      <xdr:col>35</xdr:col>
      <xdr:colOff>38100</xdr:colOff>
      <xdr:row>56</xdr:row>
      <xdr:rowOff>95250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C29"/>
  <sheetViews>
    <sheetView tabSelected="1" topLeftCell="C4" zoomScaleNormal="100" workbookViewId="0">
      <selection activeCell="A7" sqref="A7"/>
    </sheetView>
  </sheetViews>
  <sheetFormatPr baseColWidth="10" defaultRowHeight="10.5"/>
  <cols>
    <col min="1" max="1" width="20" style="2" bestFit="1" customWidth="1"/>
    <col min="2" max="2" width="14.140625" style="2" bestFit="1" customWidth="1"/>
    <col min="3" max="51" width="3.28515625" style="2" customWidth="1"/>
    <col min="52" max="52" width="4.140625" style="2" customWidth="1"/>
    <col min="53" max="55" width="3.28515625" style="2" customWidth="1"/>
    <col min="56" max="16384" width="11.42578125" style="2"/>
  </cols>
  <sheetData>
    <row r="1" spans="1:55" ht="46.5">
      <c r="A1" s="7">
        <v>39448</v>
      </c>
      <c r="B1" s="4">
        <v>7</v>
      </c>
      <c r="C1" s="1">
        <f>INT(MOD(INT((A1-2)/7)+0.6,52+5/28))+1</f>
        <v>1</v>
      </c>
      <c r="D1" s="1">
        <f>C1+1</f>
        <v>2</v>
      </c>
      <c r="E1" s="1">
        <f t="shared" ref="E1:BC1" si="0">D1+1</f>
        <v>3</v>
      </c>
      <c r="F1" s="1">
        <f t="shared" si="0"/>
        <v>4</v>
      </c>
      <c r="G1" s="1">
        <f t="shared" si="0"/>
        <v>5</v>
      </c>
      <c r="H1" s="1">
        <f t="shared" si="0"/>
        <v>6</v>
      </c>
      <c r="I1" s="1">
        <f t="shared" si="0"/>
        <v>7</v>
      </c>
      <c r="J1" s="1">
        <f t="shared" si="0"/>
        <v>8</v>
      </c>
      <c r="K1" s="1">
        <f t="shared" si="0"/>
        <v>9</v>
      </c>
      <c r="L1" s="1">
        <f t="shared" si="0"/>
        <v>10</v>
      </c>
      <c r="M1" s="1">
        <f t="shared" si="0"/>
        <v>11</v>
      </c>
      <c r="N1" s="1">
        <f t="shared" si="0"/>
        <v>12</v>
      </c>
      <c r="O1" s="1">
        <f t="shared" si="0"/>
        <v>13</v>
      </c>
      <c r="P1" s="1">
        <f t="shared" si="0"/>
        <v>14</v>
      </c>
      <c r="Q1" s="1">
        <f t="shared" si="0"/>
        <v>15</v>
      </c>
      <c r="R1" s="1">
        <f t="shared" si="0"/>
        <v>16</v>
      </c>
      <c r="S1" s="1">
        <f t="shared" si="0"/>
        <v>17</v>
      </c>
      <c r="T1" s="1">
        <f t="shared" si="0"/>
        <v>18</v>
      </c>
      <c r="U1" s="1">
        <f t="shared" si="0"/>
        <v>19</v>
      </c>
      <c r="V1" s="1">
        <f t="shared" si="0"/>
        <v>20</v>
      </c>
      <c r="W1" s="1">
        <f t="shared" si="0"/>
        <v>21</v>
      </c>
      <c r="X1" s="1">
        <f t="shared" si="0"/>
        <v>22</v>
      </c>
      <c r="Y1" s="1">
        <f t="shared" si="0"/>
        <v>23</v>
      </c>
      <c r="Z1" s="1">
        <f t="shared" si="0"/>
        <v>24</v>
      </c>
      <c r="AA1" s="1">
        <f t="shared" si="0"/>
        <v>25</v>
      </c>
      <c r="AB1" s="1">
        <f t="shared" si="0"/>
        <v>26</v>
      </c>
      <c r="AC1" s="1">
        <f t="shared" si="0"/>
        <v>27</v>
      </c>
      <c r="AD1" s="1">
        <f t="shared" si="0"/>
        <v>28</v>
      </c>
      <c r="AE1" s="1">
        <f t="shared" si="0"/>
        <v>29</v>
      </c>
      <c r="AF1" s="1">
        <f>AE1+1</f>
        <v>30</v>
      </c>
      <c r="AG1" s="1">
        <f t="shared" si="0"/>
        <v>31</v>
      </c>
      <c r="AH1" s="1">
        <f t="shared" si="0"/>
        <v>32</v>
      </c>
      <c r="AI1" s="1">
        <f t="shared" si="0"/>
        <v>33</v>
      </c>
      <c r="AJ1" s="1">
        <f t="shared" si="0"/>
        <v>34</v>
      </c>
      <c r="AK1" s="1">
        <f t="shared" si="0"/>
        <v>35</v>
      </c>
      <c r="AL1" s="1">
        <f t="shared" si="0"/>
        <v>36</v>
      </c>
      <c r="AM1" s="1">
        <f t="shared" si="0"/>
        <v>37</v>
      </c>
      <c r="AN1" s="1">
        <f t="shared" si="0"/>
        <v>38</v>
      </c>
      <c r="AO1" s="1">
        <f t="shared" si="0"/>
        <v>39</v>
      </c>
      <c r="AP1" s="1">
        <f t="shared" si="0"/>
        <v>40</v>
      </c>
      <c r="AQ1" s="1">
        <f t="shared" si="0"/>
        <v>41</v>
      </c>
      <c r="AR1" s="1">
        <f t="shared" si="0"/>
        <v>42</v>
      </c>
      <c r="AS1" s="1">
        <f t="shared" si="0"/>
        <v>43</v>
      </c>
      <c r="AT1" s="1">
        <f t="shared" si="0"/>
        <v>44</v>
      </c>
      <c r="AU1" s="1">
        <f t="shared" si="0"/>
        <v>45</v>
      </c>
      <c r="AV1" s="1">
        <f t="shared" si="0"/>
        <v>46</v>
      </c>
      <c r="AW1" s="1">
        <f t="shared" si="0"/>
        <v>47</v>
      </c>
      <c r="AX1" s="1">
        <f t="shared" si="0"/>
        <v>48</v>
      </c>
      <c r="AY1" s="1">
        <f t="shared" si="0"/>
        <v>49</v>
      </c>
      <c r="AZ1" s="8">
        <f t="shared" si="0"/>
        <v>50</v>
      </c>
      <c r="BA1" s="1">
        <f t="shared" si="0"/>
        <v>51</v>
      </c>
      <c r="BB1" s="1">
        <f>BA1+1</f>
        <v>52</v>
      </c>
      <c r="BC1" s="1">
        <f t="shared" si="0"/>
        <v>53</v>
      </c>
    </row>
    <row r="2" spans="1:55" s="6" customFormat="1" hidden="1">
      <c r="A2" s="5" t="str">
        <f ca="1">INDIRECT("A"&amp;'F1'!$B$1)</f>
        <v>T.C.M.H</v>
      </c>
      <c r="B2" s="5"/>
      <c r="C2" s="6" t="e">
        <f ca="1">IF(VLOOKUP($A$2,$A$3:$BC$29,COLUMN(),0)=0,NA(),VLOOKUP($A$2,$A$3:$BC$29,COLUMN(),0))</f>
        <v>#N/A</v>
      </c>
      <c r="D2" s="6" t="e">
        <f t="shared" ref="D2:BC2" ca="1" si="1">IF(VLOOKUP($A$2,$A$3:$BC$29,COLUMN(),0)=0,NA(),VLOOKUP($A$2,$A$3:$BC$29,COLUMN(),0))</f>
        <v>#N/A</v>
      </c>
      <c r="E2" s="6" t="e">
        <f t="shared" ca="1" si="1"/>
        <v>#N/A</v>
      </c>
      <c r="F2" s="6" t="e">
        <f t="shared" ca="1" si="1"/>
        <v>#N/A</v>
      </c>
      <c r="G2" s="6" t="e">
        <f t="shared" ca="1" si="1"/>
        <v>#N/A</v>
      </c>
      <c r="H2" s="6" t="e">
        <f t="shared" ca="1" si="1"/>
        <v>#N/A</v>
      </c>
      <c r="I2" s="6" t="e">
        <f t="shared" ca="1" si="1"/>
        <v>#N/A</v>
      </c>
      <c r="J2" s="6" t="e">
        <f t="shared" ca="1" si="1"/>
        <v>#N/A</v>
      </c>
      <c r="K2" s="6" t="e">
        <f t="shared" ca="1" si="1"/>
        <v>#N/A</v>
      </c>
      <c r="L2" s="6" t="e">
        <f t="shared" ca="1" si="1"/>
        <v>#N/A</v>
      </c>
      <c r="M2" s="6" t="e">
        <f t="shared" ca="1" si="1"/>
        <v>#N/A</v>
      </c>
      <c r="N2" s="6" t="e">
        <f t="shared" ca="1" si="1"/>
        <v>#N/A</v>
      </c>
      <c r="O2" s="6" t="e">
        <f t="shared" ca="1" si="1"/>
        <v>#N/A</v>
      </c>
      <c r="P2" s="6" t="e">
        <f t="shared" ca="1" si="1"/>
        <v>#N/A</v>
      </c>
      <c r="Q2" s="6" t="e">
        <f t="shared" ca="1" si="1"/>
        <v>#N/A</v>
      </c>
      <c r="R2" s="6" t="e">
        <f t="shared" ca="1" si="1"/>
        <v>#N/A</v>
      </c>
      <c r="S2" s="6" t="e">
        <f t="shared" ca="1" si="1"/>
        <v>#N/A</v>
      </c>
      <c r="T2" s="6" t="e">
        <f t="shared" ca="1" si="1"/>
        <v>#N/A</v>
      </c>
      <c r="U2" s="6" t="e">
        <f t="shared" ca="1" si="1"/>
        <v>#N/A</v>
      </c>
      <c r="V2" s="6" t="e">
        <f t="shared" ca="1" si="1"/>
        <v>#N/A</v>
      </c>
      <c r="W2" s="6" t="e">
        <f t="shared" ca="1" si="1"/>
        <v>#N/A</v>
      </c>
      <c r="X2" s="6" t="e">
        <f t="shared" ca="1" si="1"/>
        <v>#N/A</v>
      </c>
      <c r="Y2" s="6" t="e">
        <f t="shared" ca="1" si="1"/>
        <v>#N/A</v>
      </c>
      <c r="Z2" s="6" t="e">
        <f t="shared" ca="1" si="1"/>
        <v>#N/A</v>
      </c>
      <c r="AA2" s="6" t="e">
        <f t="shared" ca="1" si="1"/>
        <v>#N/A</v>
      </c>
      <c r="AB2" s="6" t="e">
        <f t="shared" ca="1" si="1"/>
        <v>#N/A</v>
      </c>
      <c r="AC2" s="6" t="e">
        <f t="shared" ca="1" si="1"/>
        <v>#N/A</v>
      </c>
      <c r="AD2" s="6" t="e">
        <f t="shared" ca="1" si="1"/>
        <v>#N/A</v>
      </c>
      <c r="AE2" s="6" t="e">
        <f t="shared" ca="1" si="1"/>
        <v>#N/A</v>
      </c>
      <c r="AF2" s="6" t="e">
        <f t="shared" ca="1" si="1"/>
        <v>#N/A</v>
      </c>
      <c r="AG2" s="6" t="e">
        <f t="shared" ca="1" si="1"/>
        <v>#N/A</v>
      </c>
      <c r="AH2" s="6" t="e">
        <f t="shared" ca="1" si="1"/>
        <v>#N/A</v>
      </c>
      <c r="AI2" s="6" t="e">
        <f t="shared" ca="1" si="1"/>
        <v>#N/A</v>
      </c>
      <c r="AJ2" s="6" t="e">
        <f t="shared" ca="1" si="1"/>
        <v>#N/A</v>
      </c>
      <c r="AK2" s="6" t="e">
        <f t="shared" ca="1" si="1"/>
        <v>#N/A</v>
      </c>
      <c r="AL2" s="6" t="e">
        <f t="shared" ca="1" si="1"/>
        <v>#N/A</v>
      </c>
      <c r="AM2" s="6" t="e">
        <f t="shared" ca="1" si="1"/>
        <v>#N/A</v>
      </c>
      <c r="AN2" s="6" t="e">
        <f t="shared" ca="1" si="1"/>
        <v>#N/A</v>
      </c>
      <c r="AO2" s="6" t="e">
        <f t="shared" ca="1" si="1"/>
        <v>#N/A</v>
      </c>
      <c r="AP2" s="6" t="e">
        <f t="shared" ca="1" si="1"/>
        <v>#N/A</v>
      </c>
      <c r="AQ2" s="6" t="e">
        <f t="shared" ca="1" si="1"/>
        <v>#N/A</v>
      </c>
      <c r="AR2" s="6" t="e">
        <f t="shared" ca="1" si="1"/>
        <v>#N/A</v>
      </c>
      <c r="AS2" s="6" t="e">
        <f t="shared" ca="1" si="1"/>
        <v>#N/A</v>
      </c>
      <c r="AT2" s="6" t="e">
        <f t="shared" ca="1" si="1"/>
        <v>#N/A</v>
      </c>
      <c r="AU2" s="6" t="e">
        <f t="shared" ca="1" si="1"/>
        <v>#N/A</v>
      </c>
      <c r="AV2" s="6" t="e">
        <f t="shared" ca="1" si="1"/>
        <v>#N/A</v>
      </c>
      <c r="AW2" s="6" t="e">
        <f t="shared" ca="1" si="1"/>
        <v>#N/A</v>
      </c>
      <c r="AX2" s="6" t="e">
        <f t="shared" ca="1" si="1"/>
        <v>#N/A</v>
      </c>
      <c r="AY2" s="6" t="e">
        <f t="shared" ca="1" si="1"/>
        <v>#N/A</v>
      </c>
      <c r="AZ2" s="6">
        <f t="shared" ca="1" si="1"/>
        <v>26.7</v>
      </c>
      <c r="BA2" s="6" t="e">
        <f t="shared" ca="1" si="1"/>
        <v>#N/A</v>
      </c>
      <c r="BB2" s="6" t="e">
        <f t="shared" ca="1" si="1"/>
        <v>#N/A</v>
      </c>
      <c r="BC2" s="6" t="e">
        <f t="shared" ca="1" si="1"/>
        <v>#N/A</v>
      </c>
    </row>
    <row r="3" spans="1:55">
      <c r="A3" s="3" t="s">
        <v>14</v>
      </c>
      <c r="B3" s="3" t="s">
        <v>2</v>
      </c>
      <c r="AZ3" s="2">
        <v>4.84</v>
      </c>
    </row>
    <row r="4" spans="1:55">
      <c r="A4" s="3" t="s">
        <v>15</v>
      </c>
      <c r="B4" s="3" t="s">
        <v>3</v>
      </c>
      <c r="AZ4" s="2">
        <v>12.9</v>
      </c>
    </row>
    <row r="5" spans="1:55">
      <c r="A5" s="3" t="s">
        <v>16</v>
      </c>
      <c r="B5" s="3" t="s">
        <v>4</v>
      </c>
      <c r="AZ5" s="2">
        <v>40.299999999999997</v>
      </c>
    </row>
    <row r="6" spans="1:55">
      <c r="A6" s="3" t="s">
        <v>17</v>
      </c>
      <c r="B6" s="3" t="s">
        <v>5</v>
      </c>
      <c r="AZ6" s="2">
        <v>83</v>
      </c>
    </row>
    <row r="7" spans="1:55">
      <c r="A7" s="3" t="s">
        <v>18</v>
      </c>
      <c r="B7" s="3" t="s">
        <v>6</v>
      </c>
      <c r="AZ7" s="2">
        <v>26.7</v>
      </c>
    </row>
    <row r="8" spans="1:55">
      <c r="A8" s="3" t="s">
        <v>19</v>
      </c>
      <c r="B8" s="3" t="s">
        <v>7</v>
      </c>
      <c r="AZ8" s="2">
        <v>32</v>
      </c>
    </row>
    <row r="9" spans="1:55">
      <c r="A9" s="3" t="s">
        <v>8</v>
      </c>
      <c r="B9" s="3" t="s">
        <v>9</v>
      </c>
    </row>
    <row r="10" spans="1:55">
      <c r="A10" s="3" t="s">
        <v>40</v>
      </c>
      <c r="B10" s="3" t="s">
        <v>10</v>
      </c>
      <c r="AZ10" s="2">
        <v>9</v>
      </c>
    </row>
    <row r="11" spans="1:55">
      <c r="A11" s="3" t="s">
        <v>20</v>
      </c>
      <c r="B11" s="3" t="s">
        <v>4</v>
      </c>
      <c r="AZ11" s="2">
        <v>7.5</v>
      </c>
    </row>
    <row r="12" spans="1:55">
      <c r="A12" s="3" t="s">
        <v>21</v>
      </c>
      <c r="B12" s="3" t="s">
        <v>4</v>
      </c>
      <c r="AZ12" s="2">
        <v>0</v>
      </c>
    </row>
    <row r="13" spans="1:55">
      <c r="A13" s="3" t="s">
        <v>22</v>
      </c>
      <c r="B13" s="3" t="s">
        <v>4</v>
      </c>
      <c r="AZ13" s="2">
        <v>0.02</v>
      </c>
    </row>
    <row r="14" spans="1:55">
      <c r="A14" s="3" t="s">
        <v>11</v>
      </c>
      <c r="B14" s="3" t="s">
        <v>4</v>
      </c>
      <c r="AZ14" s="2">
        <v>0.94</v>
      </c>
    </row>
    <row r="15" spans="1:55">
      <c r="A15" s="3" t="s">
        <v>12</v>
      </c>
      <c r="B15" s="3" t="s">
        <v>4</v>
      </c>
      <c r="AZ15" s="2">
        <v>0.9</v>
      </c>
    </row>
    <row r="16" spans="1:55">
      <c r="A16" s="3" t="s">
        <v>13</v>
      </c>
      <c r="B16" s="3" t="s">
        <v>10</v>
      </c>
    </row>
    <row r="17" spans="1:54">
      <c r="A17" s="3" t="s">
        <v>0</v>
      </c>
      <c r="B17" s="3"/>
      <c r="AZ17" s="2">
        <v>61</v>
      </c>
      <c r="BA17" s="2">
        <v>60</v>
      </c>
      <c r="BB17" s="2">
        <v>61</v>
      </c>
    </row>
    <row r="18" spans="1:54">
      <c r="A18" s="3" t="s">
        <v>37</v>
      </c>
      <c r="B18" s="3" t="s">
        <v>23</v>
      </c>
      <c r="AZ18" s="2">
        <v>7.7</v>
      </c>
      <c r="BA18" s="2">
        <v>10.1</v>
      </c>
      <c r="BB18" s="2">
        <v>9.6</v>
      </c>
    </row>
    <row r="19" spans="1:54">
      <c r="A19" s="3" t="s">
        <v>38</v>
      </c>
      <c r="B19" s="3" t="s">
        <v>24</v>
      </c>
      <c r="AZ19" s="2">
        <v>68.099999999999994</v>
      </c>
      <c r="BA19" s="2">
        <v>89.4</v>
      </c>
      <c r="BB19" s="2">
        <v>85</v>
      </c>
    </row>
    <row r="20" spans="1:54">
      <c r="A20" s="3" t="s">
        <v>25</v>
      </c>
      <c r="B20" s="3" t="s">
        <v>26</v>
      </c>
      <c r="AZ20" s="2">
        <v>107.1</v>
      </c>
      <c r="BA20" s="2">
        <v>77.099999999999994</v>
      </c>
      <c r="BB20" s="2">
        <v>82</v>
      </c>
    </row>
    <row r="21" spans="1:54">
      <c r="A21" s="3" t="s">
        <v>1</v>
      </c>
      <c r="B21" s="3"/>
    </row>
    <row r="22" spans="1:54">
      <c r="A22" s="3" t="s">
        <v>27</v>
      </c>
      <c r="B22" s="3"/>
      <c r="AZ22" s="2">
        <v>14</v>
      </c>
    </row>
    <row r="23" spans="1:54">
      <c r="A23" s="3" t="s">
        <v>29</v>
      </c>
      <c r="B23" s="3" t="s">
        <v>28</v>
      </c>
      <c r="AZ23" s="2">
        <v>14</v>
      </c>
    </row>
    <row r="24" spans="1:54">
      <c r="A24" s="3" t="s">
        <v>30</v>
      </c>
      <c r="B24" s="3" t="s">
        <v>28</v>
      </c>
      <c r="AZ24" s="2">
        <v>108</v>
      </c>
    </row>
    <row r="25" spans="1:54">
      <c r="A25" s="3" t="s">
        <v>39</v>
      </c>
      <c r="B25" s="3" t="s">
        <v>28</v>
      </c>
      <c r="AZ25" s="2">
        <v>33</v>
      </c>
    </row>
    <row r="26" spans="1:54">
      <c r="A26" s="3" t="s">
        <v>31</v>
      </c>
      <c r="B26" s="3" t="s">
        <v>28</v>
      </c>
    </row>
    <row r="27" spans="1:54">
      <c r="A27" s="3" t="s">
        <v>32</v>
      </c>
      <c r="B27" s="3" t="s">
        <v>23</v>
      </c>
    </row>
    <row r="28" spans="1:54">
      <c r="A28" s="3" t="s">
        <v>36</v>
      </c>
      <c r="B28" s="3" t="s">
        <v>33</v>
      </c>
    </row>
    <row r="29" spans="1:54">
      <c r="A29" s="3" t="s">
        <v>34</v>
      </c>
      <c r="B29" s="3" t="s">
        <v>35</v>
      </c>
    </row>
  </sheetData>
  <phoneticPr fontId="2" type="noConversion"/>
  <conditionalFormatting sqref="A3:A29">
    <cfRule type="expression" dxfId="0" priority="1" stopIfTrue="1">
      <formula>ROW()=$B$1</formula>
    </cfRule>
  </conditionalFormatting>
  <pageMargins left="0.78740157499999996" right="0.78740157499999996" top="0.984251969" bottom="0.984251969" header="0.4921259845" footer="0.4921259845"/>
  <headerFooter alignWithMargins="0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Company>www.gomes-leal.com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JCGL</dc:creator>
  <cp:lastModifiedBy>Jean-Paul</cp:lastModifiedBy>
  <dcterms:created xsi:type="dcterms:W3CDTF">2008-11-10T08:49:57Z</dcterms:created>
  <dcterms:modified xsi:type="dcterms:W3CDTF">2016-12-24T13:50:22Z</dcterms:modified>
</cp:coreProperties>
</file>